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E0CAD696-667E-485D-8DFA-4E7A2978AFC9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Q19" i="34"/>
  <c r="R19" i="34"/>
  <c r="O20" i="34"/>
  <c r="O21" i="34"/>
  <c r="P21" i="34" s="1"/>
  <c r="Q21" i="34"/>
  <c r="V21" i="34"/>
  <c r="O22" i="34"/>
  <c r="Q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U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7" i="53" l="1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40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AF4" i="82" s="1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AG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82" l="1"/>
  <c r="AE4" i="13"/>
  <c r="AG4" i="45"/>
  <c r="AG4" i="55"/>
  <c r="W5" i="76"/>
  <c r="Y5" i="76" s="1"/>
  <c r="AE4" i="85"/>
  <c r="W5" i="55"/>
  <c r="AG4" i="13"/>
  <c r="AF4" i="55"/>
  <c r="W5" i="80"/>
  <c r="AE4" i="82"/>
  <c r="AN4" i="82" s="1"/>
  <c r="AF4" i="13"/>
  <c r="AI4" i="13" s="1"/>
  <c r="AF4" i="90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P4" i="85" s="1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Y5" i="67" s="1"/>
  <c r="W5" i="60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Y5" i="17" s="1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Y5" i="85"/>
  <c r="AR3" i="84"/>
  <c r="Y5" i="84"/>
  <c r="AR3" i="83"/>
  <c r="Y5" i="83"/>
  <c r="AR3" i="82"/>
  <c r="AQ4" i="82"/>
  <c r="AO4" i="82"/>
  <c r="AP4" i="82"/>
  <c r="Y5" i="82"/>
  <c r="Y5" i="80"/>
  <c r="AN4" i="79"/>
  <c r="Y5" i="79"/>
  <c r="AN4" i="78"/>
  <c r="AR3" i="77"/>
  <c r="AN4" i="76"/>
  <c r="AI4" i="76"/>
  <c r="AN4" i="75"/>
  <c r="AI4" i="75"/>
  <c r="AN4" i="74"/>
  <c r="Y5" i="73"/>
  <c r="Y5" i="72"/>
  <c r="AN4" i="71"/>
  <c r="Y5" i="71"/>
  <c r="AR3" i="70"/>
  <c r="AN4" i="70"/>
  <c r="AR3" i="69"/>
  <c r="AN4" i="69"/>
  <c r="Y5" i="69"/>
  <c r="AN4" i="68"/>
  <c r="Y5" i="66"/>
  <c r="Y5" i="65"/>
  <c r="AN4" i="64"/>
  <c r="Y5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69" l="1"/>
  <c r="AI4" i="82"/>
  <c r="AI4" i="71"/>
  <c r="AI4" i="18"/>
  <c r="AR4" i="18" s="1"/>
  <c r="AI4" i="93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R4" i="81" s="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37"/>
  <c r="U78" i="20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73" l="1"/>
  <c r="U21" i="37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96" i="42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67" i="53"/>
  <c r="U21" i="61"/>
  <c r="U21" i="14"/>
  <c r="U96" i="102"/>
  <c r="U21" i="23"/>
  <c r="U67" i="97"/>
  <c r="U21" i="30"/>
  <c r="U77" i="92"/>
  <c r="U77" i="44"/>
  <c r="U77" i="88"/>
  <c r="U67" i="89"/>
  <c r="U87" i="103"/>
  <c r="U96" i="82"/>
  <c r="U87" i="43"/>
  <c r="U96" i="10"/>
  <c r="U77" i="2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76" i="20"/>
  <c r="U95" i="82"/>
  <c r="U76" i="88"/>
  <c r="U20" i="30"/>
  <c r="U95" i="102"/>
  <c r="U66" i="53"/>
  <c r="U20" i="74"/>
  <c r="U76" i="51"/>
  <c r="U66" i="15"/>
  <c r="U20" i="22"/>
  <c r="U95" i="42"/>
  <c r="U86" i="83"/>
  <c r="U66" i="47"/>
  <c r="U86" i="41"/>
  <c r="U20" i="36"/>
  <c r="U86" i="95"/>
  <c r="U85" i="95" s="1"/>
  <c r="U84" i="95" s="1"/>
  <c r="U66" i="93"/>
  <c r="U76" i="44"/>
  <c r="U20" i="31"/>
  <c r="U76" i="96"/>
  <c r="U75" i="96" s="1"/>
  <c r="U20" i="81"/>
  <c r="U76" i="45"/>
  <c r="U66" i="32"/>
  <c r="U86" i="11"/>
  <c r="U66" i="101"/>
  <c r="U86" i="87"/>
  <c r="U20" i="70"/>
  <c r="U86" i="55"/>
  <c r="U66" i="46"/>
  <c r="U20" i="37"/>
  <c r="U20" i="26"/>
  <c r="U95" i="48"/>
  <c r="U95" i="35"/>
  <c r="U76" i="104"/>
  <c r="U75" i="104" s="1"/>
  <c r="U20" i="78"/>
  <c r="U86" i="103"/>
  <c r="U66" i="97"/>
  <c r="U95" i="18"/>
  <c r="U66" i="86"/>
  <c r="U20" i="62"/>
  <c r="U20" i="27"/>
  <c r="U75" i="84"/>
  <c r="U74" i="84" s="1"/>
  <c r="U95" i="10"/>
  <c r="U20" i="14"/>
  <c r="U20" i="17"/>
  <c r="U94" i="85"/>
  <c r="U20" i="69"/>
  <c r="U95" i="50"/>
  <c r="U76" i="13"/>
  <c r="U95" i="98"/>
  <c r="U86" i="99"/>
  <c r="U86" i="43"/>
  <c r="U66" i="89"/>
  <c r="U76" i="92"/>
  <c r="U20" i="23"/>
  <c r="U20" i="61"/>
  <c r="U76" i="54"/>
  <c r="U20" i="40"/>
  <c r="U76" i="100"/>
  <c r="U86" i="91"/>
  <c r="U20" i="65"/>
  <c r="U66" i="52"/>
  <c r="U86" i="16"/>
  <c r="U66" i="105"/>
  <c r="U94" i="94"/>
  <c r="U20" i="77"/>
  <c r="U20" i="66"/>
  <c r="U20" i="73"/>
  <c r="U19" i="40" l="1"/>
  <c r="U75" i="13"/>
  <c r="U93" i="85"/>
  <c r="U94" i="10"/>
  <c r="U19" i="62"/>
  <c r="U65" i="97"/>
  <c r="U74" i="104"/>
  <c r="U19" i="26"/>
  <c r="U85" i="55"/>
  <c r="U65" i="101"/>
  <c r="U75" i="45"/>
  <c r="U19" i="31"/>
  <c r="U18" i="31" s="1"/>
  <c r="U83" i="95"/>
  <c r="U65" i="47"/>
  <c r="U19" i="22"/>
  <c r="U19" i="74"/>
  <c r="U19" i="30"/>
  <c r="U75" i="20"/>
  <c r="U73" i="84"/>
  <c r="U94" i="35"/>
  <c r="U19" i="37"/>
  <c r="U19" i="70"/>
  <c r="U85" i="11"/>
  <c r="U19" i="81"/>
  <c r="U75" i="44"/>
  <c r="U19" i="36"/>
  <c r="U85" i="83"/>
  <c r="U65" i="15"/>
  <c r="U65" i="53"/>
  <c r="U75" i="88"/>
  <c r="U85" i="49"/>
  <c r="U65" i="105"/>
  <c r="U85" i="43"/>
  <c r="U19" i="77"/>
  <c r="U85" i="91"/>
  <c r="U75" i="92"/>
  <c r="U85" i="99"/>
  <c r="U19" i="17"/>
  <c r="U65" i="86"/>
  <c r="U19" i="66"/>
  <c r="U19" i="65"/>
  <c r="U19" i="23"/>
  <c r="U85" i="16"/>
  <c r="U75" i="54"/>
  <c r="U74" i="54" s="1"/>
  <c r="U94" i="50"/>
  <c r="U85" i="103"/>
  <c r="U19" i="73"/>
  <c r="U93" i="94"/>
  <c r="U65" i="52"/>
  <c r="U75" i="100"/>
  <c r="U19" i="61"/>
  <c r="U65" i="89"/>
  <c r="U94" i="98"/>
  <c r="U19" i="69"/>
  <c r="U19" i="14"/>
  <c r="U19" i="27"/>
  <c r="U94" i="18"/>
  <c r="U19" i="78"/>
  <c r="U94" i="48"/>
  <c r="U65" i="46"/>
  <c r="U85" i="87"/>
  <c r="U65" i="32"/>
  <c r="U74" i="96"/>
  <c r="U65" i="93"/>
  <c r="U64" i="93" s="1"/>
  <c r="U85" i="41"/>
  <c r="U94" i="42"/>
  <c r="U93" i="42" s="1"/>
  <c r="U75" i="51"/>
  <c r="U94" i="102"/>
  <c r="U94" i="82"/>
  <c r="U94" i="90"/>
  <c r="U93" i="18" l="1"/>
  <c r="U92" i="94"/>
  <c r="U93" i="50"/>
  <c r="U92" i="50" s="1"/>
  <c r="U18" i="23"/>
  <c r="U64" i="86"/>
  <c r="U74" i="92"/>
  <c r="U84" i="43"/>
  <c r="U74" i="88"/>
  <c r="U84" i="83"/>
  <c r="U83" i="83" s="1"/>
  <c r="U18" i="81"/>
  <c r="U18" i="37"/>
  <c r="U74" i="20"/>
  <c r="U73" i="20" s="1"/>
  <c r="U18" i="22"/>
  <c r="U17" i="31"/>
  <c r="U84" i="55"/>
  <c r="U64" i="97"/>
  <c r="U92" i="85"/>
  <c r="U18" i="65"/>
  <c r="U64" i="105"/>
  <c r="U64" i="53"/>
  <c r="U18" i="36"/>
  <c r="U84" i="11"/>
  <c r="U93" i="35"/>
  <c r="U18" i="30"/>
  <c r="U64" i="47"/>
  <c r="U74" i="45"/>
  <c r="U18" i="26"/>
  <c r="U18" i="62"/>
  <c r="U74" i="13"/>
  <c r="U93" i="82"/>
  <c r="U73" i="96"/>
  <c r="U64" i="46"/>
  <c r="U18" i="69"/>
  <c r="U17" i="69" s="1"/>
  <c r="U84" i="41"/>
  <c r="U64" i="32"/>
  <c r="U93" i="98"/>
  <c r="U73" i="54"/>
  <c r="U18" i="17"/>
  <c r="U92" i="42"/>
  <c r="U18" i="61"/>
  <c r="U93" i="102"/>
  <c r="U93" i="48"/>
  <c r="U18" i="27"/>
  <c r="U74" i="100"/>
  <c r="U18" i="73"/>
  <c r="U84" i="91"/>
  <c r="U93" i="90"/>
  <c r="U74" i="51"/>
  <c r="U63" i="93"/>
  <c r="U84" i="87"/>
  <c r="U18" i="78"/>
  <c r="U18" i="14"/>
  <c r="U64" i="89"/>
  <c r="U63" i="89" s="1"/>
  <c r="U64" i="52"/>
  <c r="U84" i="103"/>
  <c r="U84" i="16"/>
  <c r="U18" i="66"/>
  <c r="U84" i="99"/>
  <c r="U18" i="77"/>
  <c r="U84" i="49"/>
  <c r="U64" i="15"/>
  <c r="U74" i="44"/>
  <c r="U18" i="70"/>
  <c r="U72" i="84"/>
  <c r="U18" i="74"/>
  <c r="U82" i="95"/>
  <c r="U64" i="101"/>
  <c r="U73" i="104"/>
  <c r="U93" i="10"/>
  <c r="U18" i="40"/>
  <c r="U17" i="66" l="1"/>
  <c r="U73" i="51"/>
  <c r="U17" i="73"/>
  <c r="U92" i="48"/>
  <c r="U91" i="42"/>
  <c r="U92" i="98"/>
  <c r="U16" i="69"/>
  <c r="U92" i="82"/>
  <c r="U17" i="26"/>
  <c r="U17" i="30"/>
  <c r="U17" i="36"/>
  <c r="U17" i="65"/>
  <c r="U83" i="55"/>
  <c r="U72" i="20"/>
  <c r="U82" i="83"/>
  <c r="U73" i="92"/>
  <c r="U91" i="50"/>
  <c r="U73" i="100"/>
  <c r="U63" i="46"/>
  <c r="U73" i="13"/>
  <c r="U73" i="45"/>
  <c r="U92" i="35"/>
  <c r="U63" i="53"/>
  <c r="U91" i="85"/>
  <c r="U16" i="31"/>
  <c r="U17" i="37"/>
  <c r="U73" i="88"/>
  <c r="U63" i="86"/>
  <c r="U62" i="86" s="1"/>
  <c r="U91" i="94"/>
  <c r="U92" i="10"/>
  <c r="U17" i="70"/>
  <c r="U63" i="52"/>
  <c r="U17" i="74"/>
  <c r="U17" i="77"/>
  <c r="U62" i="89"/>
  <c r="U92" i="90"/>
  <c r="U92" i="102"/>
  <c r="U17" i="17"/>
  <c r="U81" i="95"/>
  <c r="U83" i="49"/>
  <c r="U17" i="78"/>
  <c r="U16" i="78" s="1"/>
  <c r="U72" i="104"/>
  <c r="U73" i="44"/>
  <c r="U83" i="16"/>
  <c r="U83" i="87"/>
  <c r="U63" i="32"/>
  <c r="U17" i="40"/>
  <c r="U63" i="101"/>
  <c r="U71" i="84"/>
  <c r="U63" i="15"/>
  <c r="U83" i="99"/>
  <c r="U83" i="103"/>
  <c r="U17" i="14"/>
  <c r="U62" i="93"/>
  <c r="U83" i="91"/>
  <c r="U17" i="27"/>
  <c r="U17" i="61"/>
  <c r="U72" i="54"/>
  <c r="U83" i="41"/>
  <c r="U72" i="96"/>
  <c r="U17" i="62"/>
  <c r="U63" i="47"/>
  <c r="U83" i="11"/>
  <c r="U63" i="105"/>
  <c r="U63" i="97"/>
  <c r="U17" i="22"/>
  <c r="U17" i="81"/>
  <c r="U83" i="43"/>
  <c r="U17" i="23"/>
  <c r="U92" i="18"/>
  <c r="U71" i="96" l="1"/>
  <c r="U82" i="99"/>
  <c r="U62" i="101"/>
  <c r="U82" i="87"/>
  <c r="U71" i="104"/>
  <c r="U80" i="95"/>
  <c r="U91" i="90"/>
  <c r="U16" i="74"/>
  <c r="U91" i="10"/>
  <c r="U72" i="88"/>
  <c r="U90" i="85"/>
  <c r="U72" i="45"/>
  <c r="U72" i="100"/>
  <c r="U81" i="83"/>
  <c r="U16" i="65"/>
  <c r="U16" i="26"/>
  <c r="U91" i="98"/>
  <c r="U16" i="73"/>
  <c r="U62" i="97"/>
  <c r="U16" i="17"/>
  <c r="U90" i="94"/>
  <c r="U16" i="37"/>
  <c r="U62" i="53"/>
  <c r="U72" i="13"/>
  <c r="U90" i="50"/>
  <c r="U71" i="20"/>
  <c r="U16" i="36"/>
  <c r="U91" i="82"/>
  <c r="U90" i="42"/>
  <c r="U72" i="51"/>
  <c r="U71" i="51" s="1"/>
  <c r="U16" i="23"/>
  <c r="U82" i="11"/>
  <c r="U16" i="61"/>
  <c r="U82" i="43"/>
  <c r="U82" i="41"/>
  <c r="U16" i="14"/>
  <c r="U16" i="40"/>
  <c r="U15" i="78"/>
  <c r="U61" i="89"/>
  <c r="U16" i="22"/>
  <c r="U61" i="93"/>
  <c r="U62" i="47"/>
  <c r="U16" i="27"/>
  <c r="U15" i="27" s="1"/>
  <c r="U62" i="15"/>
  <c r="U82" i="16"/>
  <c r="U62" i="52"/>
  <c r="U91" i="18"/>
  <c r="U90" i="18" s="1"/>
  <c r="U16" i="81"/>
  <c r="U62" i="105"/>
  <c r="U16" i="62"/>
  <c r="U71" i="54"/>
  <c r="U82" i="91"/>
  <c r="U82" i="103"/>
  <c r="U70" i="84"/>
  <c r="U62" i="32"/>
  <c r="U72" i="44"/>
  <c r="U82" i="49"/>
  <c r="U91" i="102"/>
  <c r="U16" i="77"/>
  <c r="U16" i="70"/>
  <c r="U61" i="86"/>
  <c r="U15" i="31"/>
  <c r="U91" i="35"/>
  <c r="U62" i="46"/>
  <c r="U72" i="92"/>
  <c r="U82" i="55"/>
  <c r="U16" i="30"/>
  <c r="U15" i="69"/>
  <c r="U91" i="48"/>
  <c r="U16" i="66"/>
  <c r="U81" i="49" l="1"/>
  <c r="U70" i="54"/>
  <c r="U15" i="81"/>
  <c r="U81" i="16"/>
  <c r="U61" i="47"/>
  <c r="U60" i="89"/>
  <c r="U15" i="14"/>
  <c r="U14" i="14" s="1"/>
  <c r="U15" i="61"/>
  <c r="U70" i="51"/>
  <c r="U15" i="36"/>
  <c r="U71" i="13"/>
  <c r="U89" i="94"/>
  <c r="U15" i="73"/>
  <c r="U15" i="65"/>
  <c r="U71" i="45"/>
  <c r="U90" i="10"/>
  <c r="U79" i="95"/>
  <c r="U61" i="101"/>
  <c r="U89" i="18"/>
  <c r="U14" i="78"/>
  <c r="U81" i="41"/>
  <c r="U81" i="11"/>
  <c r="U89" i="42"/>
  <c r="U70" i="20"/>
  <c r="U61" i="53"/>
  <c r="U15" i="17"/>
  <c r="U90" i="98"/>
  <c r="U80" i="83"/>
  <c r="U89" i="85"/>
  <c r="U15" i="74"/>
  <c r="U70" i="104"/>
  <c r="U81" i="99"/>
  <c r="U90" i="48"/>
  <c r="U90" i="35"/>
  <c r="U69" i="84"/>
  <c r="U71" i="92"/>
  <c r="U15" i="77"/>
  <c r="U81" i="103"/>
  <c r="U60" i="93"/>
  <c r="U81" i="55"/>
  <c r="U15" i="70"/>
  <c r="U14" i="69"/>
  <c r="U14" i="31"/>
  <c r="U71" i="44"/>
  <c r="U15" i="62"/>
  <c r="U61" i="15"/>
  <c r="U60" i="15" s="1"/>
  <c r="U15" i="66"/>
  <c r="U15" i="30"/>
  <c r="U61" i="46"/>
  <c r="U60" i="86"/>
  <c r="U90" i="102"/>
  <c r="U61" i="32"/>
  <c r="U81" i="91"/>
  <c r="U61" i="105"/>
  <c r="U61" i="52"/>
  <c r="U14" i="27"/>
  <c r="U15" i="22"/>
  <c r="U15" i="40"/>
  <c r="U81" i="43"/>
  <c r="U15" i="23"/>
  <c r="U90" i="82"/>
  <c r="U89" i="50"/>
  <c r="U15" i="37"/>
  <c r="U61" i="97"/>
  <c r="U15" i="26"/>
  <c r="U71" i="100"/>
  <c r="U71" i="88"/>
  <c r="U90" i="90"/>
  <c r="U81" i="87"/>
  <c r="U70" i="96"/>
  <c r="U14" i="37" l="1"/>
  <c r="U89" i="102"/>
  <c r="U14" i="30"/>
  <c r="U14" i="62"/>
  <c r="U13" i="69"/>
  <c r="U59" i="93"/>
  <c r="U70" i="92"/>
  <c r="U89" i="48"/>
  <c r="U14" i="74"/>
  <c r="U89" i="98"/>
  <c r="U69" i="20"/>
  <c r="U68" i="20" s="1"/>
  <c r="U80" i="41"/>
  <c r="U60" i="101"/>
  <c r="U70" i="45"/>
  <c r="U88" i="94"/>
  <c r="U69" i="51"/>
  <c r="U59" i="89"/>
  <c r="U14" i="81"/>
  <c r="U88" i="50"/>
  <c r="U14" i="70"/>
  <c r="U80" i="99"/>
  <c r="U79" i="99" s="1"/>
  <c r="U88" i="85"/>
  <c r="U14" i="17"/>
  <c r="U88" i="42"/>
  <c r="U13" i="78"/>
  <c r="U78" i="95"/>
  <c r="U14" i="65"/>
  <c r="U70" i="13"/>
  <c r="U14" i="61"/>
  <c r="U60" i="47"/>
  <c r="U69" i="54"/>
  <c r="U70" i="100"/>
  <c r="U14" i="22"/>
  <c r="U13" i="22" s="1"/>
  <c r="U14" i="26"/>
  <c r="U80" i="43"/>
  <c r="U80" i="91"/>
  <c r="U70" i="44"/>
  <c r="U68" i="84"/>
  <c r="U80" i="87"/>
  <c r="U14" i="23"/>
  <c r="U60" i="105"/>
  <c r="U89" i="90"/>
  <c r="U13" i="27"/>
  <c r="U59" i="86"/>
  <c r="U14" i="66"/>
  <c r="U80" i="103"/>
  <c r="U69" i="96"/>
  <c r="U70" i="88"/>
  <c r="U60" i="97"/>
  <c r="U89" i="82"/>
  <c r="U14" i="40"/>
  <c r="U60" i="52"/>
  <c r="U60" i="32"/>
  <c r="U60" i="46"/>
  <c r="U59" i="15"/>
  <c r="U13" i="31"/>
  <c r="U80" i="55"/>
  <c r="U14" i="77"/>
  <c r="U89" i="35"/>
  <c r="U69" i="104"/>
  <c r="U79" i="83"/>
  <c r="U60" i="53"/>
  <c r="U80" i="11"/>
  <c r="U88" i="18"/>
  <c r="U89" i="10"/>
  <c r="U14" i="73"/>
  <c r="U14" i="36"/>
  <c r="U13" i="14"/>
  <c r="U80" i="16"/>
  <c r="U80" i="49"/>
  <c r="U68" i="104" l="1"/>
  <c r="U13" i="40"/>
  <c r="U69" i="88"/>
  <c r="U13" i="66"/>
  <c r="U88" i="90"/>
  <c r="U79" i="87"/>
  <c r="U79" i="91"/>
  <c r="U78" i="91" s="1"/>
  <c r="U12" i="22"/>
  <c r="U59" i="47"/>
  <c r="U13" i="65"/>
  <c r="U87" i="42"/>
  <c r="U78" i="99"/>
  <c r="U13" i="81"/>
  <c r="U87" i="94"/>
  <c r="U79" i="41"/>
  <c r="U13" i="74"/>
  <c r="U58" i="93"/>
  <c r="U13" i="30"/>
  <c r="U58" i="86"/>
  <c r="U79" i="43"/>
  <c r="U69" i="100"/>
  <c r="U13" i="61"/>
  <c r="U77" i="95"/>
  <c r="U13" i="17"/>
  <c r="U13" i="70"/>
  <c r="U58" i="89"/>
  <c r="U69" i="45"/>
  <c r="U67" i="20"/>
  <c r="U88" i="48"/>
  <c r="U12" i="69"/>
  <c r="U88" i="102"/>
  <c r="U13" i="73"/>
  <c r="U59" i="46"/>
  <c r="U12" i="14"/>
  <c r="U59" i="53"/>
  <c r="U12" i="31"/>
  <c r="U88" i="82"/>
  <c r="U68" i="96"/>
  <c r="U59" i="105"/>
  <c r="U79" i="16"/>
  <c r="U79" i="11"/>
  <c r="U79" i="55"/>
  <c r="U88" i="10"/>
  <c r="U88" i="35"/>
  <c r="U59" i="32"/>
  <c r="U67" i="84"/>
  <c r="U79" i="49"/>
  <c r="U13" i="36"/>
  <c r="U87" i="18"/>
  <c r="U78" i="83"/>
  <c r="U13" i="77"/>
  <c r="U58" i="15"/>
  <c r="U59" i="52"/>
  <c r="U59" i="97"/>
  <c r="U79" i="103"/>
  <c r="U78" i="103" s="1"/>
  <c r="U12" i="27"/>
  <c r="U13" i="23"/>
  <c r="U69" i="44"/>
  <c r="U13" i="26"/>
  <c r="U68" i="54"/>
  <c r="U69" i="13"/>
  <c r="U12" i="78"/>
  <c r="U87" i="85"/>
  <c r="U87" i="50"/>
  <c r="U68" i="51"/>
  <c r="U59" i="101"/>
  <c r="U88" i="98"/>
  <c r="U69" i="92"/>
  <c r="U13" i="62"/>
  <c r="U13" i="37"/>
  <c r="U67" i="54" l="1"/>
  <c r="U12" i="77"/>
  <c r="U12" i="36"/>
  <c r="U58" i="32"/>
  <c r="U78" i="55"/>
  <c r="U58" i="105"/>
  <c r="U11" i="31"/>
  <c r="U58" i="46"/>
  <c r="U11" i="69"/>
  <c r="U68" i="45"/>
  <c r="U12" i="17"/>
  <c r="U68" i="100"/>
  <c r="U12" i="30"/>
  <c r="U78" i="41"/>
  <c r="U77" i="99"/>
  <c r="U58" i="47"/>
  <c r="U78" i="87"/>
  <c r="U68" i="88"/>
  <c r="U77" i="83"/>
  <c r="U58" i="53"/>
  <c r="U87" i="48"/>
  <c r="U57" i="89"/>
  <c r="U76" i="95"/>
  <c r="U78" i="43"/>
  <c r="U57" i="93"/>
  <c r="U86" i="94"/>
  <c r="U86" i="42"/>
  <c r="U11" i="22"/>
  <c r="U87" i="90"/>
  <c r="U12" i="40"/>
  <c r="U58" i="101"/>
  <c r="U58" i="97"/>
  <c r="U67" i="51"/>
  <c r="U66" i="51" s="1"/>
  <c r="U12" i="26"/>
  <c r="U58" i="52"/>
  <c r="U87" i="35"/>
  <c r="U78" i="11"/>
  <c r="U12" i="73"/>
  <c r="U12" i="62"/>
  <c r="U86" i="85"/>
  <c r="U12" i="23"/>
  <c r="U68" i="92"/>
  <c r="U11" i="78"/>
  <c r="U11" i="27"/>
  <c r="U78" i="49"/>
  <c r="U67" i="96"/>
  <c r="U12" i="37"/>
  <c r="U87" i="98"/>
  <c r="U86" i="50"/>
  <c r="U68" i="13"/>
  <c r="U68" i="44"/>
  <c r="U77" i="103"/>
  <c r="U57" i="15"/>
  <c r="U56" i="15" s="1"/>
  <c r="U86" i="18"/>
  <c r="U66" i="84"/>
  <c r="U87" i="10"/>
  <c r="U78" i="16"/>
  <c r="U87" i="82"/>
  <c r="U11" i="14"/>
  <c r="U87" i="102"/>
  <c r="U66" i="20"/>
  <c r="U12" i="70"/>
  <c r="U12" i="61"/>
  <c r="U57" i="86"/>
  <c r="U12" i="74"/>
  <c r="U12" i="81"/>
  <c r="U12" i="65"/>
  <c r="U77" i="91"/>
  <c r="U12" i="66"/>
  <c r="U67" i="104"/>
  <c r="U11" i="66" l="1"/>
  <c r="U85" i="18"/>
  <c r="U67" i="44"/>
  <c r="U86" i="98"/>
  <c r="U77" i="49"/>
  <c r="U67" i="92"/>
  <c r="U11" i="62"/>
  <c r="U86" i="35"/>
  <c r="U65" i="51"/>
  <c r="U11" i="40"/>
  <c r="U85" i="42"/>
  <c r="U77" i="43"/>
  <c r="U86" i="48"/>
  <c r="U67" i="88"/>
  <c r="U76" i="99"/>
  <c r="U67" i="100"/>
  <c r="U10" i="69"/>
  <c r="U57" i="105"/>
  <c r="U11" i="36"/>
  <c r="U55" i="15"/>
  <c r="U11" i="73"/>
  <c r="U86" i="90"/>
  <c r="U85" i="94"/>
  <c r="U75" i="95"/>
  <c r="U57" i="53"/>
  <c r="U77" i="87"/>
  <c r="U77" i="41"/>
  <c r="U11" i="17"/>
  <c r="U57" i="46"/>
  <c r="U77" i="55"/>
  <c r="U11" i="77"/>
  <c r="U11" i="81"/>
  <c r="U86" i="102"/>
  <c r="U11" i="74"/>
  <c r="U10" i="14"/>
  <c r="U86" i="10"/>
  <c r="U67" i="13"/>
  <c r="U10" i="27"/>
  <c r="U11" i="23"/>
  <c r="U57" i="52"/>
  <c r="U11" i="61"/>
  <c r="U77" i="16"/>
  <c r="U76" i="91"/>
  <c r="U11" i="70"/>
  <c r="U11" i="37"/>
  <c r="U57" i="97"/>
  <c r="U66" i="104"/>
  <c r="U11" i="65"/>
  <c r="U56" i="86"/>
  <c r="U65" i="20"/>
  <c r="U86" i="82"/>
  <c r="U65" i="84"/>
  <c r="U76" i="103"/>
  <c r="U85" i="50"/>
  <c r="U66" i="96"/>
  <c r="U10" i="78"/>
  <c r="U85" i="85"/>
  <c r="U77" i="11"/>
  <c r="U11" i="26"/>
  <c r="U57" i="101"/>
  <c r="U10" i="22"/>
  <c r="U56" i="93"/>
  <c r="U56" i="89"/>
  <c r="U76" i="83"/>
  <c r="U57" i="47"/>
  <c r="U11" i="30"/>
  <c r="U67" i="45"/>
  <c r="U10" i="31"/>
  <c r="U57" i="32"/>
  <c r="U66" i="54"/>
  <c r="U56" i="101" l="1"/>
  <c r="U85" i="82"/>
  <c r="U10" i="65"/>
  <c r="U10" i="37"/>
  <c r="U76" i="16"/>
  <c r="U10" i="23"/>
  <c r="U85" i="10"/>
  <c r="U85" i="102"/>
  <c r="U76" i="55"/>
  <c r="U76" i="41"/>
  <c r="U74" i="95"/>
  <c r="U10" i="73"/>
  <c r="U56" i="105"/>
  <c r="U75" i="99"/>
  <c r="U76" i="43"/>
  <c r="U64" i="51"/>
  <c r="U66" i="92"/>
  <c r="U65" i="92" s="1"/>
  <c r="U66" i="44"/>
  <c r="U56" i="47"/>
  <c r="U10" i="70"/>
  <c r="U9" i="14"/>
  <c r="U10" i="81"/>
  <c r="U56" i="46"/>
  <c r="U76" i="87"/>
  <c r="U84" i="94"/>
  <c r="U54" i="15"/>
  <c r="U9" i="69"/>
  <c r="U66" i="88"/>
  <c r="U84" i="42"/>
  <c r="U85" i="35"/>
  <c r="U76" i="49"/>
  <c r="U84" i="18"/>
  <c r="U56" i="32"/>
  <c r="U55" i="89"/>
  <c r="U84" i="85"/>
  <c r="U9" i="31"/>
  <c r="U10" i="26"/>
  <c r="U9" i="78"/>
  <c r="U64" i="20"/>
  <c r="U65" i="104"/>
  <c r="U10" i="61"/>
  <c r="U10" i="30"/>
  <c r="U84" i="50"/>
  <c r="U55" i="93"/>
  <c r="U75" i="103"/>
  <c r="U9" i="27"/>
  <c r="U65" i="54"/>
  <c r="U66" i="45"/>
  <c r="U75" i="83"/>
  <c r="U9" i="22"/>
  <c r="U76" i="11"/>
  <c r="U65" i="96"/>
  <c r="U64" i="84"/>
  <c r="U55" i="86"/>
  <c r="U56" i="97"/>
  <c r="U75" i="91"/>
  <c r="U56" i="52"/>
  <c r="U66" i="13"/>
  <c r="U10" i="74"/>
  <c r="U10" i="77"/>
  <c r="U10" i="17"/>
  <c r="U56" i="53"/>
  <c r="U85" i="90"/>
  <c r="U10" i="36"/>
  <c r="U66" i="100"/>
  <c r="U85" i="48"/>
  <c r="U10" i="40"/>
  <c r="U10" i="62"/>
  <c r="U85" i="98"/>
  <c r="U84" i="98" s="1"/>
  <c r="U10" i="66"/>
  <c r="U55" i="52" l="1"/>
  <c r="U65" i="45"/>
  <c r="U74" i="103"/>
  <c r="U9" i="30"/>
  <c r="U63" i="20"/>
  <c r="U8" i="31"/>
  <c r="U55" i="32"/>
  <c r="U84" i="35"/>
  <c r="U8" i="69"/>
  <c r="U75" i="87"/>
  <c r="U8" i="14"/>
  <c r="U65" i="44"/>
  <c r="U75" i="43"/>
  <c r="U9" i="73"/>
  <c r="U75" i="55"/>
  <c r="U74" i="55" s="1"/>
  <c r="U9" i="23"/>
  <c r="U9" i="65"/>
  <c r="U55" i="53"/>
  <c r="U8" i="78"/>
  <c r="U83" i="42"/>
  <c r="U53" i="15"/>
  <c r="U55" i="46"/>
  <c r="U9" i="70"/>
  <c r="U64" i="92"/>
  <c r="U74" i="99"/>
  <c r="U73" i="95"/>
  <c r="U84" i="102"/>
  <c r="U75" i="16"/>
  <c r="U84" i="82"/>
  <c r="U84" i="48"/>
  <c r="U9" i="77"/>
  <c r="U54" i="86"/>
  <c r="U9" i="62"/>
  <c r="U9" i="74"/>
  <c r="U63" i="84"/>
  <c r="U64" i="54"/>
  <c r="U9" i="61"/>
  <c r="U83" i="85"/>
  <c r="U83" i="98"/>
  <c r="U84" i="90"/>
  <c r="U75" i="11"/>
  <c r="U74" i="11" s="1"/>
  <c r="U73" i="11" s="1"/>
  <c r="U65" i="100"/>
  <c r="U74" i="91"/>
  <c r="U8" i="22"/>
  <c r="U54" i="93"/>
  <c r="U83" i="18"/>
  <c r="U9" i="66"/>
  <c r="U9" i="40"/>
  <c r="U9" i="36"/>
  <c r="U9" i="17"/>
  <c r="U65" i="13"/>
  <c r="U55" i="97"/>
  <c r="U64" i="96"/>
  <c r="U74" i="83"/>
  <c r="U8" i="27"/>
  <c r="U83" i="50"/>
  <c r="U64" i="104"/>
  <c r="U9" i="26"/>
  <c r="U54" i="89"/>
  <c r="U53" i="89" s="1"/>
  <c r="U75" i="49"/>
  <c r="U65" i="88"/>
  <c r="U83" i="94"/>
  <c r="U9" i="81"/>
  <c r="U55" i="47"/>
  <c r="U63" i="51"/>
  <c r="U55" i="105"/>
  <c r="U75" i="41"/>
  <c r="U84" i="10"/>
  <c r="U9" i="37"/>
  <c r="U55" i="101"/>
  <c r="U8" i="37" l="1"/>
  <c r="U54" i="105"/>
  <c r="U8" i="81"/>
  <c r="U74" i="49"/>
  <c r="U63" i="104"/>
  <c r="U73" i="83"/>
  <c r="U64" i="13"/>
  <c r="U8" i="40"/>
  <c r="U53" i="93"/>
  <c r="U64" i="100"/>
  <c r="U82" i="98"/>
  <c r="U63" i="54"/>
  <c r="U8" i="62"/>
  <c r="U83" i="48"/>
  <c r="U83" i="102"/>
  <c r="U63" i="92"/>
  <c r="U52" i="15"/>
  <c r="U54" i="53"/>
  <c r="U73" i="55"/>
  <c r="U64" i="44"/>
  <c r="U7" i="69"/>
  <c r="U7" i="31"/>
  <c r="U73" i="103"/>
  <c r="U83" i="10"/>
  <c r="U62" i="51"/>
  <c r="U82" i="94"/>
  <c r="U52" i="89"/>
  <c r="U82" i="50"/>
  <c r="U63" i="96"/>
  <c r="U8" i="17"/>
  <c r="U8" i="66"/>
  <c r="U7" i="22"/>
  <c r="U72" i="11"/>
  <c r="U82" i="85"/>
  <c r="U62" i="84"/>
  <c r="U53" i="86"/>
  <c r="U83" i="82"/>
  <c r="U72" i="95"/>
  <c r="U8" i="70"/>
  <c r="U82" i="42"/>
  <c r="U8" i="65"/>
  <c r="U8" i="73"/>
  <c r="U7" i="14"/>
  <c r="U83" i="35"/>
  <c r="U62" i="20"/>
  <c r="U64" i="45"/>
  <c r="U54" i="101"/>
  <c r="U74" i="41"/>
  <c r="U54" i="47"/>
  <c r="U53" i="47" s="1"/>
  <c r="U64" i="88"/>
  <c r="U8" i="26"/>
  <c r="U7" i="27"/>
  <c r="U54" i="97"/>
  <c r="U8" i="36"/>
  <c r="U82" i="18"/>
  <c r="U73" i="91"/>
  <c r="U83" i="90"/>
  <c r="U8" i="61"/>
  <c r="U8" i="74"/>
  <c r="U8" i="77"/>
  <c r="U74" i="16"/>
  <c r="U73" i="99"/>
  <c r="U54" i="46"/>
  <c r="U7" i="78"/>
  <c r="U8" i="23"/>
  <c r="U74" i="43"/>
  <c r="U74" i="87"/>
  <c r="U54" i="32"/>
  <c r="U8" i="30"/>
  <c r="U54" i="52"/>
  <c r="U53" i="52" s="1"/>
  <c r="U71" i="11" l="1"/>
  <c r="U53" i="53"/>
  <c r="U82" i="102"/>
  <c r="U62" i="54"/>
  <c r="U52" i="93"/>
  <c r="U72" i="83"/>
  <c r="U7" i="81"/>
  <c r="U73" i="43"/>
  <c r="U82" i="90"/>
  <c r="U73" i="41"/>
  <c r="U7" i="73"/>
  <c r="U51" i="89"/>
  <c r="U7" i="30"/>
  <c r="U7" i="77"/>
  <c r="U7" i="36"/>
  <c r="U61" i="20"/>
  <c r="U52" i="86"/>
  <c r="U82" i="10"/>
  <c r="U7" i="23"/>
  <c r="U7" i="74"/>
  <c r="U53" i="97"/>
  <c r="U63" i="88"/>
  <c r="U53" i="101"/>
  <c r="U82" i="35"/>
  <c r="U7" i="65"/>
  <c r="U71" i="95"/>
  <c r="U61" i="84"/>
  <c r="U6" i="22"/>
  <c r="U62" i="96"/>
  <c r="U81" i="94"/>
  <c r="U72" i="103"/>
  <c r="U63" i="44"/>
  <c r="U51" i="15"/>
  <c r="U82" i="48"/>
  <c r="U81" i="98"/>
  <c r="U7" i="40"/>
  <c r="U62" i="104"/>
  <c r="U53" i="105"/>
  <c r="U53" i="46"/>
  <c r="U7" i="26"/>
  <c r="U7" i="70"/>
  <c r="U6" i="69"/>
  <c r="U7" i="17"/>
  <c r="U53" i="32"/>
  <c r="U72" i="99"/>
  <c r="U72" i="91"/>
  <c r="U52" i="52"/>
  <c r="U73" i="87"/>
  <c r="U6" i="78"/>
  <c r="U73" i="16"/>
  <c r="U7" i="61"/>
  <c r="U81" i="18"/>
  <c r="U6" i="27"/>
  <c r="U52" i="47"/>
  <c r="U63" i="45"/>
  <c r="U6" i="14"/>
  <c r="U81" i="42"/>
  <c r="U82" i="82"/>
  <c r="U81" i="85"/>
  <c r="U7" i="66"/>
  <c r="U81" i="50"/>
  <c r="U61" i="51"/>
  <c r="U6" i="31"/>
  <c r="U72" i="55"/>
  <c r="U62" i="92"/>
  <c r="U7" i="62"/>
  <c r="U63" i="100"/>
  <c r="U63" i="13"/>
  <c r="U73" i="49"/>
  <c r="U7" i="37"/>
  <c r="U6" i="62" l="1"/>
  <c r="U6" i="66"/>
  <c r="U80" i="42"/>
  <c r="U51" i="47"/>
  <c r="U6" i="61"/>
  <c r="U72" i="87"/>
  <c r="U71" i="99"/>
  <c r="U5" i="69"/>
  <c r="X5" i="69" s="1"/>
  <c r="U52" i="46"/>
  <c r="U6" i="40"/>
  <c r="U50" i="15"/>
  <c r="U80" i="94"/>
  <c r="U60" i="84"/>
  <c r="U81" i="35"/>
  <c r="U52" i="97"/>
  <c r="U81" i="10"/>
  <c r="U6" i="36"/>
  <c r="U50" i="89"/>
  <c r="U81" i="90"/>
  <c r="U71" i="83"/>
  <c r="U81" i="102"/>
  <c r="U5" i="14"/>
  <c r="X5" i="14" s="1"/>
  <c r="U72" i="16"/>
  <c r="U51" i="52"/>
  <c r="U52" i="32"/>
  <c r="U6" i="70"/>
  <c r="U52" i="105"/>
  <c r="U80" i="98"/>
  <c r="U62" i="44"/>
  <c r="U61" i="96"/>
  <c r="U70" i="95"/>
  <c r="U52" i="101"/>
  <c r="U6" i="74"/>
  <c r="U51" i="86"/>
  <c r="U6" i="77"/>
  <c r="U6" i="73"/>
  <c r="U72" i="43"/>
  <c r="U51" i="93"/>
  <c r="U52" i="53"/>
  <c r="U5" i="31"/>
  <c r="X5" i="31" s="1"/>
  <c r="U62" i="13"/>
  <c r="U80" i="85"/>
  <c r="U72" i="49"/>
  <c r="U61" i="92"/>
  <c r="U60" i="51"/>
  <c r="U5" i="27"/>
  <c r="X5" i="27" s="1"/>
  <c r="U6" i="37"/>
  <c r="U62" i="100"/>
  <c r="U71" i="55"/>
  <c r="U80" i="50"/>
  <c r="U81" i="82"/>
  <c r="U62" i="45"/>
  <c r="U80" i="18"/>
  <c r="U5" i="78"/>
  <c r="X5" i="78" s="1"/>
  <c r="U71" i="91"/>
  <c r="U6" i="17"/>
  <c r="U6" i="26"/>
  <c r="U61" i="104"/>
  <c r="U81" i="48"/>
  <c r="U71" i="103"/>
  <c r="U5" i="22"/>
  <c r="X5" i="22" s="1"/>
  <c r="U6" i="65"/>
  <c r="U62" i="88"/>
  <c r="U6" i="23"/>
  <c r="U60" i="20"/>
  <c r="U6" i="30"/>
  <c r="U72" i="41"/>
  <c r="U6" i="81"/>
  <c r="U61" i="54"/>
  <c r="U70" i="11"/>
  <c r="U61" i="88" l="1"/>
  <c r="AH5" i="78"/>
  <c r="AQ5" i="78" s="1"/>
  <c r="Z5" i="78"/>
  <c r="U80" i="82"/>
  <c r="U61" i="100"/>
  <c r="U59" i="51"/>
  <c r="U79" i="85"/>
  <c r="U51" i="53"/>
  <c r="U5" i="73"/>
  <c r="X5" i="73" s="1"/>
  <c r="U5" i="74"/>
  <c r="X5" i="74" s="1"/>
  <c r="U60" i="96"/>
  <c r="U51" i="105"/>
  <c r="U50" i="52"/>
  <c r="U80" i="102"/>
  <c r="U49" i="89"/>
  <c r="U51" i="97"/>
  <c r="U79" i="94"/>
  <c r="U51" i="46"/>
  <c r="U71" i="87"/>
  <c r="U79" i="42"/>
  <c r="U59" i="20"/>
  <c r="U5" i="37"/>
  <c r="X5" i="37" s="1"/>
  <c r="U61" i="13"/>
  <c r="U50" i="93"/>
  <c r="U5" i="77"/>
  <c r="X5" i="77" s="1"/>
  <c r="U51" i="101"/>
  <c r="U61" i="44"/>
  <c r="U5" i="70"/>
  <c r="X5" i="70" s="1"/>
  <c r="U71" i="16"/>
  <c r="U70" i="83"/>
  <c r="U5" i="36"/>
  <c r="X5" i="36" s="1"/>
  <c r="U80" i="35"/>
  <c r="U49" i="15"/>
  <c r="U23" i="68"/>
  <c r="AH5" i="69"/>
  <c r="AQ5" i="69" s="1"/>
  <c r="Z5" i="69"/>
  <c r="U5" i="61"/>
  <c r="X5" i="61" s="1"/>
  <c r="U5" i="66"/>
  <c r="X5" i="66" s="1"/>
  <c r="U5" i="30"/>
  <c r="X5" i="30" s="1"/>
  <c r="U5" i="26"/>
  <c r="X5" i="26" s="1"/>
  <c r="U5" i="81"/>
  <c r="X5" i="81" s="1"/>
  <c r="U80" i="48"/>
  <c r="U79" i="18"/>
  <c r="U79" i="50"/>
  <c r="U60" i="92"/>
  <c r="U60" i="54"/>
  <c r="U70" i="103"/>
  <c r="U5" i="65"/>
  <c r="X5" i="65" s="1"/>
  <c r="U5" i="17"/>
  <c r="X5" i="17" s="1"/>
  <c r="U69" i="11"/>
  <c r="U71" i="41"/>
  <c r="U5" i="23"/>
  <c r="X5" i="23" s="1"/>
  <c r="U23" i="21"/>
  <c r="Z5" i="22"/>
  <c r="AH5" i="22"/>
  <c r="AQ5" i="22" s="1"/>
  <c r="U60" i="104"/>
  <c r="U70" i="91"/>
  <c r="U61" i="45"/>
  <c r="U70" i="55"/>
  <c r="AH5" i="27"/>
  <c r="AQ5" i="27" s="1"/>
  <c r="Z5" i="27"/>
  <c r="U71" i="49"/>
  <c r="AH5" i="31"/>
  <c r="AQ5" i="31" s="1"/>
  <c r="Z5" i="31"/>
  <c r="U71" i="43"/>
  <c r="U70" i="43" s="1"/>
  <c r="U50" i="86"/>
  <c r="U69" i="95"/>
  <c r="U79" i="98"/>
  <c r="U51" i="32"/>
  <c r="U23" i="12"/>
  <c r="U22" i="12" s="1"/>
  <c r="Z5" i="14"/>
  <c r="AH5" i="14"/>
  <c r="AQ5" i="14" s="1"/>
  <c r="U80" i="90"/>
  <c r="U80" i="10"/>
  <c r="U59" i="84"/>
  <c r="U5" i="40"/>
  <c r="X5" i="40" s="1"/>
  <c r="U70" i="99"/>
  <c r="U50" i="47"/>
  <c r="U5" i="62"/>
  <c r="X5" i="62" s="1"/>
  <c r="U79" i="10" l="1"/>
  <c r="Z5" i="23"/>
  <c r="AH5" i="23"/>
  <c r="AQ5" i="23" s="1"/>
  <c r="AH5" i="17"/>
  <c r="AQ5" i="17" s="1"/>
  <c r="Z5" i="17"/>
  <c r="U59" i="54"/>
  <c r="U78" i="18"/>
  <c r="U23" i="25"/>
  <c r="AH5" i="26"/>
  <c r="AQ5" i="26" s="1"/>
  <c r="Z5" i="26"/>
  <c r="U23" i="60"/>
  <c r="AH5" i="61"/>
  <c r="AQ5" i="61" s="1"/>
  <c r="Z5" i="61"/>
  <c r="U60" i="45"/>
  <c r="U48" i="15"/>
  <c r="U69" i="83"/>
  <c r="U60" i="44"/>
  <c r="U49" i="93"/>
  <c r="U58" i="20"/>
  <c r="U50" i="46"/>
  <c r="U48" i="89"/>
  <c r="U50" i="105"/>
  <c r="U23" i="72"/>
  <c r="Z5" i="73"/>
  <c r="AH5" i="73"/>
  <c r="AQ5" i="73" s="1"/>
  <c r="U58" i="51"/>
  <c r="U69" i="99"/>
  <c r="W6" i="14"/>
  <c r="AG5" i="14"/>
  <c r="AP5" i="14" s="1"/>
  <c r="AF5" i="14"/>
  <c r="AO5" i="14" s="1"/>
  <c r="AE5" i="14"/>
  <c r="AH5" i="62"/>
  <c r="AQ5" i="62" s="1"/>
  <c r="Z5" i="62"/>
  <c r="AE5" i="27"/>
  <c r="W6" i="27"/>
  <c r="AF5" i="27"/>
  <c r="AO5" i="27" s="1"/>
  <c r="AG5" i="27"/>
  <c r="AP5" i="27" s="1"/>
  <c r="U70" i="41"/>
  <c r="U23" i="64"/>
  <c r="AH5" i="65"/>
  <c r="AQ5" i="65" s="1"/>
  <c r="Z5" i="65"/>
  <c r="U59" i="92"/>
  <c r="U79" i="48"/>
  <c r="U23" i="29"/>
  <c r="AH5" i="30"/>
  <c r="AQ5" i="30" s="1"/>
  <c r="Z5" i="30"/>
  <c r="AG5" i="78"/>
  <c r="AP5" i="78" s="1"/>
  <c r="AF5" i="78"/>
  <c r="AO5" i="78" s="1"/>
  <c r="AE5" i="78"/>
  <c r="W6" i="78"/>
  <c r="U21" i="12"/>
  <c r="U69" i="91"/>
  <c r="AG5" i="69"/>
  <c r="AP5" i="69" s="1"/>
  <c r="W6" i="69"/>
  <c r="AF5" i="69"/>
  <c r="AO5" i="69" s="1"/>
  <c r="AE5" i="69"/>
  <c r="U79" i="35"/>
  <c r="U70" i="16"/>
  <c r="U69" i="16" s="1"/>
  <c r="U50" i="101"/>
  <c r="U60" i="13"/>
  <c r="U78" i="42"/>
  <c r="U78" i="94"/>
  <c r="U79" i="102"/>
  <c r="U59" i="96"/>
  <c r="U50" i="53"/>
  <c r="U60" i="100"/>
  <c r="U68" i="95"/>
  <c r="U23" i="39"/>
  <c r="Z5" i="40"/>
  <c r="AH5" i="40"/>
  <c r="AQ5" i="40" s="1"/>
  <c r="W6" i="31"/>
  <c r="AF5" i="31"/>
  <c r="AO5" i="31" s="1"/>
  <c r="AE5" i="31"/>
  <c r="AG5" i="31"/>
  <c r="AP5" i="31" s="1"/>
  <c r="U50" i="32"/>
  <c r="U49" i="86"/>
  <c r="U22" i="21"/>
  <c r="U68" i="11"/>
  <c r="U69" i="103"/>
  <c r="U78" i="50"/>
  <c r="U23" i="80"/>
  <c r="AH5" i="81"/>
  <c r="AQ5" i="81" s="1"/>
  <c r="Z5" i="81"/>
  <c r="Z5" i="66"/>
  <c r="AH5" i="66"/>
  <c r="AQ5" i="66" s="1"/>
  <c r="U79" i="90"/>
  <c r="AF5" i="22"/>
  <c r="AO5" i="22" s="1"/>
  <c r="AE5" i="22"/>
  <c r="AG5" i="22"/>
  <c r="AP5" i="22" s="1"/>
  <c r="W6" i="22"/>
  <c r="U49" i="47"/>
  <c r="U58" i="84"/>
  <c r="U78" i="98"/>
  <c r="U69" i="43"/>
  <c r="U70" i="49"/>
  <c r="U69" i="55"/>
  <c r="U59" i="104"/>
  <c r="U22" i="68"/>
  <c r="U23" i="34"/>
  <c r="AH5" i="36"/>
  <c r="AQ5" i="36" s="1"/>
  <c r="Z5" i="36"/>
  <c r="AH5" i="70"/>
  <c r="AQ5" i="70" s="1"/>
  <c r="Z5" i="70"/>
  <c r="U23" i="76"/>
  <c r="AH5" i="77"/>
  <c r="AQ5" i="77" s="1"/>
  <c r="Z5" i="77"/>
  <c r="AH5" i="37"/>
  <c r="AQ5" i="37" s="1"/>
  <c r="Z5" i="37"/>
  <c r="U70" i="87"/>
  <c r="U69" i="87" s="1"/>
  <c r="U50" i="97"/>
  <c r="U49" i="52"/>
  <c r="Z5" i="74"/>
  <c r="AH5" i="74"/>
  <c r="AQ5" i="74" s="1"/>
  <c r="U78" i="85"/>
  <c r="U79" i="82"/>
  <c r="U60" i="88"/>
  <c r="AF5" i="36" l="1"/>
  <c r="AO5" i="36" s="1"/>
  <c r="AG5" i="36"/>
  <c r="AP5" i="36" s="1"/>
  <c r="AE5" i="36"/>
  <c r="W6" i="36"/>
  <c r="U58" i="104"/>
  <c r="U57" i="104" s="1"/>
  <c r="U68" i="43"/>
  <c r="U48" i="47"/>
  <c r="U78" i="90"/>
  <c r="U22" i="39"/>
  <c r="U49" i="53"/>
  <c r="U77" i="94"/>
  <c r="U49" i="101"/>
  <c r="U20" i="12"/>
  <c r="U22" i="64"/>
  <c r="AI5" i="27"/>
  <c r="AN5" i="27"/>
  <c r="U57" i="51"/>
  <c r="Y6" i="22"/>
  <c r="X6" i="22"/>
  <c r="Z6" i="22" s="1"/>
  <c r="AF5" i="81"/>
  <c r="AO5" i="81" s="1"/>
  <c r="AE5" i="81"/>
  <c r="AG5" i="81"/>
  <c r="AP5" i="81" s="1"/>
  <c r="W6" i="81"/>
  <c r="U68" i="103"/>
  <c r="U48" i="86"/>
  <c r="Y6" i="31"/>
  <c r="X6" i="31"/>
  <c r="Y6" i="69"/>
  <c r="X6" i="69"/>
  <c r="Y6" i="78"/>
  <c r="X6" i="78"/>
  <c r="AE5" i="30"/>
  <c r="AF5" i="30"/>
  <c r="AO5" i="30" s="1"/>
  <c r="W6" i="30"/>
  <c r="AG5" i="30"/>
  <c r="AP5" i="30" s="1"/>
  <c r="U58" i="92"/>
  <c r="U49" i="105"/>
  <c r="U57" i="20"/>
  <c r="U68" i="83"/>
  <c r="AE5" i="26"/>
  <c r="AF5" i="26"/>
  <c r="AO5" i="26" s="1"/>
  <c r="AG5" i="26"/>
  <c r="AP5" i="26" s="1"/>
  <c r="W6" i="26"/>
  <c r="U58" i="54"/>
  <c r="U78" i="82"/>
  <c r="W6" i="70"/>
  <c r="AG5" i="70"/>
  <c r="AP5" i="70" s="1"/>
  <c r="AF5" i="70"/>
  <c r="AO5" i="70" s="1"/>
  <c r="AE5" i="70"/>
  <c r="U67" i="95"/>
  <c r="U66" i="95" s="1"/>
  <c r="U58" i="96"/>
  <c r="U77" i="42"/>
  <c r="U68" i="16"/>
  <c r="AN5" i="78"/>
  <c r="AI5" i="78"/>
  <c r="U69" i="41"/>
  <c r="Y6" i="14"/>
  <c r="X6" i="14"/>
  <c r="W6" i="61"/>
  <c r="AG5" i="61"/>
  <c r="AP5" i="61" s="1"/>
  <c r="AE5" i="61"/>
  <c r="AF5" i="61"/>
  <c r="AO5" i="61" s="1"/>
  <c r="AF5" i="74"/>
  <c r="AO5" i="74" s="1"/>
  <c r="AE5" i="74"/>
  <c r="W6" i="74"/>
  <c r="AG5" i="74"/>
  <c r="AP5" i="74" s="1"/>
  <c r="AI5" i="22"/>
  <c r="AN5" i="22"/>
  <c r="U22" i="80"/>
  <c r="U67" i="11"/>
  <c r="U49" i="32"/>
  <c r="U22" i="29"/>
  <c r="AF5" i="62"/>
  <c r="AO5" i="62" s="1"/>
  <c r="AE5" i="62"/>
  <c r="AG5" i="62"/>
  <c r="AP5" i="62" s="1"/>
  <c r="W6" i="62"/>
  <c r="U47" i="89"/>
  <c r="U48" i="93"/>
  <c r="U47" i="15"/>
  <c r="U22" i="25"/>
  <c r="AF5" i="23"/>
  <c r="AO5" i="23" s="1"/>
  <c r="AG5" i="23"/>
  <c r="AP5" i="23" s="1"/>
  <c r="W6" i="23"/>
  <c r="AE5" i="23"/>
  <c r="U49" i="97"/>
  <c r="U68" i="87"/>
  <c r="U22" i="34"/>
  <c r="U68" i="55"/>
  <c r="U77" i="98"/>
  <c r="W6" i="77"/>
  <c r="AG5" i="77"/>
  <c r="AP5" i="77" s="1"/>
  <c r="AF5" i="77"/>
  <c r="AO5" i="77" s="1"/>
  <c r="AE5" i="77"/>
  <c r="U77" i="85"/>
  <c r="U48" i="52"/>
  <c r="U21" i="68"/>
  <c r="U69" i="49"/>
  <c r="U57" i="84"/>
  <c r="AF5" i="66"/>
  <c r="AO5" i="66" s="1"/>
  <c r="AE5" i="66"/>
  <c r="W6" i="66"/>
  <c r="AG5" i="66"/>
  <c r="AP5" i="66" s="1"/>
  <c r="U59" i="100"/>
  <c r="U78" i="102"/>
  <c r="U77" i="102" s="1"/>
  <c r="U59" i="13"/>
  <c r="U78" i="35"/>
  <c r="U68" i="91"/>
  <c r="AE5" i="65"/>
  <c r="W6" i="65"/>
  <c r="AG5" i="65"/>
  <c r="AP5" i="65" s="1"/>
  <c r="AF5" i="65"/>
  <c r="AO5" i="65" s="1"/>
  <c r="U68" i="99"/>
  <c r="AE5" i="73"/>
  <c r="W6" i="73"/>
  <c r="AG5" i="73"/>
  <c r="AP5" i="73" s="1"/>
  <c r="AF5" i="73"/>
  <c r="AO5" i="73" s="1"/>
  <c r="U22" i="60"/>
  <c r="AG5" i="17"/>
  <c r="AP5" i="17" s="1"/>
  <c r="AF5" i="17"/>
  <c r="AO5" i="17" s="1"/>
  <c r="AE5" i="17"/>
  <c r="W6" i="17"/>
  <c r="U59" i="88"/>
  <c r="AE5" i="37"/>
  <c r="AF5" i="37"/>
  <c r="AO5" i="37" s="1"/>
  <c r="AG5" i="37"/>
  <c r="AP5" i="37" s="1"/>
  <c r="W6" i="37"/>
  <c r="U22" i="76"/>
  <c r="U77" i="50"/>
  <c r="U21" i="21"/>
  <c r="AI5" i="31"/>
  <c r="AN5" i="31"/>
  <c r="AG5" i="40"/>
  <c r="AP5" i="40" s="1"/>
  <c r="AE5" i="40"/>
  <c r="AF5" i="40"/>
  <c r="AO5" i="40" s="1"/>
  <c r="W6" i="40"/>
  <c r="AN5" i="69"/>
  <c r="AI5" i="69"/>
  <c r="U78" i="48"/>
  <c r="Y6" i="27"/>
  <c r="X6" i="27"/>
  <c r="AI5" i="14"/>
  <c r="AN5" i="14"/>
  <c r="U22" i="72"/>
  <c r="U49" i="46"/>
  <c r="U59" i="44"/>
  <c r="U59" i="45"/>
  <c r="U77" i="18"/>
  <c r="U78" i="10"/>
  <c r="U20" i="21" l="1"/>
  <c r="U77" i="35"/>
  <c r="U58" i="100"/>
  <c r="U56" i="84"/>
  <c r="U47" i="52"/>
  <c r="Y6" i="77"/>
  <c r="X6" i="77"/>
  <c r="Z6" i="77" s="1"/>
  <c r="U21" i="34"/>
  <c r="Y6" i="23"/>
  <c r="X6" i="23"/>
  <c r="U46" i="15"/>
  <c r="U48" i="32"/>
  <c r="AR5" i="22"/>
  <c r="AN5" i="61"/>
  <c r="AI5" i="61"/>
  <c r="AN5" i="70"/>
  <c r="AI5" i="70"/>
  <c r="AH6" i="78"/>
  <c r="AQ6" i="78" s="1"/>
  <c r="AH6" i="31"/>
  <c r="AQ6" i="31" s="1"/>
  <c r="U67" i="103"/>
  <c r="AE6" i="22"/>
  <c r="W7" i="22"/>
  <c r="AF6" i="22"/>
  <c r="AO6" i="22" s="1"/>
  <c r="AG6" i="22"/>
  <c r="AP6" i="22" s="1"/>
  <c r="Y6" i="73"/>
  <c r="Z6" i="73"/>
  <c r="X6" i="73"/>
  <c r="Y6" i="65"/>
  <c r="X6" i="65"/>
  <c r="AN5" i="62"/>
  <c r="AI5" i="62"/>
  <c r="U68" i="41"/>
  <c r="U76" i="42"/>
  <c r="U57" i="54"/>
  <c r="U67" i="83"/>
  <c r="U57" i="92"/>
  <c r="Z6" i="78"/>
  <c r="Z6" i="31"/>
  <c r="Y6" i="81"/>
  <c r="X6" i="81"/>
  <c r="U21" i="64"/>
  <c r="U76" i="94"/>
  <c r="U77" i="90"/>
  <c r="U56" i="104"/>
  <c r="U76" i="50"/>
  <c r="AN5" i="73"/>
  <c r="AI5" i="73"/>
  <c r="AI5" i="65"/>
  <c r="AN5" i="65"/>
  <c r="U58" i="13"/>
  <c r="Y6" i="66"/>
  <c r="X6" i="66"/>
  <c r="Z6" i="66" s="1"/>
  <c r="U68" i="49"/>
  <c r="U76" i="85"/>
  <c r="U76" i="98"/>
  <c r="U67" i="87"/>
  <c r="U47" i="93"/>
  <c r="U66" i="11"/>
  <c r="Y6" i="74"/>
  <c r="X6" i="74"/>
  <c r="Z6" i="74" s="1"/>
  <c r="Y6" i="61"/>
  <c r="X6" i="61"/>
  <c r="Z6" i="61" s="1"/>
  <c r="AR5" i="78"/>
  <c r="Y6" i="26"/>
  <c r="X6" i="26"/>
  <c r="Y6" i="36"/>
  <c r="X6" i="36"/>
  <c r="AN5" i="77"/>
  <c r="AI5" i="77"/>
  <c r="AI5" i="74"/>
  <c r="AN5" i="74"/>
  <c r="AH6" i="14"/>
  <c r="AQ6" i="14" s="1"/>
  <c r="U57" i="96"/>
  <c r="Y6" i="70"/>
  <c r="X6" i="70"/>
  <c r="U56" i="20"/>
  <c r="Y6" i="30"/>
  <c r="X6" i="30"/>
  <c r="AH6" i="69"/>
  <c r="AQ6" i="69" s="1"/>
  <c r="AN5" i="81"/>
  <c r="AI5" i="81"/>
  <c r="U56" i="51"/>
  <c r="U19" i="12"/>
  <c r="U48" i="53"/>
  <c r="U47" i="47"/>
  <c r="AI5" i="36"/>
  <c r="AN5" i="36"/>
  <c r="AI5" i="17"/>
  <c r="AN5" i="17"/>
  <c r="U21" i="72"/>
  <c r="AN5" i="40"/>
  <c r="AI5" i="40"/>
  <c r="U77" i="48"/>
  <c r="U58" i="44"/>
  <c r="AR5" i="69"/>
  <c r="AR5" i="31"/>
  <c r="U21" i="76"/>
  <c r="U58" i="88"/>
  <c r="U21" i="60"/>
  <c r="U67" i="99"/>
  <c r="U67" i="91"/>
  <c r="U76" i="102"/>
  <c r="U20" i="68"/>
  <c r="U67" i="55"/>
  <c r="U48" i="97"/>
  <c r="U21" i="25"/>
  <c r="U46" i="89"/>
  <c r="U21" i="29"/>
  <c r="U21" i="80"/>
  <c r="Z6" i="14"/>
  <c r="Z6" i="69"/>
  <c r="U47" i="86"/>
  <c r="U58" i="45"/>
  <c r="AN5" i="37"/>
  <c r="AI5" i="37"/>
  <c r="U77" i="10"/>
  <c r="AR5" i="14"/>
  <c r="AN5" i="66"/>
  <c r="AI5" i="66"/>
  <c r="AH6" i="27"/>
  <c r="AQ6" i="27" s="1"/>
  <c r="U76" i="18"/>
  <c r="U48" i="46"/>
  <c r="Z6" i="27"/>
  <c r="Y6" i="40"/>
  <c r="Z6" i="40"/>
  <c r="X6" i="40"/>
  <c r="Y6" i="37"/>
  <c r="X6" i="37"/>
  <c r="Y6" i="17"/>
  <c r="X6" i="17"/>
  <c r="Z6" i="17" s="1"/>
  <c r="AI5" i="23"/>
  <c r="AN5" i="23"/>
  <c r="Y6" i="62"/>
  <c r="X6" i="62"/>
  <c r="U67" i="16"/>
  <c r="U65" i="95"/>
  <c r="U77" i="82"/>
  <c r="AI5" i="26"/>
  <c r="AN5" i="26"/>
  <c r="U48" i="105"/>
  <c r="AI5" i="30"/>
  <c r="AN5" i="30"/>
  <c r="AH6" i="22"/>
  <c r="AQ6" i="22" s="1"/>
  <c r="AR5" i="27"/>
  <c r="U48" i="101"/>
  <c r="U21" i="39"/>
  <c r="U67" i="43"/>
  <c r="Z6" i="62" l="1"/>
  <c r="AF6" i="62"/>
  <c r="AO6" i="62" s="1"/>
  <c r="AG6" i="62"/>
  <c r="AP6" i="62" s="1"/>
  <c r="AE6" i="62"/>
  <c r="W7" i="62"/>
  <c r="AE6" i="40"/>
  <c r="AF6" i="40"/>
  <c r="AO6" i="40" s="1"/>
  <c r="AG6" i="40"/>
  <c r="AP6" i="40" s="1"/>
  <c r="W7" i="40"/>
  <c r="AH6" i="70"/>
  <c r="AQ6" i="70" s="1"/>
  <c r="AH6" i="36"/>
  <c r="AQ6" i="36" s="1"/>
  <c r="AF6" i="74"/>
  <c r="AO6" i="74" s="1"/>
  <c r="AE6" i="74"/>
  <c r="W7" i="74"/>
  <c r="AG6" i="74"/>
  <c r="AP6" i="74" s="1"/>
  <c r="U57" i="13"/>
  <c r="U75" i="50"/>
  <c r="U75" i="94"/>
  <c r="AF6" i="31"/>
  <c r="AO6" i="31" s="1"/>
  <c r="AE6" i="31"/>
  <c r="W7" i="31"/>
  <c r="AG6" i="31"/>
  <c r="AP6" i="31" s="1"/>
  <c r="AR5" i="62"/>
  <c r="AE6" i="73"/>
  <c r="AG6" i="73"/>
  <c r="AP6" i="73" s="1"/>
  <c r="AF6" i="73"/>
  <c r="AO6" i="73" s="1"/>
  <c r="W7" i="73"/>
  <c r="AH6" i="23"/>
  <c r="AQ6" i="23" s="1"/>
  <c r="AG6" i="77"/>
  <c r="AP6" i="77" s="1"/>
  <c r="AE6" i="77"/>
  <c r="W7" i="77"/>
  <c r="AF6" i="77"/>
  <c r="AO6" i="77" s="1"/>
  <c r="U47" i="101"/>
  <c r="U57" i="45"/>
  <c r="U20" i="80"/>
  <c r="U20" i="25"/>
  <c r="U19" i="68"/>
  <c r="U66" i="99"/>
  <c r="U20" i="76"/>
  <c r="U57" i="44"/>
  <c r="U56" i="44" s="1"/>
  <c r="U55" i="44" s="1"/>
  <c r="U20" i="72"/>
  <c r="U46" i="47"/>
  <c r="U55" i="51"/>
  <c r="AH6" i="30"/>
  <c r="AQ6" i="30" s="1"/>
  <c r="Z6" i="70"/>
  <c r="Z6" i="36"/>
  <c r="U66" i="87"/>
  <c r="U67" i="49"/>
  <c r="AE6" i="78"/>
  <c r="AG6" i="78"/>
  <c r="AP6" i="78" s="1"/>
  <c r="AF6" i="78"/>
  <c r="AO6" i="78" s="1"/>
  <c r="W7" i="78"/>
  <c r="U56" i="54"/>
  <c r="U66" i="103"/>
  <c r="Z6" i="23"/>
  <c r="U57" i="100"/>
  <c r="U75" i="18"/>
  <c r="AR5" i="81"/>
  <c r="Z6" i="30"/>
  <c r="AH6" i="61"/>
  <c r="AQ6" i="61" s="1"/>
  <c r="AH6" i="66"/>
  <c r="AQ6" i="66" s="1"/>
  <c r="AR5" i="65"/>
  <c r="U55" i="104"/>
  <c r="U20" i="64"/>
  <c r="AH6" i="65"/>
  <c r="AQ6" i="65" s="1"/>
  <c r="AR5" i="70"/>
  <c r="W7" i="17"/>
  <c r="AE6" i="17"/>
  <c r="AF6" i="17"/>
  <c r="AO6" i="17" s="1"/>
  <c r="AG6" i="17"/>
  <c r="AP6" i="17" s="1"/>
  <c r="U76" i="10"/>
  <c r="U47" i="97"/>
  <c r="U20" i="60"/>
  <c r="U76" i="48"/>
  <c r="AR5" i="17"/>
  <c r="U47" i="53"/>
  <c r="AR5" i="74"/>
  <c r="AH6" i="26"/>
  <c r="AQ6" i="26" s="1"/>
  <c r="AF6" i="61"/>
  <c r="AO6" i="61" s="1"/>
  <c r="AE6" i="61"/>
  <c r="W7" i="61"/>
  <c r="AG6" i="61"/>
  <c r="AP6" i="61" s="1"/>
  <c r="U65" i="11"/>
  <c r="U75" i="98"/>
  <c r="AF6" i="66"/>
  <c r="AO6" i="66" s="1"/>
  <c r="AE6" i="66"/>
  <c r="W7" i="66"/>
  <c r="AG6" i="66"/>
  <c r="AP6" i="66" s="1"/>
  <c r="AR5" i="73"/>
  <c r="AH6" i="81"/>
  <c r="AQ6" i="81" s="1"/>
  <c r="U56" i="92"/>
  <c r="U75" i="42"/>
  <c r="Z6" i="65"/>
  <c r="U47" i="32"/>
  <c r="U46" i="52"/>
  <c r="U76" i="35"/>
  <c r="U75" i="35" s="1"/>
  <c r="AR5" i="30"/>
  <c r="U66" i="43"/>
  <c r="U65" i="43" s="1"/>
  <c r="AH6" i="37"/>
  <c r="AQ6" i="37" s="1"/>
  <c r="U47" i="105"/>
  <c r="U46" i="86"/>
  <c r="U75" i="102"/>
  <c r="U20" i="39"/>
  <c r="AR5" i="23"/>
  <c r="U47" i="46"/>
  <c r="AR5" i="66"/>
  <c r="AR5" i="37"/>
  <c r="AF6" i="69"/>
  <c r="AO6" i="69" s="1"/>
  <c r="AE6" i="69"/>
  <c r="W7" i="69"/>
  <c r="AG6" i="69"/>
  <c r="AP6" i="69" s="1"/>
  <c r="AR5" i="40"/>
  <c r="U56" i="96"/>
  <c r="AR5" i="77"/>
  <c r="Z6" i="26"/>
  <c r="U76" i="90"/>
  <c r="Z6" i="81"/>
  <c r="Y7" i="22"/>
  <c r="X7" i="22"/>
  <c r="AR5" i="61"/>
  <c r="U20" i="34"/>
  <c r="AH6" i="62"/>
  <c r="AQ6" i="62" s="1"/>
  <c r="U76" i="82"/>
  <c r="AG6" i="27"/>
  <c r="AP6" i="27" s="1"/>
  <c r="AE6" i="27"/>
  <c r="AF6" i="27"/>
  <c r="AO6" i="27" s="1"/>
  <c r="W7" i="27"/>
  <c r="U64" i="95"/>
  <c r="Z6" i="37"/>
  <c r="U20" i="29"/>
  <c r="AR5" i="26"/>
  <c r="U66" i="16"/>
  <c r="AH6" i="17"/>
  <c r="AQ6" i="17" s="1"/>
  <c r="AH6" i="40"/>
  <c r="AQ6" i="40" s="1"/>
  <c r="AE6" i="14"/>
  <c r="AF6" i="14"/>
  <c r="AO6" i="14" s="1"/>
  <c r="W7" i="14"/>
  <c r="AG6" i="14"/>
  <c r="AP6" i="14" s="1"/>
  <c r="U45" i="89"/>
  <c r="U66" i="55"/>
  <c r="U66" i="91"/>
  <c r="U57" i="88"/>
  <c r="AR5" i="36"/>
  <c r="U18" i="12"/>
  <c r="U55" i="20"/>
  <c r="AH6" i="74"/>
  <c r="AQ6" i="74" s="1"/>
  <c r="U46" i="93"/>
  <c r="U75" i="85"/>
  <c r="U66" i="83"/>
  <c r="U67" i="41"/>
  <c r="AH6" i="73"/>
  <c r="AQ6" i="73" s="1"/>
  <c r="AI6" i="22"/>
  <c r="AN6" i="22"/>
  <c r="U45" i="15"/>
  <c r="AH6" i="77"/>
  <c r="AQ6" i="77" s="1"/>
  <c r="U55" i="84"/>
  <c r="U19" i="21"/>
  <c r="Z7" i="22" l="1"/>
  <c r="AE7" i="22" s="1"/>
  <c r="AF7" i="22"/>
  <c r="AO7" i="22" s="1"/>
  <c r="W8" i="22"/>
  <c r="AG7" i="22"/>
  <c r="AP7" i="22" s="1"/>
  <c r="AE6" i="37"/>
  <c r="AG6" i="37"/>
  <c r="AP6" i="37" s="1"/>
  <c r="AF6" i="37"/>
  <c r="AO6" i="37" s="1"/>
  <c r="W7" i="37"/>
  <c r="Y7" i="69"/>
  <c r="X7" i="69"/>
  <c r="U19" i="39"/>
  <c r="U46" i="105"/>
  <c r="U45" i="105" s="1"/>
  <c r="U55" i="92"/>
  <c r="U46" i="53"/>
  <c r="U19" i="60"/>
  <c r="U74" i="18"/>
  <c r="U45" i="47"/>
  <c r="U19" i="76"/>
  <c r="U19" i="25"/>
  <c r="U46" i="101"/>
  <c r="U18" i="21"/>
  <c r="U44" i="15"/>
  <c r="U54" i="20"/>
  <c r="U56" i="88"/>
  <c r="U44" i="89"/>
  <c r="U65" i="16"/>
  <c r="U19" i="34"/>
  <c r="W7" i="81"/>
  <c r="AF6" i="81"/>
  <c r="AO6" i="81" s="1"/>
  <c r="AE6" i="81"/>
  <c r="AG6" i="81"/>
  <c r="AP6" i="81" s="1"/>
  <c r="AN6" i="69"/>
  <c r="AI6" i="69"/>
  <c r="U46" i="32"/>
  <c r="U45" i="32" s="1"/>
  <c r="Y7" i="66"/>
  <c r="X7" i="66"/>
  <c r="U64" i="11"/>
  <c r="AN6" i="17"/>
  <c r="AI6" i="17"/>
  <c r="U55" i="54"/>
  <c r="U66" i="49"/>
  <c r="U74" i="94"/>
  <c r="Y7" i="74"/>
  <c r="X7" i="74"/>
  <c r="AI6" i="40"/>
  <c r="AN6" i="40"/>
  <c r="U66" i="41"/>
  <c r="U45" i="93"/>
  <c r="U44" i="93" s="1"/>
  <c r="U63" i="95"/>
  <c r="U75" i="82"/>
  <c r="U55" i="96"/>
  <c r="U46" i="46"/>
  <c r="U74" i="102"/>
  <c r="AE6" i="65"/>
  <c r="W7" i="65"/>
  <c r="AG6" i="65"/>
  <c r="AP6" i="65" s="1"/>
  <c r="AF6" i="65"/>
  <c r="AO6" i="65" s="1"/>
  <c r="AN6" i="66"/>
  <c r="AI6" i="66"/>
  <c r="U46" i="97"/>
  <c r="Y7" i="17"/>
  <c r="X7" i="17"/>
  <c r="W7" i="30"/>
  <c r="AE6" i="30"/>
  <c r="AF6" i="30"/>
  <c r="AO6" i="30" s="1"/>
  <c r="AG6" i="30"/>
  <c r="AP6" i="30" s="1"/>
  <c r="U56" i="100"/>
  <c r="Y7" i="78"/>
  <c r="X7" i="78"/>
  <c r="U19" i="72"/>
  <c r="U65" i="99"/>
  <c r="U19" i="80"/>
  <c r="Y7" i="77"/>
  <c r="X7" i="77"/>
  <c r="Y7" i="73"/>
  <c r="X7" i="73"/>
  <c r="AN6" i="74"/>
  <c r="AI6" i="74"/>
  <c r="Y7" i="62"/>
  <c r="X7" i="62"/>
  <c r="U65" i="91"/>
  <c r="Y7" i="27"/>
  <c r="Z7" i="27"/>
  <c r="X7" i="27"/>
  <c r="U75" i="90"/>
  <c r="U74" i="35"/>
  <c r="Y7" i="61"/>
  <c r="X7" i="61"/>
  <c r="U19" i="64"/>
  <c r="AG6" i="23"/>
  <c r="AP6" i="23" s="1"/>
  <c r="W7" i="23"/>
  <c r="AF6" i="23"/>
  <c r="AO6" i="23" s="1"/>
  <c r="AE6" i="23"/>
  <c r="U65" i="87"/>
  <c r="AN6" i="77"/>
  <c r="AI6" i="77"/>
  <c r="Y7" i="31"/>
  <c r="X7" i="31"/>
  <c r="U74" i="50"/>
  <c r="AI6" i="62"/>
  <c r="AN6" i="62"/>
  <c r="U74" i="85"/>
  <c r="U54" i="84"/>
  <c r="AR6" i="22"/>
  <c r="U17" i="12"/>
  <c r="Y7" i="14"/>
  <c r="X7" i="14"/>
  <c r="U65" i="83"/>
  <c r="AH7" i="22"/>
  <c r="AQ7" i="22" s="1"/>
  <c r="AE6" i="26"/>
  <c r="W7" i="26"/>
  <c r="AF6" i="26"/>
  <c r="AO6" i="26" s="1"/>
  <c r="AG6" i="26"/>
  <c r="AP6" i="26" s="1"/>
  <c r="U45" i="86"/>
  <c r="U74" i="42"/>
  <c r="AN6" i="61"/>
  <c r="AI6" i="61"/>
  <c r="U75" i="48"/>
  <c r="U75" i="10"/>
  <c r="AG6" i="36"/>
  <c r="AP6" i="36" s="1"/>
  <c r="W7" i="36"/>
  <c r="AE6" i="36"/>
  <c r="AF6" i="36"/>
  <c r="AO6" i="36" s="1"/>
  <c r="U54" i="51"/>
  <c r="U54" i="44"/>
  <c r="U53" i="44" s="1"/>
  <c r="U52" i="44" s="1"/>
  <c r="U18" i="68"/>
  <c r="U56" i="45"/>
  <c r="AN6" i="31"/>
  <c r="AI6" i="31"/>
  <c r="Y7" i="40"/>
  <c r="Z7" i="40"/>
  <c r="X7" i="40"/>
  <c r="U65" i="55"/>
  <c r="AI6" i="14"/>
  <c r="AN6" i="14"/>
  <c r="U19" i="29"/>
  <c r="AI6" i="27"/>
  <c r="AN6" i="27"/>
  <c r="U64" i="43"/>
  <c r="U45" i="52"/>
  <c r="U74" i="98"/>
  <c r="U54" i="104"/>
  <c r="U65" i="103"/>
  <c r="AN6" i="78"/>
  <c r="AI6" i="78"/>
  <c r="AE6" i="70"/>
  <c r="W7" i="70"/>
  <c r="AG6" i="70"/>
  <c r="AP6" i="70" s="1"/>
  <c r="AF6" i="70"/>
  <c r="AO6" i="70" s="1"/>
  <c r="AN6" i="73"/>
  <c r="AI6" i="73"/>
  <c r="U56" i="13"/>
  <c r="U73" i="98" l="1"/>
  <c r="U64" i="55"/>
  <c r="Y7" i="26"/>
  <c r="X7" i="26"/>
  <c r="Z7" i="26" s="1"/>
  <c r="U64" i="83"/>
  <c r="AF7" i="27"/>
  <c r="AO7" i="27" s="1"/>
  <c r="AG7" i="27"/>
  <c r="AP7" i="27" s="1"/>
  <c r="W8" i="27"/>
  <c r="AE7" i="27"/>
  <c r="AH7" i="77"/>
  <c r="AQ7" i="77" s="1"/>
  <c r="U64" i="99"/>
  <c r="AH7" i="17"/>
  <c r="AQ7" i="17" s="1"/>
  <c r="U73" i="102"/>
  <c r="U74" i="82"/>
  <c r="U65" i="41"/>
  <c r="AR6" i="17"/>
  <c r="AN6" i="81"/>
  <c r="AI6" i="81"/>
  <c r="U64" i="16"/>
  <c r="U63" i="16" s="1"/>
  <c r="U53" i="20"/>
  <c r="U45" i="101"/>
  <c r="U44" i="47"/>
  <c r="U45" i="53"/>
  <c r="U18" i="39"/>
  <c r="AH7" i="40"/>
  <c r="AQ7" i="40" s="1"/>
  <c r="U55" i="45"/>
  <c r="U54" i="45" s="1"/>
  <c r="U53" i="51"/>
  <c r="U74" i="10"/>
  <c r="U73" i="42"/>
  <c r="AN6" i="26"/>
  <c r="AI6" i="26"/>
  <c r="AH7" i="14"/>
  <c r="AQ7" i="14" s="1"/>
  <c r="AR6" i="62"/>
  <c r="AR6" i="77"/>
  <c r="Y7" i="23"/>
  <c r="X7" i="23"/>
  <c r="Z7" i="23" s="1"/>
  <c r="AR6" i="74"/>
  <c r="Z7" i="77"/>
  <c r="U55" i="100"/>
  <c r="Z7" i="17"/>
  <c r="U73" i="94"/>
  <c r="AH7" i="69"/>
  <c r="AQ7" i="69" s="1"/>
  <c r="AN6" i="37"/>
  <c r="AI6" i="37"/>
  <c r="U44" i="52"/>
  <c r="Z7" i="14"/>
  <c r="U73" i="35"/>
  <c r="U18" i="72"/>
  <c r="U45" i="46"/>
  <c r="U62" i="95"/>
  <c r="U61" i="95" s="1"/>
  <c r="AR6" i="40"/>
  <c r="U44" i="32"/>
  <c r="Y7" i="81"/>
  <c r="X7" i="81"/>
  <c r="U43" i="89"/>
  <c r="U43" i="15"/>
  <c r="U18" i="25"/>
  <c r="U73" i="18"/>
  <c r="U54" i="92"/>
  <c r="Z7" i="69"/>
  <c r="U17" i="68"/>
  <c r="U44" i="86"/>
  <c r="U53" i="84"/>
  <c r="U64" i="91"/>
  <c r="AH7" i="73"/>
  <c r="AQ7" i="73" s="1"/>
  <c r="AH7" i="78"/>
  <c r="AQ7" i="78" s="1"/>
  <c r="Y7" i="65"/>
  <c r="X7" i="65"/>
  <c r="AH7" i="74"/>
  <c r="AQ7" i="74" s="1"/>
  <c r="U65" i="49"/>
  <c r="U63" i="11"/>
  <c r="AR6" i="69"/>
  <c r="Y8" i="22"/>
  <c r="X8" i="22"/>
  <c r="AG7" i="40"/>
  <c r="AP7" i="40" s="1"/>
  <c r="W8" i="40"/>
  <c r="AE7" i="40"/>
  <c r="AF7" i="40"/>
  <c r="AO7" i="40" s="1"/>
  <c r="U55" i="13"/>
  <c r="U63" i="43"/>
  <c r="AR6" i="31"/>
  <c r="Y7" i="36"/>
  <c r="Z7" i="36" s="1"/>
  <c r="X7" i="36"/>
  <c r="AR6" i="61"/>
  <c r="AH7" i="31"/>
  <c r="AQ7" i="31" s="1"/>
  <c r="U64" i="87"/>
  <c r="U18" i="64"/>
  <c r="U74" i="90"/>
  <c r="AH7" i="62"/>
  <c r="AQ7" i="62" s="1"/>
  <c r="Z7" i="73"/>
  <c r="U18" i="80"/>
  <c r="Z7" i="78"/>
  <c r="AN6" i="30"/>
  <c r="AI6" i="30"/>
  <c r="U45" i="97"/>
  <c r="AI6" i="65"/>
  <c r="AN6" i="65"/>
  <c r="U54" i="96"/>
  <c r="U43" i="93"/>
  <c r="Z7" i="74"/>
  <c r="AH7" i="66"/>
  <c r="AQ7" i="66" s="1"/>
  <c r="U18" i="34"/>
  <c r="U55" i="88"/>
  <c r="U17" i="21"/>
  <c r="U18" i="76"/>
  <c r="U18" i="60"/>
  <c r="U44" i="105"/>
  <c r="Y7" i="37"/>
  <c r="X7" i="37"/>
  <c r="AR6" i="27"/>
  <c r="U64" i="103"/>
  <c r="U18" i="29"/>
  <c r="Y7" i="70"/>
  <c r="X7" i="70"/>
  <c r="AN6" i="36"/>
  <c r="AI6" i="36"/>
  <c r="U74" i="48"/>
  <c r="U73" i="50"/>
  <c r="AN6" i="70"/>
  <c r="AI6" i="70"/>
  <c r="U53" i="104"/>
  <c r="AR6" i="14"/>
  <c r="AR6" i="73"/>
  <c r="AR6" i="78"/>
  <c r="U51" i="44"/>
  <c r="U16" i="12"/>
  <c r="U73" i="85"/>
  <c r="Z7" i="31"/>
  <c r="AI6" i="23"/>
  <c r="AN6" i="23"/>
  <c r="Z7" i="61"/>
  <c r="AH7" i="61"/>
  <c r="AQ7" i="61" s="1"/>
  <c r="AH7" i="27"/>
  <c r="AQ7" i="27" s="1"/>
  <c r="Z7" i="62"/>
  <c r="Y7" i="30"/>
  <c r="Z7" i="30" s="1"/>
  <c r="X7" i="30"/>
  <c r="AR6" i="66"/>
  <c r="U54" i="54"/>
  <c r="Z7" i="66"/>
  <c r="AN7" i="22"/>
  <c r="AI7" i="22"/>
  <c r="Z7" i="81" l="1"/>
  <c r="AG7" i="30"/>
  <c r="AP7" i="30" s="1"/>
  <c r="W8" i="30"/>
  <c r="AF7" i="30"/>
  <c r="AO7" i="30" s="1"/>
  <c r="AE7" i="30"/>
  <c r="W8" i="81"/>
  <c r="AG7" i="81"/>
  <c r="AP7" i="81" s="1"/>
  <c r="AF7" i="81"/>
  <c r="AO7" i="81" s="1"/>
  <c r="AE7" i="81"/>
  <c r="U52" i="104"/>
  <c r="AE7" i="61"/>
  <c r="W8" i="61"/>
  <c r="AG7" i="61"/>
  <c r="AP7" i="61" s="1"/>
  <c r="AF7" i="61"/>
  <c r="AO7" i="61" s="1"/>
  <c r="AR6" i="36"/>
  <c r="U17" i="34"/>
  <c r="AF7" i="78"/>
  <c r="AO7" i="78" s="1"/>
  <c r="AG7" i="78"/>
  <c r="AP7" i="78" s="1"/>
  <c r="W8" i="78"/>
  <c r="AE7" i="78"/>
  <c r="U63" i="87"/>
  <c r="AH7" i="36"/>
  <c r="AQ7" i="36" s="1"/>
  <c r="U62" i="43"/>
  <c r="AE7" i="69"/>
  <c r="W8" i="69"/>
  <c r="AG7" i="69"/>
  <c r="AP7" i="69" s="1"/>
  <c r="AF7" i="69"/>
  <c r="AO7" i="69" s="1"/>
  <c r="U17" i="25"/>
  <c r="W8" i="17"/>
  <c r="AG7" i="17"/>
  <c r="AP7" i="17" s="1"/>
  <c r="AF7" i="17"/>
  <c r="AO7" i="17" s="1"/>
  <c r="AE7" i="17"/>
  <c r="AH7" i="23"/>
  <c r="AQ7" i="23" s="1"/>
  <c r="U17" i="39"/>
  <c r="U16" i="39" s="1"/>
  <c r="U44" i="101"/>
  <c r="U73" i="82"/>
  <c r="Y8" i="27"/>
  <c r="X8" i="27"/>
  <c r="AE7" i="26"/>
  <c r="AF7" i="26"/>
  <c r="AO7" i="26" s="1"/>
  <c r="AG7" i="26"/>
  <c r="AP7" i="26" s="1"/>
  <c r="W8" i="26"/>
  <c r="U53" i="54"/>
  <c r="U73" i="48"/>
  <c r="AH7" i="37"/>
  <c r="AQ7" i="37" s="1"/>
  <c r="U17" i="60"/>
  <c r="U16" i="60" s="1"/>
  <c r="U54" i="88"/>
  <c r="AF7" i="74"/>
  <c r="AO7" i="74" s="1"/>
  <c r="W8" i="74"/>
  <c r="AE7" i="74"/>
  <c r="AG7" i="74"/>
  <c r="AP7" i="74" s="1"/>
  <c r="AR6" i="65"/>
  <c r="W8" i="36"/>
  <c r="AG7" i="36"/>
  <c r="AP7" i="36" s="1"/>
  <c r="AE7" i="36"/>
  <c r="AF7" i="36"/>
  <c r="AO7" i="36" s="1"/>
  <c r="AH8" i="22"/>
  <c r="AQ8" i="22" s="1"/>
  <c r="U62" i="11"/>
  <c r="AH7" i="65"/>
  <c r="AQ7" i="65" s="1"/>
  <c r="U52" i="84"/>
  <c r="U60" i="95"/>
  <c r="U72" i="35"/>
  <c r="AG7" i="23"/>
  <c r="AP7" i="23" s="1"/>
  <c r="W8" i="23"/>
  <c r="AE7" i="23"/>
  <c r="AF7" i="23"/>
  <c r="AO7" i="23" s="1"/>
  <c r="U72" i="42"/>
  <c r="U53" i="45"/>
  <c r="U63" i="99"/>
  <c r="AR6" i="70"/>
  <c r="Z7" i="37"/>
  <c r="U17" i="80"/>
  <c r="U73" i="90"/>
  <c r="U54" i="13"/>
  <c r="Z8" i="22"/>
  <c r="Z7" i="65"/>
  <c r="U53" i="92"/>
  <c r="U42" i="15"/>
  <c r="AE7" i="14"/>
  <c r="W8" i="14"/>
  <c r="AF7" i="14"/>
  <c r="AO7" i="14" s="1"/>
  <c r="AG7" i="14"/>
  <c r="AP7" i="14" s="1"/>
  <c r="U54" i="100"/>
  <c r="U44" i="53"/>
  <c r="U52" i="20"/>
  <c r="U72" i="102"/>
  <c r="U42" i="93"/>
  <c r="AG7" i="73"/>
  <c r="AP7" i="73" s="1"/>
  <c r="AE7" i="73"/>
  <c r="AF7" i="73"/>
  <c r="AO7" i="73" s="1"/>
  <c r="W8" i="73"/>
  <c r="U64" i="49"/>
  <c r="U43" i="86"/>
  <c r="U43" i="32"/>
  <c r="U44" i="46"/>
  <c r="AF7" i="77"/>
  <c r="AO7" i="77" s="1"/>
  <c r="AG7" i="77"/>
  <c r="AP7" i="77" s="1"/>
  <c r="AE7" i="77"/>
  <c r="W8" i="77"/>
  <c r="U73" i="10"/>
  <c r="U63" i="55"/>
  <c r="U72" i="85"/>
  <c r="U44" i="97"/>
  <c r="U43" i="97" s="1"/>
  <c r="AH7" i="30"/>
  <c r="AQ7" i="30" s="1"/>
  <c r="AR6" i="23"/>
  <c r="AH7" i="70"/>
  <c r="AQ7" i="70" s="1"/>
  <c r="U63" i="103"/>
  <c r="AR6" i="30"/>
  <c r="U17" i="64"/>
  <c r="AN7" i="40"/>
  <c r="AI7" i="40"/>
  <c r="U72" i="18"/>
  <c r="U42" i="89"/>
  <c r="U43" i="52"/>
  <c r="AR6" i="26"/>
  <c r="U43" i="47"/>
  <c r="U62" i="16"/>
  <c r="U64" i="41"/>
  <c r="U63" i="83"/>
  <c r="AE7" i="62"/>
  <c r="AG7" i="62"/>
  <c r="AP7" i="62" s="1"/>
  <c r="W8" i="62"/>
  <c r="AF7" i="62"/>
  <c r="AO7" i="62" s="1"/>
  <c r="U17" i="29"/>
  <c r="AR7" i="22"/>
  <c r="U15" i="12"/>
  <c r="U17" i="76"/>
  <c r="W8" i="66"/>
  <c r="AG7" i="66"/>
  <c r="AP7" i="66" s="1"/>
  <c r="AF7" i="66"/>
  <c r="AO7" i="66" s="1"/>
  <c r="AE7" i="66"/>
  <c r="AG7" i="31"/>
  <c r="AP7" i="31" s="1"/>
  <c r="AF7" i="31"/>
  <c r="AO7" i="31" s="1"/>
  <c r="W8" i="31"/>
  <c r="AE7" i="31"/>
  <c r="U50" i="44"/>
  <c r="U72" i="50"/>
  <c r="Z7" i="70"/>
  <c r="U43" i="105"/>
  <c r="U16" i="21"/>
  <c r="U53" i="96"/>
  <c r="Y8" i="40"/>
  <c r="X8" i="40"/>
  <c r="Z8" i="40" s="1"/>
  <c r="U63" i="91"/>
  <c r="U16" i="68"/>
  <c r="AH7" i="81"/>
  <c r="AQ7" i="81" s="1"/>
  <c r="U17" i="72"/>
  <c r="AR6" i="37"/>
  <c r="U72" i="94"/>
  <c r="U52" i="51"/>
  <c r="AR6" i="81"/>
  <c r="AI7" i="27"/>
  <c r="AN7" i="27"/>
  <c r="AH7" i="26"/>
  <c r="AQ7" i="26" s="1"/>
  <c r="U72" i="98"/>
  <c r="U63" i="41" l="1"/>
  <c r="U42" i="97"/>
  <c r="U72" i="10"/>
  <c r="U63" i="49"/>
  <c r="U43" i="53"/>
  <c r="AN7" i="14"/>
  <c r="AI7" i="14"/>
  <c r="U16" i="80"/>
  <c r="U61" i="11"/>
  <c r="Y8" i="31"/>
  <c r="X8" i="31"/>
  <c r="Z8" i="31" s="1"/>
  <c r="Y8" i="66"/>
  <c r="X8" i="66"/>
  <c r="AN7" i="62"/>
  <c r="AI7" i="62"/>
  <c r="U61" i="16"/>
  <c r="U60" i="16" s="1"/>
  <c r="U42" i="52"/>
  <c r="U62" i="103"/>
  <c r="U71" i="85"/>
  <c r="AN7" i="77"/>
  <c r="AI7" i="77"/>
  <c r="U42" i="32"/>
  <c r="U71" i="102"/>
  <c r="U53" i="100"/>
  <c r="U41" i="15"/>
  <c r="U40" i="15" s="1"/>
  <c r="U53" i="13"/>
  <c r="Y8" i="17"/>
  <c r="X8" i="17"/>
  <c r="Z8" i="17" s="1"/>
  <c r="AN7" i="69"/>
  <c r="AI7" i="69"/>
  <c r="Y8" i="61"/>
  <c r="X8" i="61"/>
  <c r="U49" i="44"/>
  <c r="Y8" i="62"/>
  <c r="X8" i="62"/>
  <c r="AE7" i="70"/>
  <c r="W8" i="70"/>
  <c r="AF7" i="70"/>
  <c r="AO7" i="70" s="1"/>
  <c r="AG7" i="70"/>
  <c r="AP7" i="70" s="1"/>
  <c r="U51" i="51"/>
  <c r="U16" i="72"/>
  <c r="U52" i="96"/>
  <c r="AN7" i="73"/>
  <c r="AI7" i="73"/>
  <c r="U71" i="42"/>
  <c r="U71" i="35"/>
  <c r="U53" i="88"/>
  <c r="U72" i="82"/>
  <c r="U62" i="87"/>
  <c r="U16" i="34"/>
  <c r="AI7" i="61"/>
  <c r="AN7" i="61"/>
  <c r="Y8" i="81"/>
  <c r="X8" i="81"/>
  <c r="U71" i="98"/>
  <c r="W9" i="40"/>
  <c r="AE8" i="40"/>
  <c r="AF8" i="40"/>
  <c r="AO8" i="40" s="1"/>
  <c r="AG8" i="40"/>
  <c r="AP8" i="40" s="1"/>
  <c r="U14" i="12"/>
  <c r="U71" i="18"/>
  <c r="Y8" i="23"/>
  <c r="X8" i="23"/>
  <c r="U15" i="68"/>
  <c r="U62" i="91"/>
  <c r="U71" i="50"/>
  <c r="U16" i="76"/>
  <c r="U16" i="29"/>
  <c r="U62" i="83"/>
  <c r="U42" i="47"/>
  <c r="U41" i="89"/>
  <c r="U16" i="64"/>
  <c r="U15" i="64" s="1"/>
  <c r="U62" i="55"/>
  <c r="U42" i="86"/>
  <c r="U51" i="20"/>
  <c r="U52" i="92"/>
  <c r="U72" i="90"/>
  <c r="U72" i="48"/>
  <c r="AI7" i="26"/>
  <c r="AN7" i="26"/>
  <c r="U16" i="25"/>
  <c r="U15" i="25" s="1"/>
  <c r="U61" i="43"/>
  <c r="AN7" i="78"/>
  <c r="AI7" i="78"/>
  <c r="AI7" i="30"/>
  <c r="AN7" i="30"/>
  <c r="AR7" i="27"/>
  <c r="U71" i="94"/>
  <c r="AH8" i="40"/>
  <c r="AQ8" i="40" s="1"/>
  <c r="U15" i="21"/>
  <c r="AN7" i="66"/>
  <c r="AI7" i="66"/>
  <c r="Y8" i="14"/>
  <c r="X8" i="14"/>
  <c r="AE7" i="65"/>
  <c r="W8" i="65"/>
  <c r="AF7" i="65"/>
  <c r="AO7" i="65" s="1"/>
  <c r="AG7" i="65"/>
  <c r="AP7" i="65" s="1"/>
  <c r="U62" i="99"/>
  <c r="AI7" i="23"/>
  <c r="AN7" i="23"/>
  <c r="U59" i="95"/>
  <c r="AI7" i="36"/>
  <c r="AN7" i="36"/>
  <c r="AI7" i="74"/>
  <c r="AN7" i="74"/>
  <c r="U15" i="60"/>
  <c r="AH8" i="27"/>
  <c r="AQ8" i="27" s="1"/>
  <c r="U43" i="101"/>
  <c r="AI7" i="17"/>
  <c r="AN7" i="17"/>
  <c r="Y8" i="78"/>
  <c r="X8" i="78"/>
  <c r="Z8" i="78" s="1"/>
  <c r="U51" i="104"/>
  <c r="Y8" i="74"/>
  <c r="X8" i="74"/>
  <c r="U52" i="54"/>
  <c r="Z8" i="27"/>
  <c r="AI7" i="81"/>
  <c r="AN7" i="81"/>
  <c r="Y8" i="30"/>
  <c r="X8" i="30"/>
  <c r="U43" i="46"/>
  <c r="U41" i="93"/>
  <c r="AG8" i="22"/>
  <c r="AP8" i="22" s="1"/>
  <c r="W9" i="22"/>
  <c r="AE8" i="22"/>
  <c r="AF8" i="22"/>
  <c r="AO8" i="22" s="1"/>
  <c r="U42" i="105"/>
  <c r="AI7" i="31"/>
  <c r="AN7" i="31"/>
  <c r="AR7" i="40"/>
  <c r="Y8" i="77"/>
  <c r="X8" i="77"/>
  <c r="Z8" i="77" s="1"/>
  <c r="Y8" i="73"/>
  <c r="Z8" i="73"/>
  <c r="X8" i="73"/>
  <c r="W8" i="37"/>
  <c r="AG7" i="37"/>
  <c r="AP7" i="37" s="1"/>
  <c r="AF7" i="37"/>
  <c r="AO7" i="37" s="1"/>
  <c r="AE7" i="37"/>
  <c r="U52" i="45"/>
  <c r="U51" i="84"/>
  <c r="Y8" i="36"/>
  <c r="X8" i="36"/>
  <c r="Z8" i="36" s="1"/>
  <c r="Y8" i="26"/>
  <c r="X8" i="26"/>
  <c r="U15" i="39"/>
  <c r="Y8" i="69"/>
  <c r="X8" i="69"/>
  <c r="Z8" i="14" l="1"/>
  <c r="Z8" i="26"/>
  <c r="AG8" i="26" s="1"/>
  <c r="AP8" i="26" s="1"/>
  <c r="AG8" i="14"/>
  <c r="AP8" i="14" s="1"/>
  <c r="AF8" i="14"/>
  <c r="AO8" i="14" s="1"/>
  <c r="W9" i="14"/>
  <c r="AE8" i="14"/>
  <c r="AF8" i="36"/>
  <c r="AO8" i="36" s="1"/>
  <c r="W9" i="36"/>
  <c r="AE8" i="36"/>
  <c r="AG8" i="36"/>
  <c r="AP8" i="36" s="1"/>
  <c r="W9" i="26"/>
  <c r="AE8" i="26"/>
  <c r="AF8" i="26"/>
  <c r="AO8" i="26" s="1"/>
  <c r="AN7" i="37"/>
  <c r="AI7" i="37"/>
  <c r="U51" i="96"/>
  <c r="AG8" i="31"/>
  <c r="AP8" i="31" s="1"/>
  <c r="W9" i="31"/>
  <c r="AE8" i="31"/>
  <c r="AF8" i="31"/>
  <c r="AO8" i="31" s="1"/>
  <c r="AR7" i="14"/>
  <c r="U51" i="45"/>
  <c r="AH8" i="30"/>
  <c r="AQ8" i="30" s="1"/>
  <c r="U58" i="95"/>
  <c r="AR7" i="66"/>
  <c r="AR7" i="30"/>
  <c r="U71" i="90"/>
  <c r="U41" i="86"/>
  <c r="U15" i="29"/>
  <c r="U14" i="29" s="1"/>
  <c r="U61" i="91"/>
  <c r="AN8" i="40"/>
  <c r="AI8" i="40"/>
  <c r="U61" i="87"/>
  <c r="AR7" i="62"/>
  <c r="U14" i="39"/>
  <c r="AH8" i="77"/>
  <c r="AQ8" i="77" s="1"/>
  <c r="AR7" i="31"/>
  <c r="Z8" i="30"/>
  <c r="U51" i="54"/>
  <c r="AH8" i="78"/>
  <c r="AQ8" i="78" s="1"/>
  <c r="U42" i="101"/>
  <c r="Y8" i="65"/>
  <c r="Z8" i="65" s="1"/>
  <c r="X8" i="65"/>
  <c r="AR7" i="78"/>
  <c r="U70" i="18"/>
  <c r="Y9" i="40"/>
  <c r="X9" i="40"/>
  <c r="Y8" i="70"/>
  <c r="X8" i="70"/>
  <c r="U48" i="44"/>
  <c r="AH8" i="17"/>
  <c r="AQ8" i="17" s="1"/>
  <c r="U39" i="15"/>
  <c r="U41" i="32"/>
  <c r="U61" i="103"/>
  <c r="U71" i="10"/>
  <c r="AG8" i="73"/>
  <c r="AP8" i="73" s="1"/>
  <c r="W9" i="73"/>
  <c r="AE8" i="73"/>
  <c r="AF8" i="73"/>
  <c r="AO8" i="73" s="1"/>
  <c r="Y9" i="22"/>
  <c r="X9" i="22"/>
  <c r="U50" i="104"/>
  <c r="U14" i="25"/>
  <c r="U40" i="89"/>
  <c r="U39" i="89" s="1"/>
  <c r="AG8" i="77"/>
  <c r="AP8" i="77" s="1"/>
  <c r="AE8" i="77"/>
  <c r="W9" i="77"/>
  <c r="AF8" i="77"/>
  <c r="AO8" i="77" s="1"/>
  <c r="AH8" i="74"/>
  <c r="AQ8" i="74" s="1"/>
  <c r="AG8" i="78"/>
  <c r="AP8" i="78" s="1"/>
  <c r="AF8" i="78"/>
  <c r="AO8" i="78" s="1"/>
  <c r="AE8" i="78"/>
  <c r="W9" i="78"/>
  <c r="AR7" i="74"/>
  <c r="AR7" i="23"/>
  <c r="AI7" i="65"/>
  <c r="AN7" i="65"/>
  <c r="U70" i="94"/>
  <c r="AR7" i="26"/>
  <c r="U51" i="92"/>
  <c r="U50" i="92" s="1"/>
  <c r="U61" i="55"/>
  <c r="U41" i="47"/>
  <c r="U15" i="76"/>
  <c r="U14" i="68"/>
  <c r="AR7" i="61"/>
  <c r="U71" i="82"/>
  <c r="U70" i="42"/>
  <c r="U15" i="72"/>
  <c r="AN7" i="70"/>
  <c r="AI7" i="70"/>
  <c r="AH8" i="61"/>
  <c r="AQ8" i="61" s="1"/>
  <c r="W9" i="17"/>
  <c r="AE8" i="17"/>
  <c r="AG8" i="17"/>
  <c r="AP8" i="17" s="1"/>
  <c r="AF8" i="17"/>
  <c r="AO8" i="17" s="1"/>
  <c r="AR7" i="77"/>
  <c r="AH8" i="66"/>
  <c r="AQ8" i="66" s="1"/>
  <c r="U14" i="60"/>
  <c r="U70" i="35"/>
  <c r="AH8" i="69"/>
  <c r="AQ8" i="69" s="1"/>
  <c r="U50" i="84"/>
  <c r="Y8" i="37"/>
  <c r="X8" i="37"/>
  <c r="U41" i="105"/>
  <c r="U40" i="93"/>
  <c r="Z8" i="74"/>
  <c r="AH8" i="14"/>
  <c r="AQ8" i="14" s="1"/>
  <c r="U14" i="21"/>
  <c r="AH8" i="23"/>
  <c r="AQ8" i="23" s="1"/>
  <c r="U13" i="12"/>
  <c r="U70" i="98"/>
  <c r="AR7" i="73"/>
  <c r="AH8" i="62"/>
  <c r="AQ8" i="62" s="1"/>
  <c r="Z8" i="61"/>
  <c r="U52" i="100"/>
  <c r="U41" i="52"/>
  <c r="Z8" i="66"/>
  <c r="U60" i="11"/>
  <c r="U42" i="53"/>
  <c r="U41" i="97"/>
  <c r="AH8" i="26"/>
  <c r="AQ8" i="26" s="1"/>
  <c r="Z8" i="69"/>
  <c r="AH8" i="73"/>
  <c r="AQ8" i="73" s="1"/>
  <c r="AR7" i="81"/>
  <c r="AR7" i="36"/>
  <c r="U61" i="99"/>
  <c r="U60" i="43"/>
  <c r="U71" i="48"/>
  <c r="U50" i="20"/>
  <c r="U14" i="64"/>
  <c r="U61" i="83"/>
  <c r="U70" i="50"/>
  <c r="Z8" i="23"/>
  <c r="AH8" i="81"/>
  <c r="AQ8" i="81" s="1"/>
  <c r="U15" i="34"/>
  <c r="U52" i="88"/>
  <c r="U50" i="51"/>
  <c r="Z8" i="62"/>
  <c r="AH8" i="36"/>
  <c r="AQ8" i="36" s="1"/>
  <c r="AI8" i="22"/>
  <c r="AN8" i="22"/>
  <c r="U42" i="46"/>
  <c r="AE8" i="27"/>
  <c r="AG8" i="27"/>
  <c r="AP8" i="27" s="1"/>
  <c r="W9" i="27"/>
  <c r="AF8" i="27"/>
  <c r="AO8" i="27" s="1"/>
  <c r="AR7" i="17"/>
  <c r="Z8" i="81"/>
  <c r="AR7" i="69"/>
  <c r="U52" i="13"/>
  <c r="U70" i="102"/>
  <c r="U69" i="102" s="1"/>
  <c r="U70" i="85"/>
  <c r="U59" i="16"/>
  <c r="AH8" i="31"/>
  <c r="AQ8" i="31" s="1"/>
  <c r="U15" i="80"/>
  <c r="U14" i="80" s="1"/>
  <c r="U62" i="49"/>
  <c r="U62" i="41"/>
  <c r="AF8" i="65" l="1"/>
  <c r="AO8" i="65" s="1"/>
  <c r="W9" i="65"/>
  <c r="AE8" i="65"/>
  <c r="AG8" i="65"/>
  <c r="AP8" i="65" s="1"/>
  <c r="U49" i="51"/>
  <c r="U70" i="48"/>
  <c r="W9" i="69"/>
  <c r="AG8" i="69"/>
  <c r="AP8" i="69" s="1"/>
  <c r="AF8" i="69"/>
  <c r="AO8" i="69" s="1"/>
  <c r="AE8" i="69"/>
  <c r="U40" i="52"/>
  <c r="U12" i="12"/>
  <c r="U49" i="84"/>
  <c r="U49" i="104"/>
  <c r="Y9" i="73"/>
  <c r="X9" i="73"/>
  <c r="Z9" i="73" s="1"/>
  <c r="AH9" i="40"/>
  <c r="AQ9" i="40" s="1"/>
  <c r="U13" i="39"/>
  <c r="U40" i="86"/>
  <c r="Y9" i="31"/>
  <c r="X9" i="31"/>
  <c r="Z9" i="31" s="1"/>
  <c r="Y9" i="36"/>
  <c r="X9" i="36"/>
  <c r="U41" i="53"/>
  <c r="U40" i="105"/>
  <c r="U13" i="60"/>
  <c r="U69" i="42"/>
  <c r="U13" i="68"/>
  <c r="U60" i="55"/>
  <c r="U69" i="94"/>
  <c r="AH9" i="22"/>
  <c r="AQ9" i="22" s="1"/>
  <c r="U40" i="32"/>
  <c r="Z9" i="40"/>
  <c r="AH8" i="65"/>
  <c r="AQ8" i="65" s="1"/>
  <c r="U50" i="45"/>
  <c r="AN8" i="27"/>
  <c r="AI8" i="27"/>
  <c r="U13" i="64"/>
  <c r="U59" i="43"/>
  <c r="U51" i="100"/>
  <c r="AH8" i="37"/>
  <c r="AQ8" i="37" s="1"/>
  <c r="AR7" i="70"/>
  <c r="Y9" i="78"/>
  <c r="X9" i="78"/>
  <c r="U38" i="89"/>
  <c r="U37" i="89" s="1"/>
  <c r="Z9" i="22"/>
  <c r="U47" i="44"/>
  <c r="U60" i="91"/>
  <c r="U70" i="90"/>
  <c r="U57" i="95"/>
  <c r="AN8" i="26"/>
  <c r="AI8" i="26"/>
  <c r="AI8" i="14"/>
  <c r="AN8" i="14"/>
  <c r="U13" i="80"/>
  <c r="U60" i="83"/>
  <c r="U59" i="11"/>
  <c r="AE8" i="61"/>
  <c r="AF8" i="61"/>
  <c r="AO8" i="61" s="1"/>
  <c r="AG8" i="61"/>
  <c r="AP8" i="61" s="1"/>
  <c r="W9" i="61"/>
  <c r="AG8" i="74"/>
  <c r="AP8" i="74" s="1"/>
  <c r="W9" i="74"/>
  <c r="AE8" i="74"/>
  <c r="AF8" i="74"/>
  <c r="AO8" i="74" s="1"/>
  <c r="Z8" i="37"/>
  <c r="AI8" i="17"/>
  <c r="AN8" i="17"/>
  <c r="U70" i="82"/>
  <c r="U14" i="76"/>
  <c r="U49" i="92"/>
  <c r="AR7" i="65"/>
  <c r="AN8" i="78"/>
  <c r="AI8" i="78"/>
  <c r="U70" i="10"/>
  <c r="U38" i="15"/>
  <c r="AH8" i="70"/>
  <c r="AQ8" i="70" s="1"/>
  <c r="U50" i="96"/>
  <c r="Y9" i="26"/>
  <c r="X9" i="26"/>
  <c r="Y9" i="14"/>
  <c r="X9" i="14"/>
  <c r="Y9" i="27"/>
  <c r="X9" i="27"/>
  <c r="Z9" i="27" s="1"/>
  <c r="AR8" i="22"/>
  <c r="U69" i="85"/>
  <c r="U61" i="41"/>
  <c r="U51" i="88"/>
  <c r="U61" i="49"/>
  <c r="U41" i="46"/>
  <c r="AF8" i="62"/>
  <c r="AO8" i="62" s="1"/>
  <c r="AE8" i="62"/>
  <c r="W9" i="62"/>
  <c r="AG8" i="62"/>
  <c r="AP8" i="62" s="1"/>
  <c r="U14" i="34"/>
  <c r="U69" i="50"/>
  <c r="U49" i="20"/>
  <c r="U60" i="99"/>
  <c r="W9" i="66"/>
  <c r="AG8" i="66"/>
  <c r="AP8" i="66" s="1"/>
  <c r="AF8" i="66"/>
  <c r="AO8" i="66" s="1"/>
  <c r="AE8" i="66"/>
  <c r="U69" i="98"/>
  <c r="Y9" i="17"/>
  <c r="X9" i="17"/>
  <c r="Y9" i="77"/>
  <c r="X9" i="77"/>
  <c r="U13" i="25"/>
  <c r="Z8" i="70"/>
  <c r="U69" i="18"/>
  <c r="U68" i="18" s="1"/>
  <c r="U50" i="54"/>
  <c r="U60" i="87"/>
  <c r="U13" i="29"/>
  <c r="AR7" i="37"/>
  <c r="W9" i="81"/>
  <c r="AE8" i="81"/>
  <c r="AF8" i="81"/>
  <c r="AO8" i="81" s="1"/>
  <c r="AG8" i="81"/>
  <c r="AP8" i="81" s="1"/>
  <c r="W9" i="23"/>
  <c r="AE8" i="23"/>
  <c r="AF8" i="23"/>
  <c r="AO8" i="23" s="1"/>
  <c r="AG8" i="23"/>
  <c r="AP8" i="23" s="1"/>
  <c r="U68" i="102"/>
  <c r="U58" i="16"/>
  <c r="U51" i="13"/>
  <c r="U50" i="13" s="1"/>
  <c r="U40" i="97"/>
  <c r="U39" i="97" s="1"/>
  <c r="U13" i="21"/>
  <c r="U39" i="93"/>
  <c r="U69" i="35"/>
  <c r="U14" i="72"/>
  <c r="U40" i="47"/>
  <c r="AI8" i="77"/>
  <c r="AN8" i="77"/>
  <c r="AI8" i="73"/>
  <c r="AN8" i="73"/>
  <c r="U60" i="103"/>
  <c r="U41" i="101"/>
  <c r="U40" i="101" s="1"/>
  <c r="AF8" i="30"/>
  <c r="AO8" i="30" s="1"/>
  <c r="W9" i="30"/>
  <c r="AG8" i="30"/>
  <c r="AP8" i="30" s="1"/>
  <c r="AE8" i="30"/>
  <c r="AR8" i="40"/>
  <c r="AN8" i="31"/>
  <c r="AI8" i="31"/>
  <c r="AN8" i="36"/>
  <c r="AI8" i="36"/>
  <c r="Z9" i="77" l="1"/>
  <c r="W10" i="27"/>
  <c r="AF9" i="27"/>
  <c r="AO9" i="27" s="1"/>
  <c r="AG9" i="27"/>
  <c r="AP9" i="27" s="1"/>
  <c r="AE9" i="27"/>
  <c r="AG9" i="77"/>
  <c r="AP9" i="77" s="1"/>
  <c r="AE9" i="77"/>
  <c r="W10" i="77"/>
  <c r="AF9" i="77"/>
  <c r="AO9" i="77" s="1"/>
  <c r="AR8" i="73"/>
  <c r="U49" i="54"/>
  <c r="AH9" i="78"/>
  <c r="AQ9" i="78" s="1"/>
  <c r="AR8" i="31"/>
  <c r="Y9" i="30"/>
  <c r="X9" i="30"/>
  <c r="AI8" i="23"/>
  <c r="AN8" i="23"/>
  <c r="U12" i="25"/>
  <c r="Y9" i="66"/>
  <c r="X9" i="66"/>
  <c r="U68" i="50"/>
  <c r="U50" i="88"/>
  <c r="U69" i="10"/>
  <c r="U48" i="92"/>
  <c r="AR8" i="17"/>
  <c r="Y9" i="61"/>
  <c r="X9" i="61"/>
  <c r="Z9" i="61" s="1"/>
  <c r="AR8" i="26"/>
  <c r="U36" i="89"/>
  <c r="U58" i="43"/>
  <c r="U49" i="45"/>
  <c r="U39" i="32"/>
  <c r="AH9" i="36"/>
  <c r="AQ9" i="36" s="1"/>
  <c r="AI8" i="69"/>
  <c r="AN8" i="69"/>
  <c r="U59" i="55"/>
  <c r="U12" i="60"/>
  <c r="Z9" i="36"/>
  <c r="U39" i="86"/>
  <c r="AH9" i="73"/>
  <c r="AQ9" i="73" s="1"/>
  <c r="U48" i="84"/>
  <c r="U48" i="51"/>
  <c r="Y9" i="23"/>
  <c r="X9" i="23"/>
  <c r="Z9" i="23" s="1"/>
  <c r="AH9" i="26"/>
  <c r="AQ9" i="26" s="1"/>
  <c r="AG8" i="37"/>
  <c r="AP8" i="37" s="1"/>
  <c r="AE8" i="37"/>
  <c r="AF8" i="37"/>
  <c r="AO8" i="37" s="1"/>
  <c r="W9" i="37"/>
  <c r="U59" i="83"/>
  <c r="U68" i="98"/>
  <c r="U59" i="99"/>
  <c r="U13" i="34"/>
  <c r="U40" i="46"/>
  <c r="U60" i="41"/>
  <c r="Z9" i="26"/>
  <c r="U13" i="76"/>
  <c r="Z9" i="78"/>
  <c r="U12" i="64"/>
  <c r="W10" i="73"/>
  <c r="AE9" i="73"/>
  <c r="AF9" i="73"/>
  <c r="AO9" i="73" s="1"/>
  <c r="AG9" i="73"/>
  <c r="AP9" i="73" s="1"/>
  <c r="U57" i="16"/>
  <c r="AH9" i="27"/>
  <c r="AQ9" i="27" s="1"/>
  <c r="U39" i="101"/>
  <c r="AR8" i="77"/>
  <c r="U68" i="35"/>
  <c r="U38" i="97"/>
  <c r="U67" i="102"/>
  <c r="U12" i="29"/>
  <c r="U67" i="18"/>
  <c r="AI8" i="66"/>
  <c r="AN8" i="66"/>
  <c r="AN8" i="74"/>
  <c r="AI8" i="74"/>
  <c r="AN8" i="61"/>
  <c r="AI8" i="61"/>
  <c r="U12" i="80"/>
  <c r="U56" i="95"/>
  <c r="U46" i="44"/>
  <c r="AR8" i="27"/>
  <c r="U12" i="68"/>
  <c r="U39" i="105"/>
  <c r="AH9" i="31"/>
  <c r="AQ9" i="31" s="1"/>
  <c r="U12" i="39"/>
  <c r="U11" i="12"/>
  <c r="Y9" i="69"/>
  <c r="X9" i="69"/>
  <c r="AN8" i="65"/>
  <c r="AI8" i="65"/>
  <c r="U13" i="72"/>
  <c r="AR8" i="78"/>
  <c r="AR8" i="36"/>
  <c r="AH9" i="17"/>
  <c r="AQ9" i="17" s="1"/>
  <c r="Y9" i="65"/>
  <c r="X9" i="65"/>
  <c r="U12" i="21"/>
  <c r="AH9" i="77"/>
  <c r="AQ9" i="77" s="1"/>
  <c r="U59" i="91"/>
  <c r="AN8" i="30"/>
  <c r="AI8" i="30"/>
  <c r="AN8" i="81"/>
  <c r="AI8" i="81"/>
  <c r="W9" i="70"/>
  <c r="AG8" i="70"/>
  <c r="AP8" i="70" s="1"/>
  <c r="AF8" i="70"/>
  <c r="AO8" i="70" s="1"/>
  <c r="AE8" i="70"/>
  <c r="U48" i="20"/>
  <c r="Y9" i="62"/>
  <c r="X9" i="62"/>
  <c r="U60" i="49"/>
  <c r="U68" i="85"/>
  <c r="AH9" i="14"/>
  <c r="AQ9" i="14" s="1"/>
  <c r="U37" i="15"/>
  <c r="U69" i="82"/>
  <c r="Y9" i="74"/>
  <c r="X9" i="74"/>
  <c r="W10" i="22"/>
  <c r="AE9" i="22"/>
  <c r="AF9" i="22"/>
  <c r="AO9" i="22" s="1"/>
  <c r="AG9" i="22"/>
  <c r="AP9" i="22" s="1"/>
  <c r="U50" i="100"/>
  <c r="W10" i="40"/>
  <c r="AF9" i="40"/>
  <c r="AO9" i="40" s="1"/>
  <c r="AE9" i="40"/>
  <c r="AG9" i="40"/>
  <c r="AP9" i="40" s="1"/>
  <c r="AF9" i="31"/>
  <c r="AO9" i="31" s="1"/>
  <c r="AG9" i="31"/>
  <c r="AP9" i="31" s="1"/>
  <c r="W10" i="31"/>
  <c r="AE9" i="31"/>
  <c r="U59" i="103"/>
  <c r="U39" i="47"/>
  <c r="U38" i="93"/>
  <c r="U49" i="13"/>
  <c r="Y9" i="81"/>
  <c r="X9" i="81"/>
  <c r="U59" i="87"/>
  <c r="Z9" i="17"/>
  <c r="AN8" i="62"/>
  <c r="AI8" i="62"/>
  <c r="Z9" i="14"/>
  <c r="U49" i="96"/>
  <c r="U58" i="11"/>
  <c r="AR8" i="14"/>
  <c r="U69" i="90"/>
  <c r="U68" i="94"/>
  <c r="U68" i="42"/>
  <c r="U40" i="53"/>
  <c r="U48" i="104"/>
  <c r="U39" i="52"/>
  <c r="U69" i="48"/>
  <c r="Z9" i="65" l="1"/>
  <c r="Z9" i="81"/>
  <c r="AG9" i="81"/>
  <c r="AP9" i="81" s="1"/>
  <c r="AF9" i="81"/>
  <c r="AO9" i="81" s="1"/>
  <c r="AE9" i="81"/>
  <c r="W10" i="81"/>
  <c r="AG9" i="65"/>
  <c r="AP9" i="65" s="1"/>
  <c r="AE9" i="65"/>
  <c r="W10" i="65"/>
  <c r="AF9" i="65"/>
  <c r="AO9" i="65" s="1"/>
  <c r="U37" i="93"/>
  <c r="Y10" i="22"/>
  <c r="Z10" i="22" s="1"/>
  <c r="X10" i="22"/>
  <c r="AR8" i="62"/>
  <c r="U68" i="48"/>
  <c r="U39" i="53"/>
  <c r="U68" i="90"/>
  <c r="U48" i="96"/>
  <c r="U58" i="87"/>
  <c r="AI9" i="31"/>
  <c r="AN9" i="31"/>
  <c r="AN9" i="22"/>
  <c r="AI9" i="22"/>
  <c r="U68" i="82"/>
  <c r="Y9" i="70"/>
  <c r="X9" i="70"/>
  <c r="U58" i="91"/>
  <c r="AH9" i="65"/>
  <c r="AQ9" i="65" s="1"/>
  <c r="AR8" i="65"/>
  <c r="U10" i="12"/>
  <c r="AR8" i="61"/>
  <c r="U56" i="16"/>
  <c r="U11" i="64"/>
  <c r="U59" i="41"/>
  <c r="U58" i="99"/>
  <c r="AH9" i="23"/>
  <c r="AQ9" i="23" s="1"/>
  <c r="U47" i="84"/>
  <c r="AF9" i="36"/>
  <c r="AO9" i="36" s="1"/>
  <c r="W10" i="36"/>
  <c r="AE9" i="36"/>
  <c r="AG9" i="36"/>
  <c r="AP9" i="36" s="1"/>
  <c r="AR8" i="69"/>
  <c r="U49" i="88"/>
  <c r="AI9" i="77"/>
  <c r="AN9" i="77"/>
  <c r="Y10" i="40"/>
  <c r="X10" i="40"/>
  <c r="U67" i="85"/>
  <c r="AR8" i="81"/>
  <c r="U38" i="105"/>
  <c r="U45" i="44"/>
  <c r="U66" i="18"/>
  <c r="U37" i="97"/>
  <c r="U38" i="101"/>
  <c r="AG9" i="78"/>
  <c r="AP9" i="78" s="1"/>
  <c r="AE9" i="78"/>
  <c r="W10" i="78"/>
  <c r="AF9" i="78"/>
  <c r="AO9" i="78" s="1"/>
  <c r="AN8" i="37"/>
  <c r="AI8" i="37"/>
  <c r="AG9" i="23"/>
  <c r="AP9" i="23" s="1"/>
  <c r="W10" i="23"/>
  <c r="AE9" i="23"/>
  <c r="AF9" i="23"/>
  <c r="AO9" i="23" s="1"/>
  <c r="U48" i="45"/>
  <c r="U11" i="25"/>
  <c r="U48" i="54"/>
  <c r="AH9" i="74"/>
  <c r="AQ9" i="74" s="1"/>
  <c r="U47" i="20"/>
  <c r="AH9" i="69"/>
  <c r="AQ9" i="69" s="1"/>
  <c r="U11" i="39"/>
  <c r="AR8" i="74"/>
  <c r="U39" i="46"/>
  <c r="U67" i="98"/>
  <c r="U11" i="60"/>
  <c r="AH9" i="61"/>
  <c r="AQ9" i="61" s="1"/>
  <c r="U47" i="92"/>
  <c r="U67" i="50"/>
  <c r="AI9" i="27"/>
  <c r="AN9" i="27"/>
  <c r="U49" i="100"/>
  <c r="AR8" i="30"/>
  <c r="Z9" i="69"/>
  <c r="U11" i="68"/>
  <c r="U11" i="29"/>
  <c r="U67" i="35"/>
  <c r="AN9" i="73"/>
  <c r="AI9" i="73"/>
  <c r="U12" i="76"/>
  <c r="U57" i="43"/>
  <c r="AF9" i="61"/>
  <c r="AO9" i="61" s="1"/>
  <c r="AE9" i="61"/>
  <c r="AG9" i="61"/>
  <c r="AP9" i="61" s="1"/>
  <c r="W10" i="61"/>
  <c r="AH9" i="66"/>
  <c r="AQ9" i="66" s="1"/>
  <c r="AR8" i="23"/>
  <c r="AH9" i="81"/>
  <c r="AQ9" i="81" s="1"/>
  <c r="U38" i="52"/>
  <c r="U36" i="15"/>
  <c r="U38" i="47"/>
  <c r="Z9" i="74"/>
  <c r="U47" i="104"/>
  <c r="AE9" i="17"/>
  <c r="W10" i="17"/>
  <c r="AG9" i="17"/>
  <c r="AP9" i="17" s="1"/>
  <c r="AF9" i="17"/>
  <c r="AO9" i="17" s="1"/>
  <c r="AH9" i="62"/>
  <c r="AQ9" i="62" s="1"/>
  <c r="Y10" i="73"/>
  <c r="X10" i="73"/>
  <c r="AG9" i="26"/>
  <c r="AP9" i="26" s="1"/>
  <c r="W10" i="26"/>
  <c r="AE9" i="26"/>
  <c r="AF9" i="26"/>
  <c r="AO9" i="26" s="1"/>
  <c r="U12" i="34"/>
  <c r="U58" i="83"/>
  <c r="U47" i="51"/>
  <c r="U58" i="55"/>
  <c r="U68" i="10"/>
  <c r="Z9" i="66"/>
  <c r="AH9" i="30"/>
  <c r="AQ9" i="30" s="1"/>
  <c r="AF9" i="14"/>
  <c r="AO9" i="14" s="1"/>
  <c r="AE9" i="14"/>
  <c r="W10" i="14"/>
  <c r="AG9" i="14"/>
  <c r="AP9" i="14" s="1"/>
  <c r="Y10" i="31"/>
  <c r="Z10" i="31"/>
  <c r="X10" i="31"/>
  <c r="U67" i="42"/>
  <c r="U59" i="49"/>
  <c r="AN8" i="70"/>
  <c r="AI8" i="70"/>
  <c r="U55" i="95"/>
  <c r="U67" i="94"/>
  <c r="U57" i="11"/>
  <c r="U48" i="13"/>
  <c r="U58" i="103"/>
  <c r="AN9" i="40"/>
  <c r="AI9" i="40"/>
  <c r="Z9" i="62"/>
  <c r="U11" i="21"/>
  <c r="U12" i="72"/>
  <c r="U11" i="80"/>
  <c r="AR8" i="66"/>
  <c r="U66" i="102"/>
  <c r="Y9" i="37"/>
  <c r="X9" i="37"/>
  <c r="U38" i="86"/>
  <c r="U38" i="32"/>
  <c r="U35" i="89"/>
  <c r="Z9" i="30"/>
  <c r="Y10" i="77"/>
  <c r="X10" i="77"/>
  <c r="Z10" i="77" s="1"/>
  <c r="Y10" i="27"/>
  <c r="X10" i="27"/>
  <c r="Z10" i="40" l="1"/>
  <c r="W11" i="22"/>
  <c r="AE10" i="22"/>
  <c r="AF10" i="22"/>
  <c r="AO10" i="22" s="1"/>
  <c r="AG10" i="22"/>
  <c r="AP10" i="22" s="1"/>
  <c r="W11" i="40"/>
  <c r="AE10" i="40"/>
  <c r="AF10" i="40"/>
  <c r="AO10" i="40" s="1"/>
  <c r="AG10" i="40"/>
  <c r="AP10" i="40" s="1"/>
  <c r="U57" i="103"/>
  <c r="U66" i="94"/>
  <c r="U58" i="49"/>
  <c r="Y10" i="17"/>
  <c r="X10" i="17"/>
  <c r="U37" i="47"/>
  <c r="U56" i="43"/>
  <c r="U66" i="35"/>
  <c r="U38" i="46"/>
  <c r="U47" i="45"/>
  <c r="U37" i="101"/>
  <c r="U44" i="44"/>
  <c r="U66" i="85"/>
  <c r="Y10" i="36"/>
  <c r="X10" i="36"/>
  <c r="U10" i="64"/>
  <c r="U9" i="12"/>
  <c r="U67" i="82"/>
  <c r="U57" i="87"/>
  <c r="U38" i="53"/>
  <c r="AI9" i="65"/>
  <c r="AN9" i="65"/>
  <c r="AE10" i="77"/>
  <c r="AF10" i="77"/>
  <c r="AO10" i="77" s="1"/>
  <c r="W11" i="77"/>
  <c r="AG10" i="77"/>
  <c r="AP10" i="77" s="1"/>
  <c r="AH10" i="27"/>
  <c r="AQ10" i="27" s="1"/>
  <c r="AH9" i="37"/>
  <c r="AQ9" i="37" s="1"/>
  <c r="Y10" i="14"/>
  <c r="X10" i="14"/>
  <c r="W10" i="66"/>
  <c r="AG9" i="66"/>
  <c r="AP9" i="66" s="1"/>
  <c r="AE9" i="66"/>
  <c r="AF9" i="66"/>
  <c r="AO9" i="66" s="1"/>
  <c r="U46" i="51"/>
  <c r="AI9" i="26"/>
  <c r="AN9" i="26"/>
  <c r="AI9" i="17"/>
  <c r="AN9" i="17"/>
  <c r="Y10" i="61"/>
  <c r="X10" i="61"/>
  <c r="U66" i="50"/>
  <c r="AH10" i="40"/>
  <c r="AQ10" i="40" s="1"/>
  <c r="U48" i="88"/>
  <c r="U47" i="88" s="1"/>
  <c r="U57" i="91"/>
  <c r="AR9" i="22"/>
  <c r="AE9" i="30"/>
  <c r="AF9" i="30"/>
  <c r="AO9" i="30" s="1"/>
  <c r="W10" i="30"/>
  <c r="AG9" i="30"/>
  <c r="AP9" i="30" s="1"/>
  <c r="Z10" i="27"/>
  <c r="U10" i="21"/>
  <c r="U34" i="89"/>
  <c r="Z9" i="37"/>
  <c r="AF9" i="62"/>
  <c r="AO9" i="62" s="1"/>
  <c r="AE9" i="62"/>
  <c r="AG9" i="62"/>
  <c r="AP9" i="62" s="1"/>
  <c r="W10" i="62"/>
  <c r="U47" i="13"/>
  <c r="U46" i="13" s="1"/>
  <c r="U54" i="95"/>
  <c r="U66" i="42"/>
  <c r="AN9" i="14"/>
  <c r="AI9" i="14"/>
  <c r="Y10" i="26"/>
  <c r="X10" i="26"/>
  <c r="U35" i="15"/>
  <c r="U11" i="76"/>
  <c r="U10" i="29"/>
  <c r="U10" i="60"/>
  <c r="U47" i="54"/>
  <c r="AN9" i="23"/>
  <c r="AI9" i="23"/>
  <c r="Y10" i="78"/>
  <c r="X10" i="78"/>
  <c r="U36" i="97"/>
  <c r="U37" i="105"/>
  <c r="U57" i="99"/>
  <c r="U55" i="16"/>
  <c r="AH9" i="70"/>
  <c r="AQ9" i="70" s="1"/>
  <c r="U47" i="96"/>
  <c r="U67" i="48"/>
  <c r="Y10" i="81"/>
  <c r="Z10" i="81" s="1"/>
  <c r="X10" i="81"/>
  <c r="U37" i="86"/>
  <c r="U36" i="86" s="1"/>
  <c r="AH10" i="77"/>
  <c r="AQ10" i="77" s="1"/>
  <c r="U10" i="80"/>
  <c r="AR9" i="40"/>
  <c r="AR8" i="70"/>
  <c r="AH10" i="31"/>
  <c r="AQ10" i="31" s="1"/>
  <c r="U67" i="10"/>
  <c r="U57" i="83"/>
  <c r="U46" i="104"/>
  <c r="AN9" i="61"/>
  <c r="AI9" i="61"/>
  <c r="AR9" i="73"/>
  <c r="U48" i="100"/>
  <c r="U46" i="92"/>
  <c r="U46" i="20"/>
  <c r="Y10" i="23"/>
  <c r="X10" i="23"/>
  <c r="AN9" i="78"/>
  <c r="AI9" i="78"/>
  <c r="U46" i="84"/>
  <c r="Z9" i="70"/>
  <c r="U36" i="93"/>
  <c r="AN9" i="81"/>
  <c r="AI9" i="81"/>
  <c r="U37" i="32"/>
  <c r="U56" i="11"/>
  <c r="AE10" i="31"/>
  <c r="W11" i="31"/>
  <c r="AG10" i="31"/>
  <c r="AP10" i="31" s="1"/>
  <c r="AF10" i="31"/>
  <c r="AO10" i="31" s="1"/>
  <c r="AH10" i="73"/>
  <c r="AQ10" i="73" s="1"/>
  <c r="AF9" i="74"/>
  <c r="AO9" i="74" s="1"/>
  <c r="AE9" i="74"/>
  <c r="W10" i="74"/>
  <c r="AG9" i="74"/>
  <c r="AP9" i="74" s="1"/>
  <c r="U37" i="52"/>
  <c r="U10" i="68"/>
  <c r="U66" i="98"/>
  <c r="U10" i="39"/>
  <c r="U10" i="25"/>
  <c r="U65" i="18"/>
  <c r="U64" i="18" s="1"/>
  <c r="U58" i="41"/>
  <c r="U57" i="41" s="1"/>
  <c r="AR9" i="31"/>
  <c r="U67" i="90"/>
  <c r="U65" i="102"/>
  <c r="U11" i="72"/>
  <c r="U57" i="55"/>
  <c r="U11" i="34"/>
  <c r="Z10" i="73"/>
  <c r="AG9" i="69"/>
  <c r="AP9" i="69" s="1"/>
  <c r="AF9" i="69"/>
  <c r="AO9" i="69" s="1"/>
  <c r="AE9" i="69"/>
  <c r="W10" i="69"/>
  <c r="AR9" i="27"/>
  <c r="AR8" i="37"/>
  <c r="AR9" i="77"/>
  <c r="AN9" i="36"/>
  <c r="AI9" i="36"/>
  <c r="AH10" i="22"/>
  <c r="AQ10" i="22" s="1"/>
  <c r="Y10" i="65"/>
  <c r="X10" i="65"/>
  <c r="AF10" i="81" l="1"/>
  <c r="AO10" i="81" s="1"/>
  <c r="AG10" i="81"/>
  <c r="AP10" i="81" s="1"/>
  <c r="AE10" i="81"/>
  <c r="W11" i="81"/>
  <c r="Y11" i="31"/>
  <c r="Z11" i="31"/>
  <c r="X11" i="31"/>
  <c r="AR9" i="81"/>
  <c r="U45" i="84"/>
  <c r="U9" i="60"/>
  <c r="U34" i="15"/>
  <c r="Y10" i="62"/>
  <c r="X10" i="62"/>
  <c r="U33" i="89"/>
  <c r="U32" i="89" s="1"/>
  <c r="U31" i="89" s="1"/>
  <c r="AH10" i="61"/>
  <c r="AQ10" i="61" s="1"/>
  <c r="AR9" i="26"/>
  <c r="Y10" i="66"/>
  <c r="X10" i="66"/>
  <c r="AN10" i="77"/>
  <c r="AI10" i="77"/>
  <c r="U56" i="87"/>
  <c r="U9" i="64"/>
  <c r="U43" i="44"/>
  <c r="U37" i="46"/>
  <c r="U36" i="47"/>
  <c r="AN10" i="40"/>
  <c r="AI10" i="40"/>
  <c r="U10" i="72"/>
  <c r="U9" i="25"/>
  <c r="U9" i="68"/>
  <c r="AN10" i="31"/>
  <c r="AI10" i="31"/>
  <c r="AR9" i="78"/>
  <c r="U45" i="20"/>
  <c r="U56" i="83"/>
  <c r="U36" i="105"/>
  <c r="AR9" i="23"/>
  <c r="AH10" i="26"/>
  <c r="AQ10" i="26" s="1"/>
  <c r="U65" i="42"/>
  <c r="AI9" i="30"/>
  <c r="AN9" i="30"/>
  <c r="U46" i="88"/>
  <c r="Z10" i="61"/>
  <c r="AH10" i="14"/>
  <c r="AQ10" i="14" s="1"/>
  <c r="Z10" i="36"/>
  <c r="AH10" i="36"/>
  <c r="AQ10" i="36" s="1"/>
  <c r="AH10" i="17"/>
  <c r="AQ10" i="17" s="1"/>
  <c r="U65" i="94"/>
  <c r="Y11" i="40"/>
  <c r="X11" i="40"/>
  <c r="AR9" i="61"/>
  <c r="U66" i="48"/>
  <c r="U9" i="29"/>
  <c r="Z10" i="26"/>
  <c r="AN9" i="62"/>
  <c r="AI9" i="62"/>
  <c r="U9" i="21"/>
  <c r="U45" i="51"/>
  <c r="Z10" i="14"/>
  <c r="AR9" i="65"/>
  <c r="U66" i="82"/>
  <c r="U65" i="82" s="1"/>
  <c r="U36" i="101"/>
  <c r="U65" i="35"/>
  <c r="Z10" i="17"/>
  <c r="U35" i="93"/>
  <c r="U45" i="92"/>
  <c r="U66" i="10"/>
  <c r="U35" i="86"/>
  <c r="U54" i="16"/>
  <c r="U35" i="97"/>
  <c r="U53" i="95"/>
  <c r="AF10" i="27"/>
  <c r="AO10" i="27" s="1"/>
  <c r="AE10" i="27"/>
  <c r="W11" i="27"/>
  <c r="AG10" i="27"/>
  <c r="AP10" i="27" s="1"/>
  <c r="U56" i="103"/>
  <c r="W11" i="73"/>
  <c r="AG10" i="73"/>
  <c r="AP10" i="73" s="1"/>
  <c r="AF10" i="73"/>
  <c r="AO10" i="73" s="1"/>
  <c r="AE10" i="73"/>
  <c r="AH10" i="65"/>
  <c r="AQ10" i="65" s="1"/>
  <c r="U10" i="34"/>
  <c r="U56" i="41"/>
  <c r="U36" i="52"/>
  <c r="U55" i="11"/>
  <c r="AH10" i="23"/>
  <c r="AQ10" i="23" s="1"/>
  <c r="AN9" i="69"/>
  <c r="AI9" i="69"/>
  <c r="AF9" i="70"/>
  <c r="AO9" i="70" s="1"/>
  <c r="W10" i="70"/>
  <c r="AE9" i="70"/>
  <c r="AG9" i="70"/>
  <c r="AP9" i="70" s="1"/>
  <c r="Z10" i="23"/>
  <c r="AH10" i="81"/>
  <c r="AQ10" i="81" s="1"/>
  <c r="U46" i="96"/>
  <c r="AH10" i="78"/>
  <c r="AQ10" i="78" s="1"/>
  <c r="U46" i="54"/>
  <c r="U10" i="76"/>
  <c r="AR9" i="14"/>
  <c r="AG9" i="37"/>
  <c r="AP9" i="37" s="1"/>
  <c r="W10" i="37"/>
  <c r="AF9" i="37"/>
  <c r="AO9" i="37" s="1"/>
  <c r="AE9" i="37"/>
  <c r="AR9" i="17"/>
  <c r="AN9" i="66"/>
  <c r="AI9" i="66"/>
  <c r="Y11" i="77"/>
  <c r="X11" i="77"/>
  <c r="U37" i="53"/>
  <c r="U8" i="12"/>
  <c r="U65" i="85"/>
  <c r="U46" i="45"/>
  <c r="U55" i="43"/>
  <c r="AN10" i="22"/>
  <c r="AI10" i="22"/>
  <c r="AN9" i="74"/>
  <c r="AI9" i="74"/>
  <c r="AR9" i="36"/>
  <c r="Z10" i="65"/>
  <c r="Y10" i="69"/>
  <c r="X10" i="69"/>
  <c r="U64" i="102"/>
  <c r="U9" i="39"/>
  <c r="U56" i="55"/>
  <c r="U66" i="90"/>
  <c r="U63" i="18"/>
  <c r="U65" i="98"/>
  <c r="Y10" i="74"/>
  <c r="X10" i="74"/>
  <c r="Z10" i="74" s="1"/>
  <c r="U36" i="32"/>
  <c r="U47" i="100"/>
  <c r="U45" i="104"/>
  <c r="U9" i="80"/>
  <c r="U56" i="99"/>
  <c r="Z10" i="78"/>
  <c r="U45" i="13"/>
  <c r="Y10" i="30"/>
  <c r="X10" i="30"/>
  <c r="U56" i="91"/>
  <c r="U65" i="50"/>
  <c r="U57" i="49"/>
  <c r="Y11" i="22"/>
  <c r="Z11" i="22"/>
  <c r="X11" i="22"/>
  <c r="Z11" i="77" l="1"/>
  <c r="Z11" i="40"/>
  <c r="W12" i="40" s="1"/>
  <c r="AF11" i="77"/>
  <c r="AO11" i="77" s="1"/>
  <c r="W12" i="77"/>
  <c r="AG11" i="77"/>
  <c r="AP11" i="77" s="1"/>
  <c r="AE11" i="77"/>
  <c r="AE11" i="40"/>
  <c r="AG11" i="40"/>
  <c r="AP11" i="40" s="1"/>
  <c r="AF11" i="40"/>
  <c r="AO11" i="40" s="1"/>
  <c r="U44" i="13"/>
  <c r="AH10" i="74"/>
  <c r="AQ10" i="74" s="1"/>
  <c r="U62" i="18"/>
  <c r="U8" i="39"/>
  <c r="AG10" i="65"/>
  <c r="AP10" i="65" s="1"/>
  <c r="AF10" i="65"/>
  <c r="AO10" i="65" s="1"/>
  <c r="AE10" i="65"/>
  <c r="W11" i="65"/>
  <c r="U64" i="85"/>
  <c r="AN9" i="37"/>
  <c r="AI9" i="37"/>
  <c r="AI9" i="70"/>
  <c r="AN9" i="70"/>
  <c r="U55" i="41"/>
  <c r="Y11" i="27"/>
  <c r="X11" i="27"/>
  <c r="U34" i="97"/>
  <c r="U65" i="10"/>
  <c r="U8" i="21"/>
  <c r="U45" i="88"/>
  <c r="U55" i="83"/>
  <c r="U9" i="72"/>
  <c r="U36" i="46"/>
  <c r="U55" i="87"/>
  <c r="AH10" i="62"/>
  <c r="AQ10" i="62" s="1"/>
  <c r="U8" i="60"/>
  <c r="AE11" i="31"/>
  <c r="AF11" i="31"/>
  <c r="AO11" i="31" s="1"/>
  <c r="AG11" i="31"/>
  <c r="AP11" i="31" s="1"/>
  <c r="W12" i="31"/>
  <c r="W11" i="74"/>
  <c r="AF10" i="74"/>
  <c r="AO10" i="74" s="1"/>
  <c r="AG10" i="74"/>
  <c r="AP10" i="74" s="1"/>
  <c r="AE10" i="74"/>
  <c r="U9" i="76"/>
  <c r="U45" i="96"/>
  <c r="Y10" i="70"/>
  <c r="X10" i="70"/>
  <c r="AI10" i="27"/>
  <c r="AN10" i="27"/>
  <c r="U64" i="35"/>
  <c r="AR9" i="62"/>
  <c r="U65" i="48"/>
  <c r="W11" i="36"/>
  <c r="AE10" i="36"/>
  <c r="AF10" i="36"/>
  <c r="AO10" i="36" s="1"/>
  <c r="AG10" i="36"/>
  <c r="AP10" i="36" s="1"/>
  <c r="AR10" i="40"/>
  <c r="AR10" i="77"/>
  <c r="Z10" i="62"/>
  <c r="U63" i="102"/>
  <c r="U54" i="43"/>
  <c r="U7" i="12"/>
  <c r="AR9" i="66"/>
  <c r="Y10" i="37"/>
  <c r="X10" i="37"/>
  <c r="U54" i="11"/>
  <c r="U9" i="34"/>
  <c r="Y11" i="73"/>
  <c r="X11" i="73"/>
  <c r="U53" i="16"/>
  <c r="U44" i="92"/>
  <c r="W11" i="14"/>
  <c r="AE10" i="14"/>
  <c r="AG10" i="14"/>
  <c r="AP10" i="14" s="1"/>
  <c r="AF10" i="14"/>
  <c r="AO10" i="14" s="1"/>
  <c r="U64" i="94"/>
  <c r="AR9" i="30"/>
  <c r="U44" i="20"/>
  <c r="U8" i="68"/>
  <c r="U42" i="44"/>
  <c r="U44" i="84"/>
  <c r="Y11" i="81"/>
  <c r="X11" i="81"/>
  <c r="AH10" i="69"/>
  <c r="AQ10" i="69" s="1"/>
  <c r="U45" i="54"/>
  <c r="AR9" i="69"/>
  <c r="U35" i="101"/>
  <c r="AF10" i="26"/>
  <c r="AO10" i="26" s="1"/>
  <c r="W11" i="26"/>
  <c r="AG10" i="26"/>
  <c r="AP10" i="26" s="1"/>
  <c r="AE10" i="26"/>
  <c r="AH10" i="66"/>
  <c r="AQ10" i="66" s="1"/>
  <c r="AI10" i="81"/>
  <c r="AN10" i="81"/>
  <c r="W12" i="22"/>
  <c r="AF11" i="22"/>
  <c r="AO11" i="22" s="1"/>
  <c r="AG11" i="22"/>
  <c r="AP11" i="22" s="1"/>
  <c r="AE11" i="22"/>
  <c r="U55" i="91"/>
  <c r="U44" i="104"/>
  <c r="AH10" i="30"/>
  <c r="AQ10" i="30" s="1"/>
  <c r="Z10" i="30"/>
  <c r="U55" i="99"/>
  <c r="U46" i="100"/>
  <c r="U45" i="100" s="1"/>
  <c r="AR9" i="74"/>
  <c r="U64" i="98"/>
  <c r="U55" i="55"/>
  <c r="Z10" i="69"/>
  <c r="U45" i="45"/>
  <c r="U36" i="53"/>
  <c r="AG10" i="23"/>
  <c r="AP10" i="23" s="1"/>
  <c r="AE10" i="23"/>
  <c r="W11" i="23"/>
  <c r="AF10" i="23"/>
  <c r="AO10" i="23" s="1"/>
  <c r="U35" i="52"/>
  <c r="U55" i="103"/>
  <c r="U52" i="95"/>
  <c r="U51" i="95" s="1"/>
  <c r="U34" i="86"/>
  <c r="U34" i="93"/>
  <c r="U44" i="51"/>
  <c r="AH11" i="40"/>
  <c r="AQ11" i="40" s="1"/>
  <c r="AE10" i="61"/>
  <c r="W11" i="61"/>
  <c r="AG10" i="61"/>
  <c r="AP10" i="61" s="1"/>
  <c r="AF10" i="61"/>
  <c r="AO10" i="61" s="1"/>
  <c r="U64" i="42"/>
  <c r="U35" i="105"/>
  <c r="U8" i="25"/>
  <c r="U35" i="47"/>
  <c r="U8" i="64"/>
  <c r="Z10" i="66"/>
  <c r="U33" i="15"/>
  <c r="AG10" i="78"/>
  <c r="AP10" i="78" s="1"/>
  <c r="AE10" i="78"/>
  <c r="AF10" i="78"/>
  <c r="AO10" i="78" s="1"/>
  <c r="W11" i="78"/>
  <c r="U65" i="90"/>
  <c r="U56" i="49"/>
  <c r="AH11" i="22"/>
  <c r="AQ11" i="22" s="1"/>
  <c r="U64" i="50"/>
  <c r="U8" i="80"/>
  <c r="U35" i="32"/>
  <c r="AR10" i="22"/>
  <c r="AH11" i="77"/>
  <c r="AQ11" i="77" s="1"/>
  <c r="AI10" i="73"/>
  <c r="AN10" i="73"/>
  <c r="W11" i="17"/>
  <c r="AE10" i="17"/>
  <c r="AF10" i="17"/>
  <c r="AO10" i="17" s="1"/>
  <c r="AG10" i="17"/>
  <c r="AP10" i="17" s="1"/>
  <c r="U64" i="82"/>
  <c r="U8" i="29"/>
  <c r="AR10" i="31"/>
  <c r="U30" i="89"/>
  <c r="AH11" i="31"/>
  <c r="AQ11" i="31" s="1"/>
  <c r="U7" i="25" l="1"/>
  <c r="Y11" i="23"/>
  <c r="X11" i="23"/>
  <c r="U44" i="45"/>
  <c r="AE10" i="30"/>
  <c r="AG10" i="30"/>
  <c r="AP10" i="30" s="1"/>
  <c r="W11" i="30"/>
  <c r="AF10" i="30"/>
  <c r="AO10" i="30" s="1"/>
  <c r="U54" i="91"/>
  <c r="AR10" i="81"/>
  <c r="U44" i="54"/>
  <c r="U8" i="34"/>
  <c r="U64" i="48"/>
  <c r="U63" i="48" s="1"/>
  <c r="AR10" i="27"/>
  <c r="Y12" i="31"/>
  <c r="X12" i="31"/>
  <c r="Z11" i="27"/>
  <c r="AH11" i="27"/>
  <c r="AQ11" i="27" s="1"/>
  <c r="AR9" i="37"/>
  <c r="AN11" i="40"/>
  <c r="AI11" i="40"/>
  <c r="Y11" i="78"/>
  <c r="X11" i="78"/>
  <c r="Y11" i="61"/>
  <c r="X11" i="61"/>
  <c r="AF10" i="69"/>
  <c r="AO10" i="69" s="1"/>
  <c r="AE10" i="69"/>
  <c r="W11" i="69"/>
  <c r="AG10" i="69"/>
  <c r="AP10" i="69" s="1"/>
  <c r="AN11" i="22"/>
  <c r="AI11" i="22"/>
  <c r="U43" i="84"/>
  <c r="U43" i="20"/>
  <c r="U52" i="16"/>
  <c r="U62" i="102"/>
  <c r="AH10" i="70"/>
  <c r="AQ10" i="70" s="1"/>
  <c r="U8" i="76"/>
  <c r="U8" i="72"/>
  <c r="U7" i="21"/>
  <c r="Y12" i="40"/>
  <c r="X12" i="40"/>
  <c r="U50" i="95"/>
  <c r="U29" i="89"/>
  <c r="AR10" i="73"/>
  <c r="AN10" i="78"/>
  <c r="AI10" i="78"/>
  <c r="U54" i="103"/>
  <c r="U34" i="101"/>
  <c r="AI10" i="14"/>
  <c r="AN10" i="14"/>
  <c r="AH11" i="73"/>
  <c r="AQ11" i="73" s="1"/>
  <c r="U53" i="11"/>
  <c r="AF10" i="62"/>
  <c r="AO10" i="62" s="1"/>
  <c r="AE10" i="62"/>
  <c r="AG10" i="62"/>
  <c r="AP10" i="62" s="1"/>
  <c r="W11" i="62"/>
  <c r="Z10" i="70"/>
  <c r="AI10" i="74"/>
  <c r="AN10" i="74"/>
  <c r="AN11" i="77"/>
  <c r="AI11" i="77"/>
  <c r="W11" i="66"/>
  <c r="AG10" i="66"/>
  <c r="AP10" i="66" s="1"/>
  <c r="AF10" i="66"/>
  <c r="AO10" i="66" s="1"/>
  <c r="AE10" i="66"/>
  <c r="U34" i="32"/>
  <c r="AI10" i="26"/>
  <c r="AN10" i="26"/>
  <c r="AH11" i="81"/>
  <c r="AQ11" i="81" s="1"/>
  <c r="U41" i="44"/>
  <c r="Y11" i="14"/>
  <c r="X11" i="14"/>
  <c r="Z11" i="73"/>
  <c r="AH10" i="37"/>
  <c r="AQ10" i="37" s="1"/>
  <c r="U6" i="12"/>
  <c r="AI10" i="36"/>
  <c r="AN10" i="36"/>
  <c r="AI11" i="31"/>
  <c r="AN11" i="31"/>
  <c r="U54" i="87"/>
  <c r="U54" i="83"/>
  <c r="U64" i="10"/>
  <c r="U54" i="41"/>
  <c r="U63" i="85"/>
  <c r="U7" i="39"/>
  <c r="U43" i="13"/>
  <c r="U43" i="51"/>
  <c r="AN10" i="23"/>
  <c r="AI10" i="23"/>
  <c r="U34" i="105"/>
  <c r="AN10" i="61"/>
  <c r="AI10" i="61"/>
  <c r="U7" i="80"/>
  <c r="U44" i="100"/>
  <c r="AI10" i="17"/>
  <c r="AN10" i="17"/>
  <c r="U34" i="47"/>
  <c r="U33" i="47" s="1"/>
  <c r="U32" i="47" s="1"/>
  <c r="U31" i="47" s="1"/>
  <c r="U63" i="42"/>
  <c r="U33" i="86"/>
  <c r="U34" i="52"/>
  <c r="U35" i="53"/>
  <c r="U43" i="104"/>
  <c r="Y12" i="22"/>
  <c r="Z12" i="22" s="1"/>
  <c r="X12" i="22"/>
  <c r="Z11" i="81"/>
  <c r="Z10" i="37"/>
  <c r="Y11" i="36"/>
  <c r="Z11" i="36"/>
  <c r="X11" i="36"/>
  <c r="U63" i="35"/>
  <c r="Y11" i="65"/>
  <c r="X11" i="65"/>
  <c r="Y12" i="77"/>
  <c r="X12" i="77"/>
  <c r="U63" i="82"/>
  <c r="U7" i="64"/>
  <c r="U33" i="93"/>
  <c r="U55" i="49"/>
  <c r="U54" i="55"/>
  <c r="U7" i="29"/>
  <c r="Y11" i="17"/>
  <c r="X11" i="17"/>
  <c r="U63" i="50"/>
  <c r="U64" i="90"/>
  <c r="U32" i="15"/>
  <c r="U63" i="98"/>
  <c r="U54" i="99"/>
  <c r="Y11" i="26"/>
  <c r="X11" i="26"/>
  <c r="Z11" i="26" s="1"/>
  <c r="U7" i="68"/>
  <c r="U63" i="94"/>
  <c r="U43" i="92"/>
  <c r="U53" i="43"/>
  <c r="U44" i="96"/>
  <c r="Y11" i="74"/>
  <c r="X11" i="74"/>
  <c r="U7" i="60"/>
  <c r="U35" i="46"/>
  <c r="U44" i="88"/>
  <c r="U33" i="97"/>
  <c r="AR9" i="70"/>
  <c r="AI10" i="65"/>
  <c r="AN10" i="65"/>
  <c r="U61" i="18"/>
  <c r="Z11" i="74" l="1"/>
  <c r="Z11" i="17"/>
  <c r="AG11" i="17"/>
  <c r="AP11" i="17" s="1"/>
  <c r="AF11" i="17"/>
  <c r="AO11" i="17" s="1"/>
  <c r="AE11" i="17"/>
  <c r="W12" i="17"/>
  <c r="AE11" i="74"/>
  <c r="AG11" i="74"/>
  <c r="AP11" i="74" s="1"/>
  <c r="W12" i="74"/>
  <c r="AF11" i="74"/>
  <c r="AO11" i="74" s="1"/>
  <c r="AE12" i="22"/>
  <c r="AF12" i="22"/>
  <c r="AO12" i="22" s="1"/>
  <c r="AG12" i="22"/>
  <c r="AP12" i="22" s="1"/>
  <c r="W13" i="22"/>
  <c r="AG11" i="26"/>
  <c r="AP11" i="26" s="1"/>
  <c r="AF11" i="26"/>
  <c r="AO11" i="26" s="1"/>
  <c r="W12" i="26"/>
  <c r="AE11" i="26"/>
  <c r="U53" i="55"/>
  <c r="U6" i="64"/>
  <c r="AH11" i="65"/>
  <c r="AQ11" i="65" s="1"/>
  <c r="AE11" i="36"/>
  <c r="AG11" i="36"/>
  <c r="AP11" i="36" s="1"/>
  <c r="W12" i="36"/>
  <c r="AF11" i="36"/>
  <c r="AO11" i="36" s="1"/>
  <c r="U33" i="52"/>
  <c r="U30" i="47"/>
  <c r="U6" i="80"/>
  <c r="U6" i="39"/>
  <c r="U63" i="10"/>
  <c r="U62" i="10" s="1"/>
  <c r="AR11" i="31"/>
  <c r="U40" i="44"/>
  <c r="U33" i="32"/>
  <c r="AI10" i="62"/>
  <c r="AN10" i="62"/>
  <c r="AR10" i="78"/>
  <c r="U6" i="21"/>
  <c r="U42" i="20"/>
  <c r="Y11" i="69"/>
  <c r="X11" i="69"/>
  <c r="Z11" i="69" s="1"/>
  <c r="AH11" i="78"/>
  <c r="AQ11" i="78" s="1"/>
  <c r="U7" i="34"/>
  <c r="U53" i="91"/>
  <c r="U43" i="45"/>
  <c r="U31" i="15"/>
  <c r="Z11" i="65"/>
  <c r="AR10" i="61"/>
  <c r="AF11" i="73"/>
  <c r="AO11" i="73" s="1"/>
  <c r="AG11" i="73"/>
  <c r="AP11" i="73" s="1"/>
  <c r="AE11" i="73"/>
  <c r="W12" i="73"/>
  <c r="AN10" i="66"/>
  <c r="AI10" i="66"/>
  <c r="AR10" i="14"/>
  <c r="U49" i="95"/>
  <c r="AI10" i="69"/>
  <c r="AN10" i="69"/>
  <c r="Z11" i="78"/>
  <c r="AH11" i="23"/>
  <c r="AQ11" i="23" s="1"/>
  <c r="U62" i="82"/>
  <c r="AF10" i="37"/>
  <c r="AO10" i="37" s="1"/>
  <c r="AG10" i="37"/>
  <c r="AP10" i="37" s="1"/>
  <c r="W11" i="37"/>
  <c r="AE10" i="37"/>
  <c r="U42" i="104"/>
  <c r="U32" i="86"/>
  <c r="AR10" i="17"/>
  <c r="U42" i="51"/>
  <c r="U62" i="85"/>
  <c r="U53" i="83"/>
  <c r="AR10" i="36"/>
  <c r="AH11" i="14"/>
  <c r="AQ11" i="14" s="1"/>
  <c r="AR10" i="74"/>
  <c r="AH12" i="40"/>
  <c r="AQ12" i="40" s="1"/>
  <c r="U7" i="72"/>
  <c r="U61" i="102"/>
  <c r="U42" i="84"/>
  <c r="U43" i="54"/>
  <c r="Y11" i="30"/>
  <c r="X11" i="30"/>
  <c r="Z11" i="30" s="1"/>
  <c r="Z11" i="23"/>
  <c r="U6" i="60"/>
  <c r="AH12" i="77"/>
  <c r="AQ12" i="77" s="1"/>
  <c r="Z11" i="14"/>
  <c r="AG10" i="70"/>
  <c r="AP10" i="70" s="1"/>
  <c r="AF10" i="70"/>
  <c r="AO10" i="70" s="1"/>
  <c r="W11" i="70"/>
  <c r="AE10" i="70"/>
  <c r="U52" i="11"/>
  <c r="U33" i="101"/>
  <c r="Z12" i="40"/>
  <c r="AR11" i="22"/>
  <c r="AH11" i="61"/>
  <c r="AQ11" i="61" s="1"/>
  <c r="AR11" i="40"/>
  <c r="W12" i="27"/>
  <c r="AE11" i="27"/>
  <c r="AF11" i="27"/>
  <c r="AO11" i="27" s="1"/>
  <c r="AG11" i="27"/>
  <c r="AP11" i="27" s="1"/>
  <c r="U42" i="92"/>
  <c r="U62" i="94"/>
  <c r="U54" i="49"/>
  <c r="U32" i="97"/>
  <c r="U53" i="99"/>
  <c r="AG11" i="81"/>
  <c r="AP11" i="81" s="1"/>
  <c r="AF11" i="81"/>
  <c r="AO11" i="81" s="1"/>
  <c r="AE11" i="81"/>
  <c r="W12" i="81"/>
  <c r="AH11" i="74"/>
  <c r="AQ11" i="74" s="1"/>
  <c r="U52" i="43"/>
  <c r="U6" i="68"/>
  <c r="U6" i="29"/>
  <c r="U32" i="93"/>
  <c r="Z12" i="77"/>
  <c r="U62" i="35"/>
  <c r="AH12" i="22"/>
  <c r="AQ12" i="22" s="1"/>
  <c r="U34" i="53"/>
  <c r="U62" i="42"/>
  <c r="U43" i="100"/>
  <c r="U33" i="105"/>
  <c r="U42" i="13"/>
  <c r="U53" i="41"/>
  <c r="U53" i="87"/>
  <c r="U5" i="12"/>
  <c r="X5" i="12" s="1"/>
  <c r="AR10" i="26"/>
  <c r="Y11" i="66"/>
  <c r="X11" i="66"/>
  <c r="Z11" i="66" s="1"/>
  <c r="Y11" i="62"/>
  <c r="X11" i="62"/>
  <c r="U7" i="76"/>
  <c r="U51" i="16"/>
  <c r="Z11" i="61"/>
  <c r="AH12" i="31"/>
  <c r="AQ12" i="31" s="1"/>
  <c r="U62" i="48"/>
  <c r="U61" i="48" s="1"/>
  <c r="AN10" i="30"/>
  <c r="AI10" i="30"/>
  <c r="AH11" i="17"/>
  <c r="AQ11" i="17" s="1"/>
  <c r="U34" i="46"/>
  <c r="U43" i="96"/>
  <c r="U60" i="18"/>
  <c r="U63" i="90"/>
  <c r="AR10" i="65"/>
  <c r="U43" i="88"/>
  <c r="AH11" i="26"/>
  <c r="AQ11" i="26" s="1"/>
  <c r="U62" i="98"/>
  <c r="U62" i="50"/>
  <c r="AH11" i="36"/>
  <c r="AQ11" i="36" s="1"/>
  <c r="AR10" i="23"/>
  <c r="AR11" i="77"/>
  <c r="U53" i="103"/>
  <c r="U28" i="89"/>
  <c r="Z12" i="31"/>
  <c r="U6" i="25"/>
  <c r="U62" i="90" l="1"/>
  <c r="U33" i="46"/>
  <c r="U60" i="48"/>
  <c r="W12" i="66"/>
  <c r="AG11" i="66"/>
  <c r="AP11" i="66" s="1"/>
  <c r="AF11" i="66"/>
  <c r="AO11" i="66" s="1"/>
  <c r="AE11" i="66"/>
  <c r="AF12" i="77"/>
  <c r="AO12" i="77" s="1"/>
  <c r="AE12" i="77"/>
  <c r="AG12" i="77"/>
  <c r="AP12" i="77" s="1"/>
  <c r="W13" i="77"/>
  <c r="U5" i="68"/>
  <c r="X5" i="68" s="1"/>
  <c r="AN11" i="81"/>
  <c r="AI11" i="81"/>
  <c r="U31" i="97"/>
  <c r="U30" i="97" s="1"/>
  <c r="U29" i="97" s="1"/>
  <c r="U41" i="92"/>
  <c r="U5" i="60"/>
  <c r="X5" i="60" s="1"/>
  <c r="U42" i="54"/>
  <c r="U6" i="72"/>
  <c r="U61" i="85"/>
  <c r="U31" i="86"/>
  <c r="AR10" i="66"/>
  <c r="U42" i="45"/>
  <c r="Y13" i="22"/>
  <c r="X13" i="22"/>
  <c r="Z13" i="22" s="1"/>
  <c r="U6" i="76"/>
  <c r="U52" i="87"/>
  <c r="U32" i="105"/>
  <c r="U33" i="53"/>
  <c r="U32" i="53" s="1"/>
  <c r="U32" i="101"/>
  <c r="AG11" i="23"/>
  <c r="AP11" i="23" s="1"/>
  <c r="AE11" i="23"/>
  <c r="W12" i="23"/>
  <c r="AF11" i="23"/>
  <c r="AO11" i="23" s="1"/>
  <c r="AR10" i="69"/>
  <c r="AH11" i="69"/>
  <c r="AQ11" i="69" s="1"/>
  <c r="U5" i="21"/>
  <c r="X5" i="21" s="1"/>
  <c r="U32" i="32"/>
  <c r="U61" i="10"/>
  <c r="U29" i="47"/>
  <c r="AN11" i="36"/>
  <c r="AI11" i="36"/>
  <c r="U52" i="55"/>
  <c r="AI11" i="74"/>
  <c r="AN11" i="74"/>
  <c r="U52" i="103"/>
  <c r="U59" i="18"/>
  <c r="AH11" i="62"/>
  <c r="AQ11" i="62" s="1"/>
  <c r="U31" i="93"/>
  <c r="U51" i="43"/>
  <c r="U53" i="49"/>
  <c r="AE11" i="14"/>
  <c r="W12" i="14"/>
  <c r="AF11" i="14"/>
  <c r="AO11" i="14" s="1"/>
  <c r="AG11" i="14"/>
  <c r="AP11" i="14" s="1"/>
  <c r="AH11" i="30"/>
  <c r="AQ11" i="30" s="1"/>
  <c r="U41" i="84"/>
  <c r="U41" i="51"/>
  <c r="U41" i="104"/>
  <c r="U61" i="82"/>
  <c r="Y12" i="73"/>
  <c r="X12" i="73"/>
  <c r="AE11" i="65"/>
  <c r="W12" i="65"/>
  <c r="AF11" i="65"/>
  <c r="AO11" i="65" s="1"/>
  <c r="AG11" i="65"/>
  <c r="AP11" i="65" s="1"/>
  <c r="U52" i="91"/>
  <c r="W12" i="69"/>
  <c r="AG11" i="69"/>
  <c r="AP11" i="69" s="1"/>
  <c r="AF11" i="69"/>
  <c r="AO11" i="69" s="1"/>
  <c r="AE11" i="69"/>
  <c r="AI11" i="26"/>
  <c r="AN11" i="26"/>
  <c r="Y12" i="17"/>
  <c r="Z12" i="17" s="1"/>
  <c r="X12" i="17"/>
  <c r="U5" i="25"/>
  <c r="X5" i="25" s="1"/>
  <c r="U52" i="41"/>
  <c r="AI10" i="37"/>
  <c r="AN10" i="37"/>
  <c r="U48" i="95"/>
  <c r="AN11" i="73"/>
  <c r="AI11" i="73"/>
  <c r="U39" i="44"/>
  <c r="U5" i="39"/>
  <c r="X5" i="39" s="1"/>
  <c r="U32" i="52"/>
  <c r="Y12" i="26"/>
  <c r="X12" i="26"/>
  <c r="AI12" i="22"/>
  <c r="AN12" i="22"/>
  <c r="AI11" i="17"/>
  <c r="AN11" i="17"/>
  <c r="U42" i="88"/>
  <c r="AE11" i="61"/>
  <c r="W12" i="61"/>
  <c r="AG11" i="61"/>
  <c r="AP11" i="61" s="1"/>
  <c r="AF11" i="61"/>
  <c r="AO11" i="61" s="1"/>
  <c r="Z11" i="62"/>
  <c r="U42" i="100"/>
  <c r="AI11" i="27"/>
  <c r="AN11" i="27"/>
  <c r="U51" i="11"/>
  <c r="AE11" i="30"/>
  <c r="AF11" i="30"/>
  <c r="AO11" i="30" s="1"/>
  <c r="AG11" i="30"/>
  <c r="AP11" i="30" s="1"/>
  <c r="W12" i="30"/>
  <c r="U27" i="89"/>
  <c r="U61" i="98"/>
  <c r="U42" i="96"/>
  <c r="U5" i="29"/>
  <c r="X5" i="29" s="1"/>
  <c r="U52" i="99"/>
  <c r="U61" i="94"/>
  <c r="Y12" i="27"/>
  <c r="X12" i="27"/>
  <c r="AI10" i="70"/>
  <c r="AN10" i="70"/>
  <c r="U60" i="102"/>
  <c r="U52" i="83"/>
  <c r="Y11" i="37"/>
  <c r="X11" i="37"/>
  <c r="U30" i="15"/>
  <c r="U6" i="34"/>
  <c r="AG12" i="31"/>
  <c r="AP12" i="31" s="1"/>
  <c r="AE12" i="31"/>
  <c r="AF12" i="31"/>
  <c r="AO12" i="31" s="1"/>
  <c r="W13" i="31"/>
  <c r="U61" i="50"/>
  <c r="AR10" i="30"/>
  <c r="U50" i="16"/>
  <c r="AH11" i="66"/>
  <c r="AQ11" i="66" s="1"/>
  <c r="U23" i="2"/>
  <c r="Z5" i="12"/>
  <c r="AH5" i="12"/>
  <c r="AQ5" i="12" s="1"/>
  <c r="U41" i="13"/>
  <c r="U61" i="42"/>
  <c r="U60" i="42" s="1"/>
  <c r="U61" i="35"/>
  <c r="Y12" i="81"/>
  <c r="X12" i="81"/>
  <c r="AG12" i="40"/>
  <c r="AP12" i="40" s="1"/>
  <c r="W13" i="40"/>
  <c r="AE12" i="40"/>
  <c r="AF12" i="40"/>
  <c r="AO12" i="40" s="1"/>
  <c r="Y11" i="70"/>
  <c r="X11" i="70"/>
  <c r="W12" i="78"/>
  <c r="AG11" i="78"/>
  <c r="AP11" i="78" s="1"/>
  <c r="AF11" i="78"/>
  <c r="AO11" i="78" s="1"/>
  <c r="AE11" i="78"/>
  <c r="U41" i="20"/>
  <c r="AR10" i="62"/>
  <c r="U5" i="80"/>
  <c r="X5" i="80" s="1"/>
  <c r="Y12" i="36"/>
  <c r="X12" i="36"/>
  <c r="U5" i="64"/>
  <c r="X5" i="64" s="1"/>
  <c r="Y12" i="74"/>
  <c r="Z12" i="74"/>
  <c r="X12" i="74"/>
  <c r="Z11" i="70" l="1"/>
  <c r="Z12" i="36"/>
  <c r="AE11" i="70"/>
  <c r="W12" i="70"/>
  <c r="AG11" i="70"/>
  <c r="AP11" i="70" s="1"/>
  <c r="AF11" i="70"/>
  <c r="AO11" i="70" s="1"/>
  <c r="AE12" i="17"/>
  <c r="AF12" i="17"/>
  <c r="AO12" i="17" s="1"/>
  <c r="AG12" i="17"/>
  <c r="AP12" i="17" s="1"/>
  <c r="W13" i="17"/>
  <c r="AF12" i="36"/>
  <c r="AO12" i="36" s="1"/>
  <c r="AG12" i="36"/>
  <c r="AP12" i="36" s="1"/>
  <c r="W13" i="36"/>
  <c r="AE12" i="36"/>
  <c r="U5" i="34"/>
  <c r="X5" i="34" s="1"/>
  <c r="U60" i="98"/>
  <c r="U47" i="95"/>
  <c r="U23" i="24"/>
  <c r="Z5" i="25"/>
  <c r="AH5" i="25"/>
  <c r="AQ5" i="25" s="1"/>
  <c r="AI11" i="69"/>
  <c r="AN11" i="69"/>
  <c r="U40" i="51"/>
  <c r="U58" i="18"/>
  <c r="U60" i="10"/>
  <c r="U59" i="10" s="1"/>
  <c r="Y13" i="77"/>
  <c r="X13" i="77"/>
  <c r="AH12" i="74"/>
  <c r="AQ12" i="74" s="1"/>
  <c r="AH11" i="70"/>
  <c r="AQ11" i="70" s="1"/>
  <c r="U49" i="16"/>
  <c r="U29" i="15"/>
  <c r="U23" i="28"/>
  <c r="AH5" i="29"/>
  <c r="AQ5" i="29" s="1"/>
  <c r="Z5" i="29"/>
  <c r="U26" i="89"/>
  <c r="U50" i="11"/>
  <c r="U38" i="44"/>
  <c r="AR10" i="37"/>
  <c r="Y12" i="65"/>
  <c r="X12" i="65"/>
  <c r="U60" i="82"/>
  <c r="U40" i="84"/>
  <c r="AI11" i="14"/>
  <c r="AN11" i="14"/>
  <c r="U30" i="93"/>
  <c r="U51" i="103"/>
  <c r="U31" i="32"/>
  <c r="U31" i="101"/>
  <c r="U51" i="87"/>
  <c r="AR11" i="81"/>
  <c r="AN12" i="77"/>
  <c r="AI12" i="77"/>
  <c r="U23" i="63"/>
  <c r="AH5" i="64"/>
  <c r="AQ5" i="64" s="1"/>
  <c r="Z5" i="64"/>
  <c r="U51" i="99"/>
  <c r="U23" i="38"/>
  <c r="AH5" i="39"/>
  <c r="AQ5" i="39" s="1"/>
  <c r="Z5" i="39"/>
  <c r="U50" i="43"/>
  <c r="U49" i="43" s="1"/>
  <c r="AF12" i="74"/>
  <c r="AO12" i="74" s="1"/>
  <c r="AG12" i="74"/>
  <c r="AP12" i="74" s="1"/>
  <c r="W13" i="74"/>
  <c r="AE12" i="74"/>
  <c r="U40" i="20"/>
  <c r="AH12" i="81"/>
  <c r="AQ12" i="81" s="1"/>
  <c r="U59" i="42"/>
  <c r="AE5" i="12"/>
  <c r="W6" i="12"/>
  <c r="AF5" i="12"/>
  <c r="AO5" i="12" s="1"/>
  <c r="AG5" i="12"/>
  <c r="AP5" i="12" s="1"/>
  <c r="AI12" i="31"/>
  <c r="AN12" i="31"/>
  <c r="AH11" i="37"/>
  <c r="AQ11" i="37" s="1"/>
  <c r="U59" i="102"/>
  <c r="Y12" i="30"/>
  <c r="X12" i="30"/>
  <c r="Z12" i="30" s="1"/>
  <c r="AR11" i="17"/>
  <c r="AR11" i="73"/>
  <c r="Y12" i="69"/>
  <c r="X12" i="69"/>
  <c r="AN11" i="65"/>
  <c r="AI11" i="65"/>
  <c r="U41" i="45"/>
  <c r="U60" i="85"/>
  <c r="U23" i="59"/>
  <c r="Z5" i="60"/>
  <c r="AH5" i="60"/>
  <c r="AQ5" i="60" s="1"/>
  <c r="U59" i="48"/>
  <c r="AH12" i="27"/>
  <c r="AQ12" i="27" s="1"/>
  <c r="U41" i="100"/>
  <c r="U51" i="55"/>
  <c r="AN11" i="78"/>
  <c r="AI11" i="78"/>
  <c r="Z12" i="81"/>
  <c r="U22" i="2"/>
  <c r="Z11" i="37"/>
  <c r="U60" i="94"/>
  <c r="U41" i="96"/>
  <c r="AR11" i="27"/>
  <c r="Y12" i="61"/>
  <c r="X12" i="61"/>
  <c r="U31" i="52"/>
  <c r="U51" i="41"/>
  <c r="AH12" i="73"/>
  <c r="AQ12" i="73" s="1"/>
  <c r="U40" i="104"/>
  <c r="U52" i="49"/>
  <c r="AR11" i="74"/>
  <c r="U28" i="47"/>
  <c r="U23" i="19"/>
  <c r="AH5" i="21"/>
  <c r="AQ5" i="21" s="1"/>
  <c r="Z5" i="21"/>
  <c r="Y12" i="23"/>
  <c r="X12" i="23"/>
  <c r="U31" i="53"/>
  <c r="U5" i="76"/>
  <c r="X5" i="76" s="1"/>
  <c r="AN11" i="66"/>
  <c r="AI11" i="66"/>
  <c r="AN12" i="40"/>
  <c r="AI12" i="40"/>
  <c r="U60" i="50"/>
  <c r="AN11" i="30"/>
  <c r="AI11" i="30"/>
  <c r="AH12" i="26"/>
  <c r="AQ12" i="26" s="1"/>
  <c r="U23" i="79"/>
  <c r="AH5" i="80"/>
  <c r="AQ5" i="80" s="1"/>
  <c r="Z5" i="80"/>
  <c r="U40" i="13"/>
  <c r="AR10" i="70"/>
  <c r="AI11" i="61"/>
  <c r="AN11" i="61"/>
  <c r="AR12" i="22"/>
  <c r="AR11" i="26"/>
  <c r="U51" i="91"/>
  <c r="U50" i="91" s="1"/>
  <c r="Z12" i="73"/>
  <c r="AN11" i="23"/>
  <c r="AI11" i="23"/>
  <c r="AH13" i="22"/>
  <c r="AQ13" i="22" s="1"/>
  <c r="U5" i="72"/>
  <c r="X5" i="72" s="1"/>
  <c r="U40" i="92"/>
  <c r="U23" i="67"/>
  <c r="Z5" i="68"/>
  <c r="AH5" i="68"/>
  <c r="AQ5" i="68" s="1"/>
  <c r="U32" i="46"/>
  <c r="U31" i="105"/>
  <c r="AG13" i="22"/>
  <c r="AP13" i="22" s="1"/>
  <c r="AE13" i="22"/>
  <c r="W14" i="22"/>
  <c r="AF13" i="22"/>
  <c r="AO13" i="22" s="1"/>
  <c r="AH12" i="36"/>
  <c r="AQ12" i="36" s="1"/>
  <c r="Y12" i="78"/>
  <c r="X12" i="78"/>
  <c r="Z12" i="78" s="1"/>
  <c r="Y13" i="40"/>
  <c r="X13" i="40"/>
  <c r="Z13" i="40" s="1"/>
  <c r="U60" i="35"/>
  <c r="Y13" i="31"/>
  <c r="X13" i="31"/>
  <c r="Z13" i="31" s="1"/>
  <c r="U51" i="83"/>
  <c r="Z12" i="27"/>
  <c r="AF11" i="62"/>
  <c r="AO11" i="62" s="1"/>
  <c r="W12" i="62"/>
  <c r="AG11" i="62"/>
  <c r="AP11" i="62" s="1"/>
  <c r="AE11" i="62"/>
  <c r="U41" i="88"/>
  <c r="Z12" i="26"/>
  <c r="AH12" i="17"/>
  <c r="AQ12" i="17" s="1"/>
  <c r="Y12" i="14"/>
  <c r="X12" i="14"/>
  <c r="AR11" i="36"/>
  <c r="U30" i="86"/>
  <c r="U41" i="54"/>
  <c r="U28" i="97"/>
  <c r="U27" i="97" s="1"/>
  <c r="Y12" i="66"/>
  <c r="X12" i="66"/>
  <c r="U61" i="90"/>
  <c r="Z12" i="69" l="1"/>
  <c r="AE13" i="40"/>
  <c r="W14" i="40"/>
  <c r="AG13" i="40"/>
  <c r="AP13" i="40" s="1"/>
  <c r="AF13" i="40"/>
  <c r="AO13" i="40" s="1"/>
  <c r="AE13" i="31"/>
  <c r="AF13" i="31"/>
  <c r="AO13" i="31" s="1"/>
  <c r="AG13" i="31"/>
  <c r="AP13" i="31" s="1"/>
  <c r="W14" i="31"/>
  <c r="AE12" i="69"/>
  <c r="W13" i="69"/>
  <c r="AG12" i="69"/>
  <c r="AP12" i="69" s="1"/>
  <c r="AF12" i="69"/>
  <c r="AO12" i="69" s="1"/>
  <c r="AH12" i="14"/>
  <c r="AQ12" i="14" s="1"/>
  <c r="U40" i="88"/>
  <c r="W13" i="73"/>
  <c r="AG12" i="73"/>
  <c r="AP12" i="73" s="1"/>
  <c r="AF12" i="73"/>
  <c r="AO12" i="73" s="1"/>
  <c r="AE12" i="73"/>
  <c r="AH12" i="61"/>
  <c r="AQ12" i="61" s="1"/>
  <c r="U40" i="96"/>
  <c r="AG12" i="81"/>
  <c r="AP12" i="81" s="1"/>
  <c r="W13" i="81"/>
  <c r="AF12" i="81"/>
  <c r="AO12" i="81" s="1"/>
  <c r="AE12" i="81"/>
  <c r="U40" i="100"/>
  <c r="AE12" i="30"/>
  <c r="AF12" i="30"/>
  <c r="AO12" i="30" s="1"/>
  <c r="AG12" i="30"/>
  <c r="AP12" i="30" s="1"/>
  <c r="W13" i="30"/>
  <c r="AN12" i="74"/>
  <c r="AI12" i="74"/>
  <c r="U50" i="99"/>
  <c r="AR12" i="77"/>
  <c r="U25" i="89"/>
  <c r="U58" i="10"/>
  <c r="AR11" i="69"/>
  <c r="AI12" i="36"/>
  <c r="AN12" i="36"/>
  <c r="U60" i="90"/>
  <c r="AG5" i="21"/>
  <c r="AP5" i="21" s="1"/>
  <c r="W6" i="21"/>
  <c r="AF5" i="21"/>
  <c r="AO5" i="21" s="1"/>
  <c r="AE5" i="21"/>
  <c r="Z12" i="61"/>
  <c r="AR11" i="78"/>
  <c r="U40" i="45"/>
  <c r="AR12" i="31"/>
  <c r="U58" i="42"/>
  <c r="Y13" i="74"/>
  <c r="X13" i="74"/>
  <c r="U30" i="101"/>
  <c r="U29" i="93"/>
  <c r="U59" i="82"/>
  <c r="U28" i="15"/>
  <c r="U46" i="95"/>
  <c r="Y13" i="36"/>
  <c r="X13" i="36"/>
  <c r="Z13" i="36" s="1"/>
  <c r="AN12" i="17"/>
  <c r="AI12" i="17"/>
  <c r="AE12" i="27"/>
  <c r="AG12" i="27"/>
  <c r="AP12" i="27" s="1"/>
  <c r="AF12" i="27"/>
  <c r="AO12" i="27" s="1"/>
  <c r="W13" i="27"/>
  <c r="AN13" i="22"/>
  <c r="AI13" i="22"/>
  <c r="U40" i="54"/>
  <c r="U23" i="71"/>
  <c r="AH5" i="72"/>
  <c r="AQ5" i="72" s="1"/>
  <c r="Z5" i="72"/>
  <c r="U30" i="105"/>
  <c r="U49" i="91"/>
  <c r="AR11" i="30"/>
  <c r="AR11" i="66"/>
  <c r="AH12" i="23"/>
  <c r="AQ12" i="23" s="1"/>
  <c r="U59" i="94"/>
  <c r="AE5" i="60"/>
  <c r="W6" i="60"/>
  <c r="AG5" i="60"/>
  <c r="AP5" i="60" s="1"/>
  <c r="AF5" i="60"/>
  <c r="AO5" i="60" s="1"/>
  <c r="AR11" i="65"/>
  <c r="W6" i="39"/>
  <c r="AE5" i="39"/>
  <c r="AG5" i="39"/>
  <c r="AP5" i="39" s="1"/>
  <c r="AF5" i="39"/>
  <c r="AO5" i="39" s="1"/>
  <c r="AH12" i="65"/>
  <c r="AQ12" i="65" s="1"/>
  <c r="U37" i="44"/>
  <c r="AH13" i="77"/>
  <c r="AQ13" i="77" s="1"/>
  <c r="U57" i="18"/>
  <c r="U39" i="13"/>
  <c r="AR12" i="40"/>
  <c r="AN11" i="62"/>
  <c r="AI11" i="62"/>
  <c r="AH13" i="40"/>
  <c r="AQ13" i="40" s="1"/>
  <c r="AE5" i="68"/>
  <c r="W6" i="68"/>
  <c r="AF5" i="68"/>
  <c r="AO5" i="68" s="1"/>
  <c r="AG5" i="68"/>
  <c r="AP5" i="68" s="1"/>
  <c r="AR11" i="61"/>
  <c r="Y12" i="62"/>
  <c r="X12" i="62"/>
  <c r="U22" i="67"/>
  <c r="AF5" i="80"/>
  <c r="AO5" i="80" s="1"/>
  <c r="AE5" i="80"/>
  <c r="W6" i="80"/>
  <c r="AG5" i="80"/>
  <c r="AP5" i="80" s="1"/>
  <c r="Z12" i="23"/>
  <c r="U22" i="19"/>
  <c r="U51" i="49"/>
  <c r="U50" i="41"/>
  <c r="AF11" i="37"/>
  <c r="AO11" i="37" s="1"/>
  <c r="AG11" i="37"/>
  <c r="AP11" i="37" s="1"/>
  <c r="AE11" i="37"/>
  <c r="W12" i="37"/>
  <c r="U22" i="59"/>
  <c r="U58" i="102"/>
  <c r="W6" i="64"/>
  <c r="AG5" i="64"/>
  <c r="AP5" i="64" s="1"/>
  <c r="AF5" i="64"/>
  <c r="AO5" i="64" s="1"/>
  <c r="AE5" i="64"/>
  <c r="U30" i="32"/>
  <c r="AR11" i="14"/>
  <c r="Z12" i="65"/>
  <c r="AF5" i="29"/>
  <c r="AO5" i="29" s="1"/>
  <c r="W6" i="29"/>
  <c r="AG5" i="29"/>
  <c r="AP5" i="29" s="1"/>
  <c r="AE5" i="29"/>
  <c r="U48" i="16"/>
  <c r="Z13" i="77"/>
  <c r="U59" i="98"/>
  <c r="AE12" i="78"/>
  <c r="W13" i="78"/>
  <c r="AG12" i="78"/>
  <c r="AP12" i="78" s="1"/>
  <c r="AF12" i="78"/>
  <c r="AO12" i="78" s="1"/>
  <c r="AH12" i="66"/>
  <c r="AQ12" i="66" s="1"/>
  <c r="Z12" i="14"/>
  <c r="U59" i="35"/>
  <c r="Z12" i="66"/>
  <c r="U50" i="83"/>
  <c r="U30" i="53"/>
  <c r="U29" i="86"/>
  <c r="AH13" i="31"/>
  <c r="AQ13" i="31" s="1"/>
  <c r="U26" i="97"/>
  <c r="U25" i="97" s="1"/>
  <c r="AG12" i="26"/>
  <c r="AP12" i="26" s="1"/>
  <c r="W13" i="26"/>
  <c r="AE12" i="26"/>
  <c r="AF12" i="26"/>
  <c r="AO12" i="26" s="1"/>
  <c r="AH12" i="78"/>
  <c r="AQ12" i="78" s="1"/>
  <c r="X14" i="22"/>
  <c r="Z14" i="22" s="1"/>
  <c r="Y14" i="22"/>
  <c r="U31" i="46"/>
  <c r="AR11" i="23"/>
  <c r="U50" i="55"/>
  <c r="U58" i="48"/>
  <c r="AH12" i="69"/>
  <c r="AQ12" i="69" s="1"/>
  <c r="Y6" i="12"/>
  <c r="X6" i="12"/>
  <c r="U22" i="38"/>
  <c r="U49" i="11"/>
  <c r="U39" i="51"/>
  <c r="AE5" i="25"/>
  <c r="AF5" i="25"/>
  <c r="AO5" i="25" s="1"/>
  <c r="AG5" i="25"/>
  <c r="AP5" i="25" s="1"/>
  <c r="W6" i="25"/>
  <c r="Y13" i="17"/>
  <c r="X13" i="17"/>
  <c r="Z13" i="17" s="1"/>
  <c r="Y12" i="70"/>
  <c r="X12" i="70"/>
  <c r="U39" i="92"/>
  <c r="U22" i="79"/>
  <c r="U59" i="50"/>
  <c r="U23" i="75"/>
  <c r="AH5" i="76"/>
  <c r="AQ5" i="76" s="1"/>
  <c r="Z5" i="76"/>
  <c r="U27" i="47"/>
  <c r="U39" i="104"/>
  <c r="U30" i="52"/>
  <c r="U21" i="2"/>
  <c r="U59" i="85"/>
  <c r="AH12" i="30"/>
  <c r="AQ12" i="30" s="1"/>
  <c r="AI5" i="12"/>
  <c r="AN5" i="12"/>
  <c r="U39" i="20"/>
  <c r="U48" i="43"/>
  <c r="U22" i="63"/>
  <c r="U50" i="87"/>
  <c r="U50" i="103"/>
  <c r="U39" i="84"/>
  <c r="U22" i="28"/>
  <c r="U22" i="24"/>
  <c r="U23" i="33"/>
  <c r="Z5" i="34"/>
  <c r="AH5" i="34"/>
  <c r="AQ5" i="34" s="1"/>
  <c r="AN11" i="70"/>
  <c r="AI11" i="70"/>
  <c r="Z6" i="12" l="1"/>
  <c r="AE14" i="22"/>
  <c r="AF14" i="22"/>
  <c r="AO14" i="22" s="1"/>
  <c r="W15" i="22"/>
  <c r="AG14" i="22"/>
  <c r="AP14" i="22" s="1"/>
  <c r="AE6" i="12"/>
  <c r="AG6" i="12"/>
  <c r="AP6" i="12" s="1"/>
  <c r="AF6" i="12"/>
  <c r="AO6" i="12" s="1"/>
  <c r="W7" i="12"/>
  <c r="U38" i="104"/>
  <c r="U30" i="46"/>
  <c r="U29" i="46" s="1"/>
  <c r="AI5" i="39"/>
  <c r="AN5" i="39"/>
  <c r="Y6" i="60"/>
  <c r="X6" i="60"/>
  <c r="U22" i="71"/>
  <c r="AE13" i="36"/>
  <c r="AF13" i="36"/>
  <c r="AO13" i="36" s="1"/>
  <c r="AG13" i="36"/>
  <c r="AP13" i="36" s="1"/>
  <c r="W14" i="36"/>
  <c r="AH13" i="74"/>
  <c r="AQ13" i="74" s="1"/>
  <c r="AI5" i="21"/>
  <c r="AN5" i="21"/>
  <c r="AR12" i="74"/>
  <c r="U49" i="87"/>
  <c r="U22" i="75"/>
  <c r="U38" i="92"/>
  <c r="U38" i="51"/>
  <c r="AI12" i="26"/>
  <c r="AN12" i="26"/>
  <c r="U49" i="83"/>
  <c r="U58" i="98"/>
  <c r="Y6" i="29"/>
  <c r="X6" i="29"/>
  <c r="U29" i="32"/>
  <c r="U57" i="102"/>
  <c r="U21" i="19"/>
  <c r="U38" i="13"/>
  <c r="U37" i="13" s="1"/>
  <c r="U36" i="44"/>
  <c r="Y6" i="39"/>
  <c r="X6" i="39"/>
  <c r="AN5" i="60"/>
  <c r="AI5" i="60"/>
  <c r="U29" i="105"/>
  <c r="U58" i="82"/>
  <c r="Z13" i="74"/>
  <c r="AR12" i="36"/>
  <c r="U24" i="89"/>
  <c r="U39" i="100"/>
  <c r="U39" i="96"/>
  <c r="Y13" i="73"/>
  <c r="X13" i="73"/>
  <c r="AI13" i="31"/>
  <c r="AN13" i="31"/>
  <c r="U58" i="85"/>
  <c r="U21" i="63"/>
  <c r="U26" i="47"/>
  <c r="AH12" i="70"/>
  <c r="AQ12" i="70" s="1"/>
  <c r="Y6" i="25"/>
  <c r="X6" i="25"/>
  <c r="U49" i="55"/>
  <c r="U48" i="55" s="1"/>
  <c r="Y13" i="26"/>
  <c r="X13" i="26"/>
  <c r="AG12" i="66"/>
  <c r="AP12" i="66" s="1"/>
  <c r="AF12" i="66"/>
  <c r="AO12" i="66" s="1"/>
  <c r="AE12" i="66"/>
  <c r="W13" i="66"/>
  <c r="AG13" i="77"/>
  <c r="AP13" i="77" s="1"/>
  <c r="AE13" i="77"/>
  <c r="W14" i="77"/>
  <c r="AF13" i="77"/>
  <c r="AO13" i="77" s="1"/>
  <c r="AN5" i="64"/>
  <c r="AI5" i="64"/>
  <c r="AF12" i="23"/>
  <c r="AO12" i="23" s="1"/>
  <c r="AE12" i="23"/>
  <c r="W13" i="23"/>
  <c r="AG12" i="23"/>
  <c r="AP12" i="23" s="1"/>
  <c r="U21" i="67"/>
  <c r="AR11" i="62"/>
  <c r="U39" i="54"/>
  <c r="AI12" i="27"/>
  <c r="AN12" i="27"/>
  <c r="U39" i="45"/>
  <c r="Y6" i="21"/>
  <c r="Z6" i="21" s="1"/>
  <c r="X6" i="21"/>
  <c r="Y13" i="30"/>
  <c r="X13" i="30"/>
  <c r="AN12" i="81"/>
  <c r="AI12" i="81"/>
  <c r="Y13" i="69"/>
  <c r="X13" i="69"/>
  <c r="U21" i="28"/>
  <c r="AF13" i="17"/>
  <c r="AO13" i="17" s="1"/>
  <c r="AE13" i="17"/>
  <c r="W14" i="17"/>
  <c r="AG13" i="17"/>
  <c r="AP13" i="17" s="1"/>
  <c r="U58" i="50"/>
  <c r="U48" i="11"/>
  <c r="U28" i="86"/>
  <c r="AE12" i="65"/>
  <c r="AF12" i="65"/>
  <c r="AO12" i="65" s="1"/>
  <c r="W13" i="65"/>
  <c r="AG12" i="65"/>
  <c r="AP12" i="65" s="1"/>
  <c r="U21" i="59"/>
  <c r="U49" i="41"/>
  <c r="AH12" i="62"/>
  <c r="AQ12" i="62" s="1"/>
  <c r="U56" i="18"/>
  <c r="U58" i="94"/>
  <c r="AR13" i="22"/>
  <c r="AR12" i="17"/>
  <c r="U45" i="95"/>
  <c r="U28" i="93"/>
  <c r="U39" i="88"/>
  <c r="AN12" i="69"/>
  <c r="AI12" i="69"/>
  <c r="U57" i="48"/>
  <c r="AR11" i="70"/>
  <c r="U38" i="84"/>
  <c r="U20" i="2"/>
  <c r="U19" i="2" s="1"/>
  <c r="Z12" i="70"/>
  <c r="U49" i="103"/>
  <c r="U29" i="52"/>
  <c r="U58" i="35"/>
  <c r="Y13" i="78"/>
  <c r="X13" i="78"/>
  <c r="U47" i="16"/>
  <c r="Y12" i="37"/>
  <c r="X12" i="37"/>
  <c r="Y6" i="80"/>
  <c r="X6" i="80"/>
  <c r="Z12" i="62"/>
  <c r="Y6" i="68"/>
  <c r="X6" i="68"/>
  <c r="AG5" i="72"/>
  <c r="AP5" i="72" s="1"/>
  <c r="AF5" i="72"/>
  <c r="AO5" i="72" s="1"/>
  <c r="AE5" i="72"/>
  <c r="W6" i="72"/>
  <c r="U57" i="42"/>
  <c r="Y13" i="81"/>
  <c r="X13" i="81"/>
  <c r="AN12" i="73"/>
  <c r="AI12" i="73"/>
  <c r="Y14" i="31"/>
  <c r="X14" i="31"/>
  <c r="Y14" i="40"/>
  <c r="X14" i="40"/>
  <c r="U38" i="20"/>
  <c r="AH6" i="12"/>
  <c r="AQ6" i="12" s="1"/>
  <c r="AF5" i="34"/>
  <c r="AO5" i="34" s="1"/>
  <c r="AG5" i="34"/>
  <c r="AP5" i="34" s="1"/>
  <c r="W6" i="34"/>
  <c r="AE5" i="34"/>
  <c r="U22" i="33"/>
  <c r="AR5" i="12"/>
  <c r="AH14" i="22"/>
  <c r="AQ14" i="22" s="1"/>
  <c r="U21" i="24"/>
  <c r="U47" i="43"/>
  <c r="W6" i="76"/>
  <c r="AG5" i="76"/>
  <c r="AP5" i="76" s="1"/>
  <c r="AF5" i="76"/>
  <c r="AO5" i="76" s="1"/>
  <c r="AE5" i="76"/>
  <c r="U21" i="79"/>
  <c r="AH13" i="17"/>
  <c r="AQ13" i="17" s="1"/>
  <c r="AI5" i="25"/>
  <c r="AN5" i="25"/>
  <c r="U21" i="38"/>
  <c r="U24" i="97"/>
  <c r="U29" i="53"/>
  <c r="W13" i="14"/>
  <c r="AF12" i="14"/>
  <c r="AO12" i="14" s="1"/>
  <c r="AG12" i="14"/>
  <c r="AP12" i="14" s="1"/>
  <c r="AE12" i="14"/>
  <c r="AN12" i="78"/>
  <c r="AI12" i="78"/>
  <c r="AI5" i="29"/>
  <c r="AN5" i="29"/>
  <c r="Y6" i="64"/>
  <c r="X6" i="64"/>
  <c r="Z6" i="64" s="1"/>
  <c r="AN11" i="37"/>
  <c r="AI11" i="37"/>
  <c r="U50" i="49"/>
  <c r="AN5" i="80"/>
  <c r="AI5" i="80"/>
  <c r="AN5" i="68"/>
  <c r="AI5" i="68"/>
  <c r="U48" i="91"/>
  <c r="Y13" i="27"/>
  <c r="X13" i="27"/>
  <c r="AH13" i="36"/>
  <c r="AQ13" i="36" s="1"/>
  <c r="U27" i="15"/>
  <c r="U29" i="101"/>
  <c r="W13" i="61"/>
  <c r="AE12" i="61"/>
  <c r="AG12" i="61"/>
  <c r="AP12" i="61" s="1"/>
  <c r="AF12" i="61"/>
  <c r="AO12" i="61" s="1"/>
  <c r="U59" i="90"/>
  <c r="U57" i="10"/>
  <c r="U49" i="99"/>
  <c r="AI12" i="30"/>
  <c r="AN12" i="30"/>
  <c r="AN13" i="40"/>
  <c r="AI13" i="40"/>
  <c r="W7" i="21" l="1"/>
  <c r="AE6" i="21"/>
  <c r="AF6" i="21"/>
  <c r="AO6" i="21" s="1"/>
  <c r="AG6" i="21"/>
  <c r="AP6" i="21" s="1"/>
  <c r="AE6" i="64"/>
  <c r="AF6" i="64"/>
  <c r="AO6" i="64" s="1"/>
  <c r="AG6" i="64"/>
  <c r="AP6" i="64" s="1"/>
  <c r="W7" i="64"/>
  <c r="U47" i="91"/>
  <c r="U37" i="20"/>
  <c r="AH6" i="68"/>
  <c r="AQ6" i="68" s="1"/>
  <c r="AH13" i="78"/>
  <c r="AQ13" i="78" s="1"/>
  <c r="U28" i="52"/>
  <c r="AR12" i="69"/>
  <c r="U38" i="54"/>
  <c r="Y13" i="23"/>
  <c r="X13" i="23"/>
  <c r="Y14" i="77"/>
  <c r="X14" i="77"/>
  <c r="AH6" i="25"/>
  <c r="AQ6" i="25" s="1"/>
  <c r="U25" i="47"/>
  <c r="AR13" i="31"/>
  <c r="AF13" i="74"/>
  <c r="AO13" i="74" s="1"/>
  <c r="AG13" i="74"/>
  <c r="AP13" i="74" s="1"/>
  <c r="AE13" i="74"/>
  <c r="W14" i="74"/>
  <c r="U57" i="98"/>
  <c r="U56" i="98" s="1"/>
  <c r="U37" i="51"/>
  <c r="U48" i="87"/>
  <c r="U21" i="71"/>
  <c r="AI12" i="61"/>
  <c r="AN12" i="61"/>
  <c r="AR5" i="68"/>
  <c r="AR11" i="37"/>
  <c r="AR5" i="29"/>
  <c r="Y13" i="14"/>
  <c r="X13" i="14"/>
  <c r="U20" i="38"/>
  <c r="U20" i="79"/>
  <c r="U46" i="43"/>
  <c r="AH14" i="40"/>
  <c r="AQ14" i="40" s="1"/>
  <c r="AR12" i="73"/>
  <c r="U56" i="42"/>
  <c r="Z6" i="68"/>
  <c r="AH12" i="37"/>
  <c r="AQ12" i="37" s="1"/>
  <c r="Z13" i="78"/>
  <c r="U37" i="84"/>
  <c r="U44" i="95"/>
  <c r="U57" i="94"/>
  <c r="U48" i="41"/>
  <c r="AN12" i="65"/>
  <c r="AI12" i="65"/>
  <c r="U57" i="50"/>
  <c r="U20" i="28"/>
  <c r="AH13" i="30"/>
  <c r="AQ13" i="30" s="1"/>
  <c r="AN12" i="23"/>
  <c r="AI12" i="23"/>
  <c r="AI13" i="77"/>
  <c r="AN13" i="77"/>
  <c r="AH13" i="26"/>
  <c r="AQ13" i="26" s="1"/>
  <c r="Z6" i="25"/>
  <c r="AH13" i="73"/>
  <c r="AQ13" i="73" s="1"/>
  <c r="U38" i="100"/>
  <c r="AH6" i="39"/>
  <c r="AQ6" i="39" s="1"/>
  <c r="U36" i="13"/>
  <c r="U28" i="32"/>
  <c r="Y14" i="36"/>
  <c r="X14" i="36"/>
  <c r="AH6" i="60"/>
  <c r="AQ6" i="60" s="1"/>
  <c r="U28" i="46"/>
  <c r="AN6" i="12"/>
  <c r="AI6" i="12"/>
  <c r="AR13" i="40"/>
  <c r="U49" i="49"/>
  <c r="AH13" i="27"/>
  <c r="AQ13" i="27" s="1"/>
  <c r="AN5" i="76"/>
  <c r="AI5" i="76"/>
  <c r="Z14" i="40"/>
  <c r="Y6" i="72"/>
  <c r="X6" i="72"/>
  <c r="Z12" i="37"/>
  <c r="U48" i="103"/>
  <c r="AH13" i="69"/>
  <c r="AQ13" i="69" s="1"/>
  <c r="Z13" i="30"/>
  <c r="U38" i="45"/>
  <c r="Z13" i="26"/>
  <c r="U20" i="63"/>
  <c r="Z13" i="73"/>
  <c r="U57" i="82"/>
  <c r="Z6" i="39"/>
  <c r="AH6" i="29"/>
  <c r="AQ6" i="29" s="1"/>
  <c r="U48" i="83"/>
  <c r="U47" i="83" s="1"/>
  <c r="U37" i="92"/>
  <c r="Z6" i="60"/>
  <c r="U28" i="53"/>
  <c r="AH13" i="81"/>
  <c r="AQ13" i="81" s="1"/>
  <c r="AN5" i="72"/>
  <c r="AI5" i="72"/>
  <c r="AE12" i="62"/>
  <c r="AG12" i="62"/>
  <c r="AP12" i="62" s="1"/>
  <c r="AF12" i="62"/>
  <c r="AO12" i="62" s="1"/>
  <c r="W13" i="62"/>
  <c r="AE12" i="70"/>
  <c r="AF12" i="70"/>
  <c r="AO12" i="70" s="1"/>
  <c r="W13" i="70"/>
  <c r="AG12" i="70"/>
  <c r="AP12" i="70" s="1"/>
  <c r="U38" i="88"/>
  <c r="U55" i="18"/>
  <c r="U20" i="59"/>
  <c r="U27" i="86"/>
  <c r="Y14" i="17"/>
  <c r="X14" i="17"/>
  <c r="Z13" i="69"/>
  <c r="AR5" i="64"/>
  <c r="Y13" i="66"/>
  <c r="Z13" i="66"/>
  <c r="X13" i="66"/>
  <c r="U23" i="89"/>
  <c r="U20" i="19"/>
  <c r="Z6" i="29"/>
  <c r="U37" i="104"/>
  <c r="Y15" i="22"/>
  <c r="Z15" i="22" s="1"/>
  <c r="X15" i="22"/>
  <c r="Y13" i="61"/>
  <c r="X13" i="61"/>
  <c r="U28" i="101"/>
  <c r="AR5" i="80"/>
  <c r="U20" i="24"/>
  <c r="AI5" i="34"/>
  <c r="AN5" i="34"/>
  <c r="AH14" i="31"/>
  <c r="AQ14" i="31" s="1"/>
  <c r="Z13" i="81"/>
  <c r="AH6" i="80"/>
  <c r="AQ6" i="80" s="1"/>
  <c r="U57" i="35"/>
  <c r="AI13" i="17"/>
  <c r="AN13" i="17"/>
  <c r="AH6" i="21"/>
  <c r="AQ6" i="21" s="1"/>
  <c r="AR12" i="27"/>
  <c r="U20" i="67"/>
  <c r="AN12" i="66"/>
  <c r="AI12" i="66"/>
  <c r="U57" i="85"/>
  <c r="U28" i="105"/>
  <c r="AR12" i="26"/>
  <c r="U21" i="75"/>
  <c r="AR5" i="21"/>
  <c r="AI13" i="36"/>
  <c r="AN13" i="36"/>
  <c r="Y7" i="12"/>
  <c r="X7" i="12"/>
  <c r="U56" i="10"/>
  <c r="AR12" i="78"/>
  <c r="AR12" i="30"/>
  <c r="U58" i="90"/>
  <c r="Z13" i="27"/>
  <c r="AH6" i="64"/>
  <c r="AQ6" i="64" s="1"/>
  <c r="AR5" i="25"/>
  <c r="U21" i="33"/>
  <c r="AI12" i="14"/>
  <c r="AN12" i="14"/>
  <c r="U48" i="99"/>
  <c r="U26" i="15"/>
  <c r="U23" i="97"/>
  <c r="U22" i="97" s="1"/>
  <c r="Y6" i="76"/>
  <c r="X6" i="76"/>
  <c r="Z6" i="76" s="1"/>
  <c r="Y6" i="34"/>
  <c r="X6" i="34"/>
  <c r="Z14" i="31"/>
  <c r="Z6" i="80"/>
  <c r="U46" i="16"/>
  <c r="U18" i="2"/>
  <c r="U56" i="48"/>
  <c r="U27" i="93"/>
  <c r="Y13" i="65"/>
  <c r="X13" i="65"/>
  <c r="Z13" i="65" s="1"/>
  <c r="U47" i="11"/>
  <c r="AR12" i="81"/>
  <c r="U47" i="55"/>
  <c r="U38" i="96"/>
  <c r="AR5" i="60"/>
  <c r="U35" i="44"/>
  <c r="U56" i="102"/>
  <c r="AR5" i="39"/>
  <c r="AN14" i="22"/>
  <c r="AI14" i="22"/>
  <c r="W16" i="22" l="1"/>
  <c r="AE15" i="22"/>
  <c r="AF15" i="22"/>
  <c r="AO15" i="22" s="1"/>
  <c r="AG15" i="22"/>
  <c r="AP15" i="22" s="1"/>
  <c r="AG13" i="65"/>
  <c r="AP13" i="65" s="1"/>
  <c r="AF13" i="65"/>
  <c r="AO13" i="65" s="1"/>
  <c r="AE13" i="65"/>
  <c r="W14" i="65"/>
  <c r="AF6" i="76"/>
  <c r="AO6" i="76" s="1"/>
  <c r="W7" i="76"/>
  <c r="AE6" i="76"/>
  <c r="AG6" i="76"/>
  <c r="AP6" i="76" s="1"/>
  <c r="AR5" i="34"/>
  <c r="U27" i="101"/>
  <c r="U26" i="86"/>
  <c r="U37" i="88"/>
  <c r="U47" i="103"/>
  <c r="AR5" i="76"/>
  <c r="AR12" i="65"/>
  <c r="AR12" i="61"/>
  <c r="U36" i="51"/>
  <c r="U27" i="52"/>
  <c r="U26" i="52" s="1"/>
  <c r="U37" i="96"/>
  <c r="U47" i="99"/>
  <c r="U57" i="90"/>
  <c r="U55" i="10"/>
  <c r="U54" i="10" s="1"/>
  <c r="U27" i="105"/>
  <c r="U19" i="67"/>
  <c r="AH13" i="61"/>
  <c r="AQ13" i="61" s="1"/>
  <c r="U22" i="89"/>
  <c r="AF13" i="69"/>
  <c r="AO13" i="69" s="1"/>
  <c r="AG13" i="69"/>
  <c r="AP13" i="69" s="1"/>
  <c r="W14" i="69"/>
  <c r="AE13" i="69"/>
  <c r="U46" i="83"/>
  <c r="U56" i="82"/>
  <c r="U37" i="45"/>
  <c r="AG12" i="37"/>
  <c r="AP12" i="37" s="1"/>
  <c r="W13" i="37"/>
  <c r="AE12" i="37"/>
  <c r="AF12" i="37"/>
  <c r="AO12" i="37" s="1"/>
  <c r="U27" i="32"/>
  <c r="U43" i="95"/>
  <c r="AF6" i="68"/>
  <c r="AO6" i="68" s="1"/>
  <c r="AE6" i="68"/>
  <c r="W7" i="68"/>
  <c r="AG6" i="68"/>
  <c r="AP6" i="68" s="1"/>
  <c r="U19" i="38"/>
  <c r="U36" i="20"/>
  <c r="AN6" i="64"/>
  <c r="AI6" i="64"/>
  <c r="U55" i="102"/>
  <c r="Z7" i="12"/>
  <c r="AH7" i="12"/>
  <c r="AQ7" i="12" s="1"/>
  <c r="AR13" i="17"/>
  <c r="AG13" i="81"/>
  <c r="AP13" i="81" s="1"/>
  <c r="W14" i="81"/>
  <c r="AF13" i="81"/>
  <c r="AO13" i="81" s="1"/>
  <c r="AE13" i="81"/>
  <c r="U19" i="24"/>
  <c r="Z13" i="61"/>
  <c r="U36" i="104"/>
  <c r="AH13" i="66"/>
  <c r="AQ13" i="66" s="1"/>
  <c r="AH14" i="17"/>
  <c r="AQ14" i="17" s="1"/>
  <c r="U19" i="59"/>
  <c r="U18" i="59" s="1"/>
  <c r="Y13" i="70"/>
  <c r="X13" i="70"/>
  <c r="Z13" i="70" s="1"/>
  <c r="AN12" i="62"/>
  <c r="AI12" i="62"/>
  <c r="U27" i="53"/>
  <c r="AG13" i="73"/>
  <c r="AP13" i="73" s="1"/>
  <c r="AE13" i="73"/>
  <c r="AF13" i="73"/>
  <c r="AO13" i="73" s="1"/>
  <c r="W14" i="73"/>
  <c r="AE13" i="30"/>
  <c r="AF13" i="30"/>
  <c r="AO13" i="30" s="1"/>
  <c r="AG13" i="30"/>
  <c r="AP13" i="30" s="1"/>
  <c r="W14" i="30"/>
  <c r="AH6" i="72"/>
  <c r="AQ6" i="72" s="1"/>
  <c r="AR6" i="12"/>
  <c r="U37" i="100"/>
  <c r="AH13" i="14"/>
  <c r="AQ13" i="14" s="1"/>
  <c r="U20" i="71"/>
  <c r="U55" i="98"/>
  <c r="Z14" i="77"/>
  <c r="AH14" i="77"/>
  <c r="AQ14" i="77" s="1"/>
  <c r="U37" i="54"/>
  <c r="U46" i="11"/>
  <c r="U56" i="85"/>
  <c r="AG6" i="29"/>
  <c r="AP6" i="29" s="1"/>
  <c r="AF6" i="29"/>
  <c r="AO6" i="29" s="1"/>
  <c r="W7" i="29"/>
  <c r="AE6" i="29"/>
  <c r="Z14" i="17"/>
  <c r="AG6" i="60"/>
  <c r="AP6" i="60" s="1"/>
  <c r="AF6" i="60"/>
  <c r="AO6" i="60" s="1"/>
  <c r="W7" i="60"/>
  <c r="AE6" i="60"/>
  <c r="Z6" i="72"/>
  <c r="AH14" i="36"/>
  <c r="AQ14" i="36" s="1"/>
  <c r="U35" i="13"/>
  <c r="AR13" i="77"/>
  <c r="U19" i="28"/>
  <c r="U47" i="41"/>
  <c r="U36" i="84"/>
  <c r="U55" i="42"/>
  <c r="U45" i="43"/>
  <c r="Z13" i="14"/>
  <c r="Y14" i="74"/>
  <c r="X14" i="74"/>
  <c r="Z14" i="74" s="1"/>
  <c r="U46" i="91"/>
  <c r="AF14" i="31"/>
  <c r="AO14" i="31" s="1"/>
  <c r="W15" i="31"/>
  <c r="AE14" i="31"/>
  <c r="AG14" i="31"/>
  <c r="AP14" i="31" s="1"/>
  <c r="U34" i="44"/>
  <c r="AH6" i="34"/>
  <c r="AQ6" i="34" s="1"/>
  <c r="U21" i="97"/>
  <c r="AF13" i="66"/>
  <c r="AO13" i="66" s="1"/>
  <c r="AE13" i="66"/>
  <c r="AG13" i="66"/>
  <c r="AP13" i="66" s="1"/>
  <c r="W14" i="66"/>
  <c r="AR5" i="72"/>
  <c r="AR12" i="66"/>
  <c r="U56" i="35"/>
  <c r="AH15" i="22"/>
  <c r="AQ15" i="22" s="1"/>
  <c r="U54" i="18"/>
  <c r="AN12" i="70"/>
  <c r="AI12" i="70"/>
  <c r="U19" i="63"/>
  <c r="Z14" i="36"/>
  <c r="AR12" i="23"/>
  <c r="W14" i="78"/>
  <c r="AG13" i="78"/>
  <c r="AP13" i="78" s="1"/>
  <c r="AF13" i="78"/>
  <c r="AO13" i="78" s="1"/>
  <c r="AE13" i="78"/>
  <c r="U47" i="87"/>
  <c r="AN13" i="74"/>
  <c r="AI13" i="74"/>
  <c r="U24" i="47"/>
  <c r="U23" i="47" s="1"/>
  <c r="AH13" i="23"/>
  <c r="AQ13" i="23" s="1"/>
  <c r="Y7" i="64"/>
  <c r="X7" i="64"/>
  <c r="AN6" i="21"/>
  <c r="AI6" i="21"/>
  <c r="W7" i="80"/>
  <c r="AE6" i="80"/>
  <c r="AG6" i="80"/>
  <c r="AP6" i="80" s="1"/>
  <c r="AF6" i="80"/>
  <c r="AO6" i="80" s="1"/>
  <c r="AR14" i="22"/>
  <c r="AH13" i="65"/>
  <c r="AQ13" i="65" s="1"/>
  <c r="U55" i="48"/>
  <c r="U46" i="55"/>
  <c r="U17" i="2"/>
  <c r="Z6" i="34"/>
  <c r="AR12" i="14"/>
  <c r="U20" i="75"/>
  <c r="U26" i="93"/>
  <c r="U45" i="16"/>
  <c r="AH6" i="76"/>
  <c r="AQ6" i="76" s="1"/>
  <c r="U25" i="15"/>
  <c r="U20" i="33"/>
  <c r="W14" i="27"/>
  <c r="AF13" i="27"/>
  <c r="AO13" i="27" s="1"/>
  <c r="AE13" i="27"/>
  <c r="AG13" i="27"/>
  <c r="AP13" i="27" s="1"/>
  <c r="AR13" i="36"/>
  <c r="U19" i="19"/>
  <c r="Y13" i="62"/>
  <c r="X13" i="62"/>
  <c r="Z13" i="62" s="1"/>
  <c r="U36" i="92"/>
  <c r="AE6" i="39"/>
  <c r="AF6" i="39"/>
  <c r="AO6" i="39" s="1"/>
  <c r="AG6" i="39"/>
  <c r="AP6" i="39" s="1"/>
  <c r="W7" i="39"/>
  <c r="W14" i="26"/>
  <c r="AF13" i="26"/>
  <c r="AO13" i="26" s="1"/>
  <c r="AG13" i="26"/>
  <c r="AP13" i="26" s="1"/>
  <c r="AE13" i="26"/>
  <c r="W15" i="40"/>
  <c r="AE14" i="40"/>
  <c r="AG14" i="40"/>
  <c r="AP14" i="40" s="1"/>
  <c r="AF14" i="40"/>
  <c r="AO14" i="40" s="1"/>
  <c r="U48" i="49"/>
  <c r="U27" i="46"/>
  <c r="AE6" i="25"/>
  <c r="AF6" i="25"/>
  <c r="AO6" i="25" s="1"/>
  <c r="AG6" i="25"/>
  <c r="AP6" i="25" s="1"/>
  <c r="W7" i="25"/>
  <c r="U56" i="50"/>
  <c r="U56" i="94"/>
  <c r="U19" i="79"/>
  <c r="Z13" i="23"/>
  <c r="Y7" i="21"/>
  <c r="X7" i="21"/>
  <c r="W14" i="62" l="1"/>
  <c r="AF13" i="62"/>
  <c r="AO13" i="62" s="1"/>
  <c r="AG13" i="62"/>
  <c r="AP13" i="62" s="1"/>
  <c r="AE13" i="62"/>
  <c r="AI13" i="27"/>
  <c r="AN13" i="27"/>
  <c r="U47" i="49"/>
  <c r="AR12" i="70"/>
  <c r="AN14" i="40"/>
  <c r="AI14" i="40"/>
  <c r="Y7" i="39"/>
  <c r="X7" i="39"/>
  <c r="AH13" i="62"/>
  <c r="AQ13" i="62" s="1"/>
  <c r="U19" i="33"/>
  <c r="U45" i="55"/>
  <c r="AN13" i="78"/>
  <c r="AI13" i="78"/>
  <c r="AE14" i="36"/>
  <c r="AF14" i="36"/>
  <c r="AO14" i="36" s="1"/>
  <c r="W15" i="36"/>
  <c r="AG14" i="36"/>
  <c r="AP14" i="36" s="1"/>
  <c r="U53" i="18"/>
  <c r="Y7" i="60"/>
  <c r="X7" i="60"/>
  <c r="U54" i="98"/>
  <c r="U36" i="100"/>
  <c r="Y14" i="30"/>
  <c r="X14" i="30"/>
  <c r="AN13" i="73"/>
  <c r="AI13" i="73"/>
  <c r="AH13" i="70"/>
  <c r="AQ13" i="70" s="1"/>
  <c r="Y13" i="37"/>
  <c r="X13" i="37"/>
  <c r="Z13" i="37" s="1"/>
  <c r="U55" i="50"/>
  <c r="U44" i="16"/>
  <c r="AH7" i="64"/>
  <c r="AQ7" i="64" s="1"/>
  <c r="U22" i="47"/>
  <c r="U33" i="44"/>
  <c r="U45" i="91"/>
  <c r="U44" i="43"/>
  <c r="U46" i="41"/>
  <c r="U34" i="13"/>
  <c r="U36" i="54"/>
  <c r="AE13" i="70"/>
  <c r="W14" i="70"/>
  <c r="AG13" i="70"/>
  <c r="AP13" i="70" s="1"/>
  <c r="AF13" i="70"/>
  <c r="AO13" i="70" s="1"/>
  <c r="U18" i="24"/>
  <c r="U54" i="102"/>
  <c r="U18" i="38"/>
  <c r="U42" i="95"/>
  <c r="U45" i="83"/>
  <c r="U21" i="89"/>
  <c r="U26" i="105"/>
  <c r="U46" i="99"/>
  <c r="U35" i="51"/>
  <c r="U25" i="86"/>
  <c r="AN6" i="76"/>
  <c r="AI6" i="76"/>
  <c r="U24" i="15"/>
  <c r="W7" i="34"/>
  <c r="AF6" i="34"/>
  <c r="AO6" i="34" s="1"/>
  <c r="AE6" i="34"/>
  <c r="AG6" i="34"/>
  <c r="AP6" i="34" s="1"/>
  <c r="U54" i="48"/>
  <c r="Z7" i="64"/>
  <c r="AR13" i="74"/>
  <c r="U18" i="63"/>
  <c r="U20" i="97"/>
  <c r="AH14" i="74"/>
  <c r="AQ14" i="74" s="1"/>
  <c r="U19" i="71"/>
  <c r="AI13" i="81"/>
  <c r="AN13" i="81"/>
  <c r="AR6" i="64"/>
  <c r="AI13" i="69"/>
  <c r="AN13" i="69"/>
  <c r="Y7" i="76"/>
  <c r="Z7" i="76" s="1"/>
  <c r="X7" i="76"/>
  <c r="AN14" i="31"/>
  <c r="AI14" i="31"/>
  <c r="AR14" i="31" s="1"/>
  <c r="AF14" i="74"/>
  <c r="AO14" i="74" s="1"/>
  <c r="AE14" i="74"/>
  <c r="W15" i="74"/>
  <c r="AG14" i="74"/>
  <c r="AP14" i="74" s="1"/>
  <c r="U54" i="42"/>
  <c r="U53" i="42" s="1"/>
  <c r="U18" i="28"/>
  <c r="W15" i="17"/>
  <c r="AE14" i="17"/>
  <c r="AF14" i="17"/>
  <c r="AO14" i="17" s="1"/>
  <c r="AG14" i="17"/>
  <c r="AP14" i="17" s="1"/>
  <c r="U55" i="85"/>
  <c r="AI13" i="30"/>
  <c r="AN13" i="30"/>
  <c r="U26" i="53"/>
  <c r="Y7" i="68"/>
  <c r="X7" i="68"/>
  <c r="U26" i="32"/>
  <c r="U36" i="45"/>
  <c r="Y14" i="69"/>
  <c r="X14" i="69"/>
  <c r="U53" i="10"/>
  <c r="U36" i="96"/>
  <c r="U46" i="103"/>
  <c r="U26" i="101"/>
  <c r="U26" i="46"/>
  <c r="Y15" i="40"/>
  <c r="Z15" i="40" s="1"/>
  <c r="X15" i="40"/>
  <c r="U18" i="79"/>
  <c r="AI6" i="39"/>
  <c r="AN6" i="39"/>
  <c r="U25" i="93"/>
  <c r="AI6" i="80"/>
  <c r="AN6" i="80"/>
  <c r="Y14" i="78"/>
  <c r="X14" i="78"/>
  <c r="U18" i="19"/>
  <c r="U16" i="2"/>
  <c r="Y7" i="80"/>
  <c r="X7" i="80"/>
  <c r="Z7" i="80" s="1"/>
  <c r="U55" i="35"/>
  <c r="Y15" i="31"/>
  <c r="X15" i="31"/>
  <c r="AG6" i="72"/>
  <c r="AP6" i="72" s="1"/>
  <c r="AF6" i="72"/>
  <c r="AO6" i="72" s="1"/>
  <c r="AE6" i="72"/>
  <c r="W7" i="72"/>
  <c r="AN6" i="29"/>
  <c r="AI6" i="29"/>
  <c r="AG14" i="77"/>
  <c r="AP14" i="77" s="1"/>
  <c r="AF14" i="77"/>
  <c r="AO14" i="77" s="1"/>
  <c r="AE14" i="77"/>
  <c r="W15" i="77"/>
  <c r="Y14" i="73"/>
  <c r="Z14" i="73"/>
  <c r="X14" i="73"/>
  <c r="AR12" i="62"/>
  <c r="U17" i="59"/>
  <c r="U35" i="104"/>
  <c r="Y14" i="81"/>
  <c r="X14" i="81"/>
  <c r="AI6" i="68"/>
  <c r="AN6" i="68"/>
  <c r="Y14" i="65"/>
  <c r="X14" i="65"/>
  <c r="AI15" i="22"/>
  <c r="AN15" i="22"/>
  <c r="W14" i="23"/>
  <c r="AE13" i="23"/>
  <c r="AF13" i="23"/>
  <c r="AO13" i="23" s="1"/>
  <c r="AG13" i="23"/>
  <c r="AP13" i="23" s="1"/>
  <c r="Y7" i="25"/>
  <c r="X7" i="25"/>
  <c r="AI13" i="26"/>
  <c r="AN13" i="26"/>
  <c r="Y14" i="66"/>
  <c r="X14" i="66"/>
  <c r="AH7" i="21"/>
  <c r="AQ7" i="21" s="1"/>
  <c r="Y14" i="27"/>
  <c r="X14" i="27"/>
  <c r="Z7" i="21"/>
  <c r="U55" i="94"/>
  <c r="AN6" i="25"/>
  <c r="AI6" i="25"/>
  <c r="Y14" i="26"/>
  <c r="X14" i="26"/>
  <c r="Z14" i="26" s="1"/>
  <c r="U35" i="92"/>
  <c r="U19" i="75"/>
  <c r="AR6" i="21"/>
  <c r="U46" i="87"/>
  <c r="AN13" i="66"/>
  <c r="AI13" i="66"/>
  <c r="W14" i="14"/>
  <c r="AG13" i="14"/>
  <c r="AP13" i="14" s="1"/>
  <c r="AF13" i="14"/>
  <c r="AO13" i="14" s="1"/>
  <c r="AE13" i="14"/>
  <c r="U35" i="84"/>
  <c r="AN6" i="60"/>
  <c r="AI6" i="60"/>
  <c r="Y7" i="29"/>
  <c r="X7" i="29"/>
  <c r="U45" i="11"/>
  <c r="W14" i="61"/>
  <c r="AG13" i="61"/>
  <c r="AP13" i="61" s="1"/>
  <c r="AF13" i="61"/>
  <c r="AO13" i="61" s="1"/>
  <c r="AE13" i="61"/>
  <c r="W8" i="12"/>
  <c r="AG7" i="12"/>
  <c r="AP7" i="12" s="1"/>
  <c r="AF7" i="12"/>
  <c r="AO7" i="12" s="1"/>
  <c r="AE7" i="12"/>
  <c r="U35" i="20"/>
  <c r="AI12" i="37"/>
  <c r="AN12" i="37"/>
  <c r="U55" i="82"/>
  <c r="U18" i="67"/>
  <c r="U56" i="90"/>
  <c r="U25" i="52"/>
  <c r="U36" i="88"/>
  <c r="AN13" i="65"/>
  <c r="AI13" i="65"/>
  <c r="Y16" i="22"/>
  <c r="X16" i="22"/>
  <c r="AE7" i="21" l="1"/>
  <c r="AG7" i="21"/>
  <c r="AP7" i="21" s="1"/>
  <c r="AF7" i="21"/>
  <c r="AO7" i="21" s="1"/>
  <c r="W8" i="21"/>
  <c r="AH7" i="25"/>
  <c r="AQ7" i="25" s="1"/>
  <c r="Y14" i="23"/>
  <c r="X14" i="23"/>
  <c r="U34" i="104"/>
  <c r="AG14" i="73"/>
  <c r="AP14" i="73" s="1"/>
  <c r="AF14" i="73"/>
  <c r="AO14" i="73" s="1"/>
  <c r="W15" i="73"/>
  <c r="AE14" i="73"/>
  <c r="AR6" i="29"/>
  <c r="AH15" i="31"/>
  <c r="AQ15" i="31" s="1"/>
  <c r="AF7" i="80"/>
  <c r="AO7" i="80" s="1"/>
  <c r="AE7" i="80"/>
  <c r="W8" i="80"/>
  <c r="AG7" i="80"/>
  <c r="AP7" i="80" s="1"/>
  <c r="AH14" i="78"/>
  <c r="AQ14" i="78" s="1"/>
  <c r="U24" i="93"/>
  <c r="AG15" i="40"/>
  <c r="AP15" i="40" s="1"/>
  <c r="AE15" i="40"/>
  <c r="AF15" i="40"/>
  <c r="AO15" i="40" s="1"/>
  <c r="W16" i="40"/>
  <c r="Z14" i="69"/>
  <c r="AH14" i="69"/>
  <c r="AQ14" i="69" s="1"/>
  <c r="AH7" i="68"/>
  <c r="AQ7" i="68" s="1"/>
  <c r="AR13" i="30"/>
  <c r="Y15" i="17"/>
  <c r="Z15" i="17"/>
  <c r="X15" i="17"/>
  <c r="Y15" i="74"/>
  <c r="X15" i="74"/>
  <c r="AF7" i="76"/>
  <c r="AO7" i="76" s="1"/>
  <c r="AG7" i="76"/>
  <c r="AP7" i="76" s="1"/>
  <c r="AE7" i="76"/>
  <c r="W8" i="76"/>
  <c r="W8" i="64"/>
  <c r="AE7" i="64"/>
  <c r="AG7" i="64"/>
  <c r="AP7" i="64" s="1"/>
  <c r="AF7" i="64"/>
  <c r="AO7" i="64" s="1"/>
  <c r="Y7" i="34"/>
  <c r="X7" i="34"/>
  <c r="U24" i="86"/>
  <c r="U25" i="105"/>
  <c r="U41" i="95"/>
  <c r="U17" i="24"/>
  <c r="U35" i="54"/>
  <c r="U43" i="43"/>
  <c r="U21" i="47"/>
  <c r="AN14" i="36"/>
  <c r="AI14" i="36"/>
  <c r="U18" i="33"/>
  <c r="AR14" i="40"/>
  <c r="AR12" i="37"/>
  <c r="AR13" i="66"/>
  <c r="AH14" i="27"/>
  <c r="AQ14" i="27" s="1"/>
  <c r="AH14" i="66"/>
  <c r="AQ14" i="66" s="1"/>
  <c r="Z7" i="25"/>
  <c r="AR6" i="68"/>
  <c r="Z15" i="31"/>
  <c r="Z14" i="78"/>
  <c r="U45" i="103"/>
  <c r="Z7" i="68"/>
  <c r="AI14" i="74"/>
  <c r="AN14" i="74"/>
  <c r="AR13" i="81"/>
  <c r="U19" i="97"/>
  <c r="U54" i="50"/>
  <c r="AR13" i="73"/>
  <c r="U35" i="100"/>
  <c r="AR13" i="78"/>
  <c r="AR13" i="27"/>
  <c r="U34" i="84"/>
  <c r="AR6" i="25"/>
  <c r="Z14" i="27"/>
  <c r="Z14" i="66"/>
  <c r="AR15" i="22"/>
  <c r="AH14" i="81"/>
  <c r="AQ14" i="81" s="1"/>
  <c r="U16" i="59"/>
  <c r="Y15" i="77"/>
  <c r="X15" i="77"/>
  <c r="Y7" i="72"/>
  <c r="Z7" i="72"/>
  <c r="X7" i="72"/>
  <c r="AR6" i="39"/>
  <c r="U54" i="85"/>
  <c r="U17" i="28"/>
  <c r="U53" i="48"/>
  <c r="U23" i="15"/>
  <c r="U34" i="51"/>
  <c r="U20" i="89"/>
  <c r="U17" i="38"/>
  <c r="U33" i="13"/>
  <c r="U44" i="91"/>
  <c r="AH13" i="37"/>
  <c r="AQ13" i="37" s="1"/>
  <c r="U52" i="18"/>
  <c r="U51" i="18" s="1"/>
  <c r="U50" i="18" s="1"/>
  <c r="AN13" i="62"/>
  <c r="AI13" i="62"/>
  <c r="AH14" i="65"/>
  <c r="AQ14" i="65" s="1"/>
  <c r="AN14" i="77"/>
  <c r="AI14" i="77"/>
  <c r="AN6" i="72"/>
  <c r="AI6" i="72"/>
  <c r="U15" i="2"/>
  <c r="U25" i="46"/>
  <c r="U35" i="96"/>
  <c r="U35" i="45"/>
  <c r="AR13" i="69"/>
  <c r="U18" i="71"/>
  <c r="U17" i="63"/>
  <c r="AR6" i="76"/>
  <c r="Y14" i="70"/>
  <c r="X14" i="70"/>
  <c r="W14" i="37"/>
  <c r="AF13" i="37"/>
  <c r="AO13" i="37" s="1"/>
  <c r="AE13" i="37"/>
  <c r="AG13" i="37"/>
  <c r="AP13" i="37" s="1"/>
  <c r="AH14" i="30"/>
  <c r="AQ14" i="30" s="1"/>
  <c r="U53" i="98"/>
  <c r="AH7" i="39"/>
  <c r="AQ7" i="39" s="1"/>
  <c r="AR13" i="65"/>
  <c r="Y14" i="14"/>
  <c r="X14" i="14"/>
  <c r="U55" i="90"/>
  <c r="Y8" i="12"/>
  <c r="X8" i="12"/>
  <c r="Z8" i="12" s="1"/>
  <c r="AH7" i="29"/>
  <c r="AQ7" i="29" s="1"/>
  <c r="U35" i="88"/>
  <c r="U17" i="67"/>
  <c r="AN13" i="14"/>
  <c r="AI13" i="14"/>
  <c r="AI7" i="12"/>
  <c r="AN7" i="12"/>
  <c r="U45" i="87"/>
  <c r="U34" i="92"/>
  <c r="Z14" i="65"/>
  <c r="U54" i="35"/>
  <c r="AR6" i="80"/>
  <c r="U17" i="79"/>
  <c r="U25" i="53"/>
  <c r="U52" i="42"/>
  <c r="AN6" i="34"/>
  <c r="AI6" i="34"/>
  <c r="U45" i="99"/>
  <c r="U44" i="83"/>
  <c r="U53" i="102"/>
  <c r="AN13" i="70"/>
  <c r="AI13" i="70"/>
  <c r="U45" i="41"/>
  <c r="U32" i="44"/>
  <c r="Z14" i="30"/>
  <c r="AH7" i="60"/>
  <c r="AQ7" i="60" s="1"/>
  <c r="Y15" i="36"/>
  <c r="X15" i="36"/>
  <c r="U44" i="55"/>
  <c r="Z7" i="39"/>
  <c r="AG14" i="26"/>
  <c r="AP14" i="26" s="1"/>
  <c r="AF14" i="26"/>
  <c r="AO14" i="26" s="1"/>
  <c r="W15" i="26"/>
  <c r="AE14" i="26"/>
  <c r="U44" i="11"/>
  <c r="AN13" i="61"/>
  <c r="AI13" i="61"/>
  <c r="U18" i="75"/>
  <c r="AH16" i="22"/>
  <c r="AQ16" i="22" s="1"/>
  <c r="U34" i="20"/>
  <c r="Z7" i="29"/>
  <c r="Z14" i="81"/>
  <c r="Z16" i="22"/>
  <c r="U24" i="52"/>
  <c r="U54" i="82"/>
  <c r="Y14" i="61"/>
  <c r="X14" i="61"/>
  <c r="AR6" i="60"/>
  <c r="AH14" i="26"/>
  <c r="AQ14" i="26" s="1"/>
  <c r="U54" i="94"/>
  <c r="AR13" i="26"/>
  <c r="AN13" i="23"/>
  <c r="AI13" i="23"/>
  <c r="AH14" i="73"/>
  <c r="AQ14" i="73" s="1"/>
  <c r="AH7" i="80"/>
  <c r="AQ7" i="80" s="1"/>
  <c r="U17" i="19"/>
  <c r="AH15" i="40"/>
  <c r="AQ15" i="40" s="1"/>
  <c r="U25" i="101"/>
  <c r="U52" i="10"/>
  <c r="U25" i="32"/>
  <c r="AN14" i="17"/>
  <c r="AI14" i="17"/>
  <c r="AH7" i="76"/>
  <c r="AQ7" i="76" s="1"/>
  <c r="U43" i="16"/>
  <c r="Z7" i="60"/>
  <c r="U46" i="49"/>
  <c r="Y14" i="62"/>
  <c r="X14" i="62"/>
  <c r="Z14" i="62" s="1"/>
  <c r="Z14" i="14" l="1"/>
  <c r="Z14" i="61"/>
  <c r="W15" i="61" s="1"/>
  <c r="AE14" i="62"/>
  <c r="AG14" i="62"/>
  <c r="AP14" i="62" s="1"/>
  <c r="W15" i="62"/>
  <c r="AF14" i="62"/>
  <c r="AO14" i="62" s="1"/>
  <c r="AG14" i="14"/>
  <c r="AP14" i="14" s="1"/>
  <c r="AE14" i="14"/>
  <c r="W15" i="14"/>
  <c r="AF14" i="14"/>
  <c r="AO14" i="14" s="1"/>
  <c r="AG14" i="61"/>
  <c r="AP14" i="61" s="1"/>
  <c r="AF14" i="61"/>
  <c r="AO14" i="61" s="1"/>
  <c r="AE14" i="61"/>
  <c r="W8" i="29"/>
  <c r="AE7" i="29"/>
  <c r="AF7" i="29"/>
  <c r="AO7" i="29" s="1"/>
  <c r="AG7" i="29"/>
  <c r="AP7" i="29" s="1"/>
  <c r="U17" i="75"/>
  <c r="Y15" i="26"/>
  <c r="X15" i="26"/>
  <c r="AH15" i="36"/>
  <c r="AQ15" i="36" s="1"/>
  <c r="AE14" i="30"/>
  <c r="AG14" i="30"/>
  <c r="AP14" i="30" s="1"/>
  <c r="W15" i="30"/>
  <c r="AF14" i="30"/>
  <c r="AO14" i="30" s="1"/>
  <c r="U44" i="99"/>
  <c r="U24" i="53"/>
  <c r="U23" i="53" s="1"/>
  <c r="U22" i="53" s="1"/>
  <c r="U53" i="35"/>
  <c r="W9" i="12"/>
  <c r="AG8" i="12"/>
  <c r="AP8" i="12" s="1"/>
  <c r="AE8" i="12"/>
  <c r="AF8" i="12"/>
  <c r="AO8" i="12" s="1"/>
  <c r="U24" i="46"/>
  <c r="U49" i="18"/>
  <c r="U32" i="13"/>
  <c r="U33" i="51"/>
  <c r="U16" i="28"/>
  <c r="AF7" i="72"/>
  <c r="AO7" i="72" s="1"/>
  <c r="AE7" i="72"/>
  <c r="W8" i="72"/>
  <c r="AG7" i="72"/>
  <c r="AP7" i="72" s="1"/>
  <c r="U15" i="59"/>
  <c r="W15" i="27"/>
  <c r="AE14" i="27"/>
  <c r="AG14" i="27"/>
  <c r="AP14" i="27" s="1"/>
  <c r="AF14" i="27"/>
  <c r="AO14" i="27" s="1"/>
  <c r="AE14" i="78"/>
  <c r="W15" i="78"/>
  <c r="AG14" i="78"/>
  <c r="AP14" i="78" s="1"/>
  <c r="AF14" i="78"/>
  <c r="AO14" i="78" s="1"/>
  <c r="U34" i="54"/>
  <c r="U24" i="105"/>
  <c r="AG15" i="17"/>
  <c r="AP15" i="17" s="1"/>
  <c r="AF15" i="17"/>
  <c r="AO15" i="17" s="1"/>
  <c r="AE15" i="17"/>
  <c r="W16" i="17"/>
  <c r="AN15" i="40"/>
  <c r="AI15" i="40"/>
  <c r="AF7" i="60"/>
  <c r="AO7" i="60" s="1"/>
  <c r="AG7" i="60"/>
  <c r="AP7" i="60" s="1"/>
  <c r="W8" i="60"/>
  <c r="AE7" i="60"/>
  <c r="U53" i="82"/>
  <c r="AR13" i="61"/>
  <c r="Z15" i="36"/>
  <c r="AR6" i="34"/>
  <c r="AF14" i="65"/>
  <c r="AO14" i="65" s="1"/>
  <c r="AE14" i="65"/>
  <c r="W15" i="65"/>
  <c r="AG14" i="65"/>
  <c r="AP14" i="65" s="1"/>
  <c r="AR7" i="12"/>
  <c r="U34" i="88"/>
  <c r="U52" i="98"/>
  <c r="U51" i="98" s="1"/>
  <c r="Y14" i="37"/>
  <c r="X14" i="37"/>
  <c r="AF15" i="31"/>
  <c r="AO15" i="31" s="1"/>
  <c r="AE15" i="31"/>
  <c r="W16" i="31"/>
  <c r="AG15" i="31"/>
  <c r="AP15" i="31" s="1"/>
  <c r="Y8" i="80"/>
  <c r="X8" i="80"/>
  <c r="U33" i="104"/>
  <c r="U42" i="16"/>
  <c r="U33" i="20"/>
  <c r="U31" i="44"/>
  <c r="U52" i="102"/>
  <c r="U16" i="79"/>
  <c r="AR13" i="14"/>
  <c r="AH14" i="70"/>
  <c r="AQ14" i="70" s="1"/>
  <c r="U16" i="63"/>
  <c r="U34" i="45"/>
  <c r="U14" i="2"/>
  <c r="U16" i="38"/>
  <c r="U22" i="15"/>
  <c r="U53" i="85"/>
  <c r="AH15" i="77"/>
  <c r="AQ15" i="77" s="1"/>
  <c r="U53" i="50"/>
  <c r="AR14" i="74"/>
  <c r="U20" i="47"/>
  <c r="U16" i="24"/>
  <c r="U23" i="86"/>
  <c r="AN7" i="64"/>
  <c r="AI7" i="64"/>
  <c r="AH15" i="74"/>
  <c r="AQ15" i="74" s="1"/>
  <c r="AI7" i="80"/>
  <c r="AN7" i="80"/>
  <c r="AI14" i="73"/>
  <c r="AN14" i="73"/>
  <c r="AH14" i="23"/>
  <c r="AQ14" i="23" s="1"/>
  <c r="Y8" i="21"/>
  <c r="X8" i="21"/>
  <c r="AE7" i="39"/>
  <c r="W8" i="39"/>
  <c r="AG7" i="39"/>
  <c r="AP7" i="39" s="1"/>
  <c r="AF7" i="39"/>
  <c r="AO7" i="39" s="1"/>
  <c r="U54" i="90"/>
  <c r="Z14" i="70"/>
  <c r="AR6" i="72"/>
  <c r="AR13" i="62"/>
  <c r="Z15" i="77"/>
  <c r="W8" i="68"/>
  <c r="AG7" i="68"/>
  <c r="AP7" i="68" s="1"/>
  <c r="AF7" i="68"/>
  <c r="AO7" i="68" s="1"/>
  <c r="AE7" i="68"/>
  <c r="AH7" i="34"/>
  <c r="AQ7" i="34" s="1"/>
  <c r="Y8" i="64"/>
  <c r="X8" i="64"/>
  <c r="Z15" i="74"/>
  <c r="W15" i="69"/>
  <c r="AG14" i="69"/>
  <c r="AP14" i="69" s="1"/>
  <c r="AF14" i="69"/>
  <c r="AO14" i="69" s="1"/>
  <c r="AE14" i="69"/>
  <c r="U23" i="93"/>
  <c r="U22" i="93" s="1"/>
  <c r="Y15" i="73"/>
  <c r="X15" i="73"/>
  <c r="Z15" i="73" s="1"/>
  <c r="Z14" i="23"/>
  <c r="U23" i="52"/>
  <c r="U33" i="92"/>
  <c r="U53" i="94"/>
  <c r="U52" i="94" s="1"/>
  <c r="AG16" i="22"/>
  <c r="AP16" i="22" s="1"/>
  <c r="AE16" i="22"/>
  <c r="W17" i="22"/>
  <c r="AF16" i="22"/>
  <c r="AO16" i="22" s="1"/>
  <c r="U43" i="11"/>
  <c r="U44" i="41"/>
  <c r="U43" i="83"/>
  <c r="U51" i="42"/>
  <c r="AH14" i="14"/>
  <c r="AQ14" i="14" s="1"/>
  <c r="U17" i="71"/>
  <c r="U34" i="96"/>
  <c r="U43" i="91"/>
  <c r="U19" i="89"/>
  <c r="U52" i="48"/>
  <c r="U33" i="84"/>
  <c r="U34" i="100"/>
  <c r="U18" i="97"/>
  <c r="AE7" i="25"/>
  <c r="AF7" i="25"/>
  <c r="AO7" i="25" s="1"/>
  <c r="AG7" i="25"/>
  <c r="AP7" i="25" s="1"/>
  <c r="W8" i="25"/>
  <c r="U17" i="33"/>
  <c r="U42" i="43"/>
  <c r="U40" i="95"/>
  <c r="Z7" i="34"/>
  <c r="Y8" i="76"/>
  <c r="X8" i="76"/>
  <c r="Y16" i="40"/>
  <c r="X16" i="40"/>
  <c r="Z16" i="40" s="1"/>
  <c r="AR14" i="17"/>
  <c r="AH14" i="62"/>
  <c r="AQ14" i="62" s="1"/>
  <c r="U24" i="101"/>
  <c r="U24" i="32"/>
  <c r="AH14" i="61"/>
  <c r="AQ14" i="61" s="1"/>
  <c r="U45" i="49"/>
  <c r="U51" i="10"/>
  <c r="U16" i="19"/>
  <c r="AR13" i="23"/>
  <c r="W15" i="81"/>
  <c r="AG14" i="81"/>
  <c r="AP14" i="81" s="1"/>
  <c r="AF14" i="81"/>
  <c r="AO14" i="81" s="1"/>
  <c r="AE14" i="81"/>
  <c r="AI14" i="26"/>
  <c r="AN14" i="26"/>
  <c r="U43" i="55"/>
  <c r="AR13" i="70"/>
  <c r="U44" i="87"/>
  <c r="U16" i="67"/>
  <c r="AH8" i="12"/>
  <c r="AQ8" i="12" s="1"/>
  <c r="AI13" i="37"/>
  <c r="AN13" i="37"/>
  <c r="AR14" i="77"/>
  <c r="AH7" i="72"/>
  <c r="AQ7" i="72" s="1"/>
  <c r="AF14" i="66"/>
  <c r="AO14" i="66" s="1"/>
  <c r="AE14" i="66"/>
  <c r="W15" i="66"/>
  <c r="AG14" i="66"/>
  <c r="AP14" i="66" s="1"/>
  <c r="U44" i="103"/>
  <c r="AR14" i="36"/>
  <c r="AN7" i="76"/>
  <c r="AI7" i="76"/>
  <c r="AH15" i="17"/>
  <c r="AQ15" i="17" s="1"/>
  <c r="AN7" i="21"/>
  <c r="AI7" i="21"/>
  <c r="U44" i="49" l="1"/>
  <c r="AF15" i="73"/>
  <c r="AO15" i="73" s="1"/>
  <c r="AE15" i="73"/>
  <c r="W16" i="73"/>
  <c r="AG15" i="73"/>
  <c r="AP15" i="73" s="1"/>
  <c r="Y8" i="68"/>
  <c r="X8" i="68"/>
  <c r="W15" i="70"/>
  <c r="AF14" i="70"/>
  <c r="AO14" i="70" s="1"/>
  <c r="AE14" i="70"/>
  <c r="AG14" i="70"/>
  <c r="AP14" i="70" s="1"/>
  <c r="AN7" i="39"/>
  <c r="AI7" i="39"/>
  <c r="AR7" i="64"/>
  <c r="AH8" i="80"/>
  <c r="AQ8" i="80" s="1"/>
  <c r="AN14" i="65"/>
  <c r="AI14" i="65"/>
  <c r="Y15" i="27"/>
  <c r="X15" i="27"/>
  <c r="Z15" i="27" s="1"/>
  <c r="U31" i="13"/>
  <c r="AI8" i="12"/>
  <c r="AN8" i="12"/>
  <c r="U21" i="53"/>
  <c r="AN14" i="30"/>
  <c r="AI14" i="30"/>
  <c r="AI14" i="61"/>
  <c r="AN14" i="61"/>
  <c r="AN14" i="14"/>
  <c r="AI14" i="14"/>
  <c r="AR7" i="76"/>
  <c r="AI14" i="81"/>
  <c r="AN14" i="81"/>
  <c r="U39" i="95"/>
  <c r="U33" i="100"/>
  <c r="U18" i="89"/>
  <c r="U16" i="71"/>
  <c r="U42" i="83"/>
  <c r="Y17" i="22"/>
  <c r="X17" i="22"/>
  <c r="U32" i="92"/>
  <c r="Y15" i="69"/>
  <c r="Z15" i="69" s="1"/>
  <c r="X15" i="69"/>
  <c r="AF15" i="77"/>
  <c r="AO15" i="77" s="1"/>
  <c r="AG15" i="77"/>
  <c r="AP15" i="77" s="1"/>
  <c r="AE15" i="77"/>
  <c r="W16" i="77"/>
  <c r="AH8" i="21"/>
  <c r="AQ8" i="21" s="1"/>
  <c r="AR14" i="73"/>
  <c r="U19" i="47"/>
  <c r="U15" i="38"/>
  <c r="U15" i="63"/>
  <c r="U15" i="79"/>
  <c r="U32" i="20"/>
  <c r="Z8" i="80"/>
  <c r="AH14" i="37"/>
  <c r="AQ14" i="37" s="1"/>
  <c r="U33" i="88"/>
  <c r="AR15" i="40"/>
  <c r="Y15" i="78"/>
  <c r="Z15" i="78"/>
  <c r="X15" i="78"/>
  <c r="U16" i="75"/>
  <c r="Y15" i="61"/>
  <c r="X15" i="61"/>
  <c r="U23" i="101"/>
  <c r="Y15" i="66"/>
  <c r="X15" i="66"/>
  <c r="U15" i="19"/>
  <c r="AN16" i="22"/>
  <c r="AI16" i="22"/>
  <c r="W16" i="74"/>
  <c r="AF15" i="74"/>
  <c r="AO15" i="74" s="1"/>
  <c r="AG15" i="74"/>
  <c r="AP15" i="74" s="1"/>
  <c r="AE15" i="74"/>
  <c r="U53" i="90"/>
  <c r="Z8" i="21"/>
  <c r="Z14" i="37"/>
  <c r="U52" i="82"/>
  <c r="U23" i="105"/>
  <c r="AN14" i="78"/>
  <c r="AI14" i="78"/>
  <c r="U14" i="59"/>
  <c r="U15" i="28"/>
  <c r="U48" i="18"/>
  <c r="Y9" i="12"/>
  <c r="X9" i="12"/>
  <c r="U43" i="99"/>
  <c r="AR14" i="26"/>
  <c r="Y8" i="25"/>
  <c r="X8" i="25"/>
  <c r="U32" i="84"/>
  <c r="U21" i="93"/>
  <c r="AH8" i="64"/>
  <c r="AQ8" i="64" s="1"/>
  <c r="AN7" i="68"/>
  <c r="AI7" i="68"/>
  <c r="AR7" i="80"/>
  <c r="U22" i="86"/>
  <c r="U52" i="85"/>
  <c r="U13" i="2"/>
  <c r="U51" i="102"/>
  <c r="U41" i="16"/>
  <c r="AN7" i="60"/>
  <c r="AI7" i="60"/>
  <c r="Y16" i="17"/>
  <c r="X16" i="17"/>
  <c r="AH15" i="26"/>
  <c r="AQ15" i="26" s="1"/>
  <c r="Y15" i="62"/>
  <c r="Z15" i="62"/>
  <c r="X15" i="62"/>
  <c r="U43" i="87"/>
  <c r="W17" i="40"/>
  <c r="AE16" i="40"/>
  <c r="AF16" i="40"/>
  <c r="AO16" i="40" s="1"/>
  <c r="AG16" i="40"/>
  <c r="AP16" i="40" s="1"/>
  <c r="U41" i="43"/>
  <c r="AN7" i="25"/>
  <c r="AI7" i="25"/>
  <c r="U42" i="91"/>
  <c r="U43" i="41"/>
  <c r="U22" i="52"/>
  <c r="U15" i="67"/>
  <c r="U14" i="67" s="1"/>
  <c r="U42" i="55"/>
  <c r="Y15" i="81"/>
  <c r="X15" i="81"/>
  <c r="U50" i="10"/>
  <c r="U23" i="32"/>
  <c r="AE14" i="23"/>
  <c r="AF14" i="23"/>
  <c r="AO14" i="23" s="1"/>
  <c r="W15" i="23"/>
  <c r="AG14" i="23"/>
  <c r="AP14" i="23" s="1"/>
  <c r="AI14" i="69"/>
  <c r="AN14" i="69"/>
  <c r="Z8" i="64"/>
  <c r="Y16" i="31"/>
  <c r="X16" i="31"/>
  <c r="AG15" i="36"/>
  <c r="AP15" i="36" s="1"/>
  <c r="AF15" i="36"/>
  <c r="AO15" i="36" s="1"/>
  <c r="AE15" i="36"/>
  <c r="W16" i="36"/>
  <c r="Y8" i="60"/>
  <c r="Z8" i="60" s="1"/>
  <c r="X8" i="60"/>
  <c r="AI15" i="17"/>
  <c r="AN15" i="17"/>
  <c r="U33" i="54"/>
  <c r="Y8" i="72"/>
  <c r="X8" i="72"/>
  <c r="U32" i="51"/>
  <c r="U23" i="46"/>
  <c r="U52" i="35"/>
  <c r="Y15" i="30"/>
  <c r="X15" i="30"/>
  <c r="Z15" i="26"/>
  <c r="AN7" i="29"/>
  <c r="AI7" i="29"/>
  <c r="U43" i="103"/>
  <c r="AH8" i="76"/>
  <c r="AQ8" i="76" s="1"/>
  <c r="AR7" i="21"/>
  <c r="AN14" i="66"/>
  <c r="AI14" i="66"/>
  <c r="Z8" i="76"/>
  <c r="AR13" i="37"/>
  <c r="AH16" i="40"/>
  <c r="AQ16" i="40" s="1"/>
  <c r="AE7" i="34"/>
  <c r="AF7" i="34"/>
  <c r="AO7" i="34" s="1"/>
  <c r="AG7" i="34"/>
  <c r="AP7" i="34" s="1"/>
  <c r="W8" i="34"/>
  <c r="U16" i="33"/>
  <c r="U17" i="97"/>
  <c r="U51" i="48"/>
  <c r="U33" i="96"/>
  <c r="U50" i="42"/>
  <c r="U42" i="11"/>
  <c r="U51" i="94"/>
  <c r="AH15" i="73"/>
  <c r="AQ15" i="73" s="1"/>
  <c r="Y8" i="39"/>
  <c r="X8" i="39"/>
  <c r="U15" i="24"/>
  <c r="U14" i="24" s="1"/>
  <c r="U52" i="50"/>
  <c r="U21" i="15"/>
  <c r="U33" i="45"/>
  <c r="U30" i="44"/>
  <c r="U32" i="104"/>
  <c r="U31" i="104" s="1"/>
  <c r="U30" i="104" s="1"/>
  <c r="AN15" i="31"/>
  <c r="AI15" i="31"/>
  <c r="U50" i="98"/>
  <c r="Y15" i="65"/>
  <c r="X15" i="65"/>
  <c r="AN14" i="27"/>
  <c r="AI14" i="27"/>
  <c r="AR14" i="27" s="1"/>
  <c r="AN7" i="72"/>
  <c r="AI7" i="72"/>
  <c r="Y8" i="29"/>
  <c r="X8" i="29"/>
  <c r="X15" i="14"/>
  <c r="Y15" i="14"/>
  <c r="AN14" i="62"/>
  <c r="AI14" i="62"/>
  <c r="Z16" i="17" l="1"/>
  <c r="Z8" i="29"/>
  <c r="Z15" i="65"/>
  <c r="Z15" i="30"/>
  <c r="AG15" i="30" s="1"/>
  <c r="AP15" i="30" s="1"/>
  <c r="AF15" i="69"/>
  <c r="AO15" i="69" s="1"/>
  <c r="AE15" i="69"/>
  <c r="W16" i="69"/>
  <c r="AG15" i="69"/>
  <c r="AP15" i="69" s="1"/>
  <c r="AF8" i="60"/>
  <c r="AO8" i="60" s="1"/>
  <c r="W9" i="60"/>
  <c r="AE8" i="60"/>
  <c r="AG8" i="60"/>
  <c r="AP8" i="60" s="1"/>
  <c r="AG16" i="17"/>
  <c r="AP16" i="17" s="1"/>
  <c r="AE16" i="17"/>
  <c r="AF16" i="17"/>
  <c r="AO16" i="17" s="1"/>
  <c r="W17" i="17"/>
  <c r="AG8" i="29"/>
  <c r="AP8" i="29" s="1"/>
  <c r="W9" i="29"/>
  <c r="AE8" i="29"/>
  <c r="AF8" i="29"/>
  <c r="AO8" i="29" s="1"/>
  <c r="AF15" i="65"/>
  <c r="AO15" i="65" s="1"/>
  <c r="AG15" i="65"/>
  <c r="AP15" i="65" s="1"/>
  <c r="AE15" i="65"/>
  <c r="W16" i="65"/>
  <c r="W16" i="30"/>
  <c r="U16" i="97"/>
  <c r="U22" i="46"/>
  <c r="AH15" i="81"/>
  <c r="AQ15" i="81" s="1"/>
  <c r="U13" i="67"/>
  <c r="U41" i="91"/>
  <c r="AG15" i="62"/>
  <c r="AP15" i="62" s="1"/>
  <c r="AF15" i="62"/>
  <c r="AO15" i="62" s="1"/>
  <c r="AE15" i="62"/>
  <c r="W16" i="62"/>
  <c r="U50" i="102"/>
  <c r="U49" i="102" s="1"/>
  <c r="U21" i="86"/>
  <c r="AH8" i="25"/>
  <c r="AQ8" i="25" s="1"/>
  <c r="U42" i="99"/>
  <c r="AR16" i="22"/>
  <c r="AH17" i="22"/>
  <c r="AQ17" i="22" s="1"/>
  <c r="U15" i="71"/>
  <c r="U38" i="95"/>
  <c r="U20" i="53"/>
  <c r="AF15" i="27"/>
  <c r="AO15" i="27" s="1"/>
  <c r="AG15" i="27"/>
  <c r="AP15" i="27" s="1"/>
  <c r="W16" i="27"/>
  <c r="AE15" i="27"/>
  <c r="AN14" i="70"/>
  <c r="AI14" i="70"/>
  <c r="AR14" i="70" s="1"/>
  <c r="AR15" i="31"/>
  <c r="AN7" i="34"/>
  <c r="AI7" i="34"/>
  <c r="U32" i="45"/>
  <c r="U32" i="54"/>
  <c r="Y16" i="36"/>
  <c r="X16" i="36"/>
  <c r="AF8" i="64"/>
  <c r="AO8" i="64" s="1"/>
  <c r="W9" i="64"/>
  <c r="AG8" i="64"/>
  <c r="AP8" i="64" s="1"/>
  <c r="AE8" i="64"/>
  <c r="AN14" i="23"/>
  <c r="AI14" i="23"/>
  <c r="AR14" i="23" s="1"/>
  <c r="Z15" i="81"/>
  <c r="AR7" i="25"/>
  <c r="AN16" i="40"/>
  <c r="AI16" i="40"/>
  <c r="AR7" i="60"/>
  <c r="Z8" i="25"/>
  <c r="AH9" i="12"/>
  <c r="AQ9" i="12" s="1"/>
  <c r="U14" i="28"/>
  <c r="U22" i="105"/>
  <c r="U52" i="90"/>
  <c r="U15" i="75"/>
  <c r="U31" i="20"/>
  <c r="U14" i="38"/>
  <c r="AH15" i="69"/>
  <c r="AQ15" i="69" s="1"/>
  <c r="Z17" i="22"/>
  <c r="Y16" i="73"/>
  <c r="X16" i="73"/>
  <c r="Z16" i="73" s="1"/>
  <c r="AH8" i="29"/>
  <c r="AQ8" i="29" s="1"/>
  <c r="U50" i="94"/>
  <c r="U42" i="103"/>
  <c r="U31" i="51"/>
  <c r="AN15" i="36"/>
  <c r="AI15" i="36"/>
  <c r="U21" i="52"/>
  <c r="Y17" i="40"/>
  <c r="X17" i="40"/>
  <c r="U12" i="2"/>
  <c r="Z9" i="12"/>
  <c r="AI15" i="74"/>
  <c r="AN15" i="74"/>
  <c r="U22" i="101"/>
  <c r="AH15" i="78"/>
  <c r="AQ15" i="78" s="1"/>
  <c r="U32" i="88"/>
  <c r="U17" i="89"/>
  <c r="AR14" i="81"/>
  <c r="AR14" i="61"/>
  <c r="AR8" i="12"/>
  <c r="AR14" i="65"/>
  <c r="Y15" i="70"/>
  <c r="X15" i="70"/>
  <c r="AN15" i="73"/>
  <c r="AI15" i="73"/>
  <c r="U49" i="42"/>
  <c r="AR14" i="66"/>
  <c r="U29" i="104"/>
  <c r="AR7" i="29"/>
  <c r="U22" i="32"/>
  <c r="AR7" i="68"/>
  <c r="U20" i="93"/>
  <c r="U13" i="59"/>
  <c r="U51" i="82"/>
  <c r="U14" i="19"/>
  <c r="AH15" i="61"/>
  <c r="AQ15" i="61" s="1"/>
  <c r="AF15" i="78"/>
  <c r="AO15" i="78" s="1"/>
  <c r="AG15" i="78"/>
  <c r="AP15" i="78" s="1"/>
  <c r="AE15" i="78"/>
  <c r="W16" i="78"/>
  <c r="U14" i="79"/>
  <c r="U18" i="47"/>
  <c r="Y16" i="77"/>
  <c r="X16" i="77"/>
  <c r="AR14" i="30"/>
  <c r="AR7" i="39"/>
  <c r="AH8" i="68"/>
  <c r="AQ8" i="68" s="1"/>
  <c r="AR14" i="62"/>
  <c r="AH8" i="39"/>
  <c r="AQ8" i="39" s="1"/>
  <c r="U15" i="33"/>
  <c r="AR7" i="72"/>
  <c r="U20" i="15"/>
  <c r="Z8" i="39"/>
  <c r="Y8" i="34"/>
  <c r="X8" i="34"/>
  <c r="AH8" i="72"/>
  <c r="AQ8" i="72" s="1"/>
  <c r="AR15" i="17"/>
  <c r="AR14" i="69"/>
  <c r="Z15" i="14"/>
  <c r="U41" i="11"/>
  <c r="U50" i="48"/>
  <c r="U51" i="35"/>
  <c r="Z8" i="72"/>
  <c r="AH8" i="60"/>
  <c r="AQ8" i="60" s="1"/>
  <c r="U41" i="55"/>
  <c r="U42" i="41"/>
  <c r="U40" i="43"/>
  <c r="U42" i="87"/>
  <c r="AH16" i="17"/>
  <c r="AQ16" i="17" s="1"/>
  <c r="U40" i="16"/>
  <c r="U51" i="85"/>
  <c r="AR14" i="78"/>
  <c r="W15" i="37"/>
  <c r="AG14" i="37"/>
  <c r="AP14" i="37" s="1"/>
  <c r="AE14" i="37"/>
  <c r="AF14" i="37"/>
  <c r="AO14" i="37" s="1"/>
  <c r="AH15" i="66"/>
  <c r="AQ15" i="66" s="1"/>
  <c r="Z15" i="61"/>
  <c r="AI15" i="77"/>
  <c r="AN15" i="77"/>
  <c r="U41" i="83"/>
  <c r="U32" i="100"/>
  <c r="U30" i="13"/>
  <c r="Z8" i="68"/>
  <c r="AH15" i="30"/>
  <c r="AQ15" i="30" s="1"/>
  <c r="AH15" i="65"/>
  <c r="AQ15" i="65" s="1"/>
  <c r="U13" i="24"/>
  <c r="U32" i="96"/>
  <c r="AH15" i="14"/>
  <c r="AQ15" i="14" s="1"/>
  <c r="U49" i="98"/>
  <c r="U29" i="44"/>
  <c r="U51" i="50"/>
  <c r="W9" i="76"/>
  <c r="AE8" i="76"/>
  <c r="AF8" i="76"/>
  <c r="AO8" i="76" s="1"/>
  <c r="AG8" i="76"/>
  <c r="AP8" i="76" s="1"/>
  <c r="W16" i="26"/>
  <c r="AF15" i="26"/>
  <c r="AO15" i="26" s="1"/>
  <c r="AE15" i="26"/>
  <c r="AG15" i="26"/>
  <c r="AP15" i="26" s="1"/>
  <c r="Z16" i="31"/>
  <c r="AH16" i="31"/>
  <c r="AQ16" i="31" s="1"/>
  <c r="Y15" i="23"/>
  <c r="X15" i="23"/>
  <c r="U49" i="10"/>
  <c r="AH15" i="62"/>
  <c r="AQ15" i="62" s="1"/>
  <c r="U31" i="84"/>
  <c r="U47" i="18"/>
  <c r="AF8" i="21"/>
  <c r="AO8" i="21" s="1"/>
  <c r="W9" i="21"/>
  <c r="AG8" i="21"/>
  <c r="AP8" i="21" s="1"/>
  <c r="AE8" i="21"/>
  <c r="Y16" i="74"/>
  <c r="X16" i="74"/>
  <c r="Z16" i="74" s="1"/>
  <c r="Z15" i="66"/>
  <c r="AF8" i="80"/>
  <c r="AO8" i="80" s="1"/>
  <c r="AE8" i="80"/>
  <c r="W9" i="80"/>
  <c r="AG8" i="80"/>
  <c r="AP8" i="80" s="1"/>
  <c r="U14" i="63"/>
  <c r="U31" i="92"/>
  <c r="AR14" i="14"/>
  <c r="AH15" i="27"/>
  <c r="AQ15" i="27" s="1"/>
  <c r="U43" i="49"/>
  <c r="AE15" i="30" l="1"/>
  <c r="AF15" i="30"/>
  <c r="AO15" i="30" s="1"/>
  <c r="W17" i="74"/>
  <c r="AF16" i="74"/>
  <c r="AO16" i="74" s="1"/>
  <c r="AG16" i="74"/>
  <c r="AP16" i="74" s="1"/>
  <c r="AE16" i="74"/>
  <c r="U13" i="63"/>
  <c r="U50" i="50"/>
  <c r="W16" i="61"/>
  <c r="AF15" i="61"/>
  <c r="AO15" i="61" s="1"/>
  <c r="AE15" i="61"/>
  <c r="AG15" i="61"/>
  <c r="AP15" i="61" s="1"/>
  <c r="U39" i="43"/>
  <c r="U50" i="82"/>
  <c r="AR15" i="36"/>
  <c r="U37" i="95"/>
  <c r="Y16" i="30"/>
  <c r="Z16" i="30"/>
  <c r="X16" i="30"/>
  <c r="AF8" i="39"/>
  <c r="AO8" i="39" s="1"/>
  <c r="W9" i="39"/>
  <c r="AG8" i="39"/>
  <c r="AP8" i="39" s="1"/>
  <c r="AE8" i="39"/>
  <c r="U14" i="33"/>
  <c r="AH15" i="70"/>
  <c r="AQ15" i="70" s="1"/>
  <c r="U16" i="89"/>
  <c r="U21" i="101"/>
  <c r="AH17" i="40"/>
  <c r="AQ17" i="40" s="1"/>
  <c r="U49" i="94"/>
  <c r="U20" i="86"/>
  <c r="AN15" i="30"/>
  <c r="AI15" i="30"/>
  <c r="U11" i="2"/>
  <c r="U51" i="90"/>
  <c r="Y17" i="17"/>
  <c r="X17" i="17"/>
  <c r="Y9" i="80"/>
  <c r="X9" i="80"/>
  <c r="U46" i="18"/>
  <c r="U48" i="10"/>
  <c r="AE16" i="31"/>
  <c r="AF16" i="31"/>
  <c r="AO16" i="31" s="1"/>
  <c r="W17" i="31"/>
  <c r="AG16" i="31"/>
  <c r="AP16" i="31" s="1"/>
  <c r="U28" i="44"/>
  <c r="U31" i="96"/>
  <c r="U41" i="41"/>
  <c r="W9" i="72"/>
  <c r="AG8" i="72"/>
  <c r="AP8" i="72" s="1"/>
  <c r="AF8" i="72"/>
  <c r="AO8" i="72" s="1"/>
  <c r="AE8" i="72"/>
  <c r="U40" i="11"/>
  <c r="AH16" i="77"/>
  <c r="AQ16" i="77" s="1"/>
  <c r="U13" i="79"/>
  <c r="U12" i="59"/>
  <c r="U21" i="32"/>
  <c r="Z15" i="70"/>
  <c r="Z17" i="40"/>
  <c r="AE17" i="22"/>
  <c r="AF17" i="22"/>
  <c r="AO17" i="22" s="1"/>
  <c r="W18" i="22"/>
  <c r="AG17" i="22"/>
  <c r="AP17" i="22" s="1"/>
  <c r="U30" i="20"/>
  <c r="U21" i="105"/>
  <c r="AG8" i="25"/>
  <c r="AP8" i="25" s="1"/>
  <c r="W9" i="25"/>
  <c r="AE8" i="25"/>
  <c r="AF8" i="25"/>
  <c r="AO8" i="25" s="1"/>
  <c r="Y9" i="64"/>
  <c r="X9" i="64"/>
  <c r="U31" i="54"/>
  <c r="U14" i="71"/>
  <c r="U41" i="99"/>
  <c r="AN16" i="17"/>
  <c r="AI16" i="17"/>
  <c r="Y15" i="37"/>
  <c r="X15" i="37"/>
  <c r="Z15" i="37" s="1"/>
  <c r="U49" i="48"/>
  <c r="U28" i="104"/>
  <c r="AE16" i="73"/>
  <c r="W17" i="73"/>
  <c r="AF16" i="73"/>
  <c r="AO16" i="73" s="1"/>
  <c r="AG16" i="73"/>
  <c r="AP16" i="73" s="1"/>
  <c r="U13" i="38"/>
  <c r="Y9" i="60"/>
  <c r="X9" i="60"/>
  <c r="AN8" i="80"/>
  <c r="AI8" i="80"/>
  <c r="AN8" i="21"/>
  <c r="AI8" i="21"/>
  <c r="AH15" i="23"/>
  <c r="AQ15" i="23" s="1"/>
  <c r="AN8" i="76"/>
  <c r="AI8" i="76"/>
  <c r="AF8" i="68"/>
  <c r="AO8" i="68" s="1"/>
  <c r="AE8" i="68"/>
  <c r="W9" i="68"/>
  <c r="AG8" i="68"/>
  <c r="AP8" i="68" s="1"/>
  <c r="U40" i="83"/>
  <c r="AG15" i="14"/>
  <c r="AP15" i="14" s="1"/>
  <c r="W16" i="14"/>
  <c r="AE15" i="14"/>
  <c r="AF15" i="14"/>
  <c r="AO15" i="14" s="1"/>
  <c r="U19" i="15"/>
  <c r="Z16" i="77"/>
  <c r="Y16" i="78"/>
  <c r="X16" i="78"/>
  <c r="U31" i="88"/>
  <c r="AR15" i="74"/>
  <c r="U30" i="51"/>
  <c r="AF15" i="81"/>
  <c r="AO15" i="81" s="1"/>
  <c r="AE15" i="81"/>
  <c r="W16" i="81"/>
  <c r="AG15" i="81"/>
  <c r="AP15" i="81" s="1"/>
  <c r="U48" i="102"/>
  <c r="U40" i="91"/>
  <c r="U21" i="46"/>
  <c r="AN8" i="29"/>
  <c r="AI8" i="29"/>
  <c r="Y16" i="69"/>
  <c r="X16" i="69"/>
  <c r="AH16" i="74"/>
  <c r="AQ16" i="74" s="1"/>
  <c r="Y16" i="26"/>
  <c r="X16" i="26"/>
  <c r="U39" i="16"/>
  <c r="U17" i="47"/>
  <c r="AN8" i="64"/>
  <c r="AI8" i="64"/>
  <c r="X16" i="27"/>
  <c r="Y16" i="27"/>
  <c r="U31" i="100"/>
  <c r="U42" i="49"/>
  <c r="U30" i="92"/>
  <c r="U30" i="84"/>
  <c r="Z15" i="23"/>
  <c r="AN15" i="26"/>
  <c r="AI15" i="26"/>
  <c r="Y9" i="76"/>
  <c r="X9" i="76"/>
  <c r="U48" i="98"/>
  <c r="U12" i="24"/>
  <c r="AN14" i="37"/>
  <c r="AI14" i="37"/>
  <c r="U50" i="85"/>
  <c r="U41" i="87"/>
  <c r="U40" i="55"/>
  <c r="U50" i="35"/>
  <c r="U49" i="35" s="1"/>
  <c r="AN15" i="78"/>
  <c r="AI15" i="78"/>
  <c r="U13" i="19"/>
  <c r="U19" i="93"/>
  <c r="U48" i="42"/>
  <c r="AF9" i="12"/>
  <c r="AO9" i="12" s="1"/>
  <c r="AG9" i="12"/>
  <c r="AP9" i="12" s="1"/>
  <c r="W10" i="12"/>
  <c r="AE9" i="12"/>
  <c r="U14" i="75"/>
  <c r="U13" i="28"/>
  <c r="AH16" i="36"/>
  <c r="AQ16" i="36" s="1"/>
  <c r="U31" i="45"/>
  <c r="U19" i="53"/>
  <c r="Y16" i="62"/>
  <c r="X16" i="62"/>
  <c r="Y16" i="65"/>
  <c r="X16" i="65"/>
  <c r="Y9" i="29"/>
  <c r="X9" i="29"/>
  <c r="Z9" i="29" s="1"/>
  <c r="AN15" i="69"/>
  <c r="AI15" i="69"/>
  <c r="W16" i="66"/>
  <c r="AG15" i="66"/>
  <c r="AP15" i="66" s="1"/>
  <c r="AF15" i="66"/>
  <c r="AO15" i="66" s="1"/>
  <c r="AE15" i="66"/>
  <c r="Y9" i="21"/>
  <c r="X9" i="21"/>
  <c r="U29" i="13"/>
  <c r="AR15" i="77"/>
  <c r="Z8" i="34"/>
  <c r="AH8" i="34"/>
  <c r="AQ8" i="34" s="1"/>
  <c r="AR15" i="73"/>
  <c r="U20" i="52"/>
  <c r="U41" i="103"/>
  <c r="AH16" i="73"/>
  <c r="AQ16" i="73" s="1"/>
  <c r="AR16" i="40"/>
  <c r="Z16" i="36"/>
  <c r="AR7" i="34"/>
  <c r="AN15" i="27"/>
  <c r="AI15" i="27"/>
  <c r="AN15" i="62"/>
  <c r="AI15" i="62"/>
  <c r="U12" i="67"/>
  <c r="U15" i="97"/>
  <c r="AI15" i="65"/>
  <c r="AN15" i="65"/>
  <c r="AI8" i="60"/>
  <c r="AN8" i="60"/>
  <c r="Z16" i="62" l="1"/>
  <c r="W10" i="29"/>
  <c r="AG9" i="29"/>
  <c r="AP9" i="29" s="1"/>
  <c r="AE9" i="29"/>
  <c r="AF9" i="29"/>
  <c r="AO9" i="29" s="1"/>
  <c r="AE16" i="62"/>
  <c r="W17" i="62"/>
  <c r="AG16" i="62"/>
  <c r="AP16" i="62" s="1"/>
  <c r="AF16" i="62"/>
  <c r="AO16" i="62" s="1"/>
  <c r="U30" i="45"/>
  <c r="U13" i="75"/>
  <c r="U47" i="42"/>
  <c r="U40" i="87"/>
  <c r="U11" i="24"/>
  <c r="AR15" i="26"/>
  <c r="U29" i="92"/>
  <c r="Y16" i="14"/>
  <c r="Z16" i="14"/>
  <c r="X16" i="14"/>
  <c r="AN8" i="68"/>
  <c r="AI8" i="68"/>
  <c r="AR8" i="21"/>
  <c r="AN16" i="73"/>
  <c r="AI16" i="73"/>
  <c r="AG15" i="37"/>
  <c r="AP15" i="37" s="1"/>
  <c r="AE15" i="37"/>
  <c r="W16" i="37"/>
  <c r="AF15" i="37"/>
  <c r="AO15" i="37" s="1"/>
  <c r="U20" i="105"/>
  <c r="AN17" i="22"/>
  <c r="AI17" i="22"/>
  <c r="U11" i="59"/>
  <c r="U39" i="11"/>
  <c r="U40" i="41"/>
  <c r="Y17" i="31"/>
  <c r="X17" i="31"/>
  <c r="U45" i="18"/>
  <c r="AN15" i="66"/>
  <c r="AI15" i="66"/>
  <c r="AI9" i="12"/>
  <c r="AN9" i="12"/>
  <c r="AH16" i="27"/>
  <c r="AQ16" i="27" s="1"/>
  <c r="U38" i="16"/>
  <c r="AH16" i="69"/>
  <c r="AQ16" i="69" s="1"/>
  <c r="U20" i="46"/>
  <c r="Y16" i="81"/>
  <c r="X16" i="81"/>
  <c r="AF16" i="77"/>
  <c r="AO16" i="77" s="1"/>
  <c r="AG16" i="77"/>
  <c r="AP16" i="77" s="1"/>
  <c r="AE16" i="77"/>
  <c r="W17" i="77"/>
  <c r="U13" i="71"/>
  <c r="AE17" i="40"/>
  <c r="AF17" i="40"/>
  <c r="AO17" i="40" s="1"/>
  <c r="AG17" i="40"/>
  <c r="AP17" i="40" s="1"/>
  <c r="W18" i="40"/>
  <c r="AN8" i="72"/>
  <c r="AI8" i="72"/>
  <c r="AH9" i="80"/>
  <c r="AQ9" i="80" s="1"/>
  <c r="AH16" i="30"/>
  <c r="AQ16" i="30" s="1"/>
  <c r="AN15" i="61"/>
  <c r="AI15" i="61"/>
  <c r="U12" i="63"/>
  <c r="Y10" i="12"/>
  <c r="X10" i="12"/>
  <c r="Z10" i="12" s="1"/>
  <c r="U18" i="93"/>
  <c r="U48" i="35"/>
  <c r="U49" i="85"/>
  <c r="U47" i="98"/>
  <c r="AG15" i="23"/>
  <c r="AP15" i="23" s="1"/>
  <c r="AE15" i="23"/>
  <c r="AF15" i="23"/>
  <c r="AO15" i="23" s="1"/>
  <c r="W16" i="23"/>
  <c r="U41" i="49"/>
  <c r="AR8" i="64"/>
  <c r="AH16" i="26"/>
  <c r="AQ16" i="26" s="1"/>
  <c r="Z16" i="69"/>
  <c r="AN15" i="81"/>
  <c r="AI15" i="81"/>
  <c r="AR8" i="76"/>
  <c r="AR8" i="80"/>
  <c r="U12" i="38"/>
  <c r="U27" i="104"/>
  <c r="AR16" i="17"/>
  <c r="AI8" i="25"/>
  <c r="AN8" i="25"/>
  <c r="U29" i="20"/>
  <c r="AF15" i="70"/>
  <c r="AO15" i="70" s="1"/>
  <c r="W16" i="70"/>
  <c r="AG15" i="70"/>
  <c r="AP15" i="70" s="1"/>
  <c r="AE15" i="70"/>
  <c r="U12" i="79"/>
  <c r="U30" i="96"/>
  <c r="AN16" i="31"/>
  <c r="AI16" i="31"/>
  <c r="AR16" i="31" s="1"/>
  <c r="Z9" i="80"/>
  <c r="U50" i="90"/>
  <c r="U19" i="86"/>
  <c r="U20" i="101"/>
  <c r="U13" i="33"/>
  <c r="W17" i="30"/>
  <c r="AE16" i="30"/>
  <c r="AF16" i="30"/>
  <c r="AO16" i="30" s="1"/>
  <c r="AG16" i="30"/>
  <c r="AP16" i="30" s="1"/>
  <c r="AN16" i="74"/>
  <c r="AI16" i="74"/>
  <c r="AH9" i="29"/>
  <c r="AQ9" i="29" s="1"/>
  <c r="AR14" i="37"/>
  <c r="AH9" i="76"/>
  <c r="AQ9" i="76" s="1"/>
  <c r="Z16" i="26"/>
  <c r="U39" i="91"/>
  <c r="U30" i="88"/>
  <c r="U18" i="15"/>
  <c r="U39" i="83"/>
  <c r="U30" i="54"/>
  <c r="Y9" i="25"/>
  <c r="X9" i="25"/>
  <c r="Z9" i="25" s="1"/>
  <c r="AN8" i="39"/>
  <c r="AI8" i="39"/>
  <c r="U49" i="82"/>
  <c r="Y16" i="61"/>
  <c r="X16" i="61"/>
  <c r="AR15" i="62"/>
  <c r="U40" i="103"/>
  <c r="U28" i="13"/>
  <c r="AR15" i="65"/>
  <c r="Y16" i="66"/>
  <c r="X16" i="66"/>
  <c r="Z16" i="66" s="1"/>
  <c r="W9" i="34"/>
  <c r="AG8" i="34"/>
  <c r="AP8" i="34" s="1"/>
  <c r="AE8" i="34"/>
  <c r="AF8" i="34"/>
  <c r="AO8" i="34" s="1"/>
  <c r="AR15" i="69"/>
  <c r="U18" i="53"/>
  <c r="U12" i="28"/>
  <c r="U12" i="19"/>
  <c r="U39" i="55"/>
  <c r="Z9" i="76"/>
  <c r="U29" i="84"/>
  <c r="U28" i="84" s="1"/>
  <c r="U30" i="100"/>
  <c r="AR8" i="29"/>
  <c r="AH16" i="78"/>
  <c r="AQ16" i="78" s="1"/>
  <c r="AH9" i="60"/>
  <c r="AQ9" i="60" s="1"/>
  <c r="U48" i="48"/>
  <c r="AH9" i="64"/>
  <c r="AQ9" i="64" s="1"/>
  <c r="Y18" i="22"/>
  <c r="Z18" i="22"/>
  <c r="X18" i="22"/>
  <c r="U20" i="32"/>
  <c r="Y9" i="72"/>
  <c r="X9" i="72"/>
  <c r="U27" i="44"/>
  <c r="U47" i="10"/>
  <c r="AH17" i="17"/>
  <c r="AQ17" i="17" s="1"/>
  <c r="U10" i="2"/>
  <c r="U48" i="94"/>
  <c r="U15" i="89"/>
  <c r="AH16" i="62"/>
  <c r="AQ16" i="62" s="1"/>
  <c r="AR8" i="60"/>
  <c r="U11" i="67"/>
  <c r="AF16" i="36"/>
  <c r="AO16" i="36" s="1"/>
  <c r="AE16" i="36"/>
  <c r="AG16" i="36"/>
  <c r="AP16" i="36" s="1"/>
  <c r="W17" i="36"/>
  <c r="AH9" i="21"/>
  <c r="AQ9" i="21" s="1"/>
  <c r="AH16" i="65"/>
  <c r="AQ16" i="65" s="1"/>
  <c r="AR15" i="27"/>
  <c r="U19" i="52"/>
  <c r="Z9" i="21"/>
  <c r="Z16" i="65"/>
  <c r="U14" i="97"/>
  <c r="AR15" i="78"/>
  <c r="Z16" i="27"/>
  <c r="U16" i="47"/>
  <c r="U47" i="102"/>
  <c r="U29" i="51"/>
  <c r="Z16" i="78"/>
  <c r="AN15" i="14"/>
  <c r="AI15" i="14"/>
  <c r="Y9" i="68"/>
  <c r="X9" i="68"/>
  <c r="Z9" i="60"/>
  <c r="Y17" i="73"/>
  <c r="X17" i="73"/>
  <c r="AH15" i="37"/>
  <c r="AQ15" i="37" s="1"/>
  <c r="U40" i="99"/>
  <c r="Z9" i="64"/>
  <c r="Z17" i="17"/>
  <c r="AR15" i="30"/>
  <c r="Y9" i="39"/>
  <c r="X9" i="39"/>
  <c r="U36" i="95"/>
  <c r="U35" i="95" s="1"/>
  <c r="U38" i="43"/>
  <c r="U49" i="50"/>
  <c r="Y17" i="74"/>
  <c r="X17" i="74"/>
  <c r="Z17" i="73" l="1"/>
  <c r="W18" i="73"/>
  <c r="AF17" i="73"/>
  <c r="AO17" i="73" s="1"/>
  <c r="AG17" i="73"/>
  <c r="AP17" i="73" s="1"/>
  <c r="AE17" i="73"/>
  <c r="AE17" i="17"/>
  <c r="AF17" i="17"/>
  <c r="AO17" i="17" s="1"/>
  <c r="AG17" i="17"/>
  <c r="AP17" i="17" s="1"/>
  <c r="W18" i="17"/>
  <c r="U18" i="52"/>
  <c r="AH9" i="72"/>
  <c r="AQ9" i="72" s="1"/>
  <c r="W19" i="22"/>
  <c r="AF18" i="22"/>
  <c r="AO18" i="22" s="1"/>
  <c r="AE18" i="22"/>
  <c r="AG18" i="22"/>
  <c r="AP18" i="22" s="1"/>
  <c r="U47" i="48"/>
  <c r="W10" i="76"/>
  <c r="AG9" i="76"/>
  <c r="AP9" i="76" s="1"/>
  <c r="AF9" i="76"/>
  <c r="AO9" i="76" s="1"/>
  <c r="AE9" i="76"/>
  <c r="U11" i="28"/>
  <c r="AN8" i="34"/>
  <c r="AI8" i="34"/>
  <c r="U48" i="82"/>
  <c r="Y17" i="30"/>
  <c r="Z17" i="30" s="1"/>
  <c r="X17" i="30"/>
  <c r="U18" i="86"/>
  <c r="Y16" i="70"/>
  <c r="X16" i="70"/>
  <c r="Z16" i="70" s="1"/>
  <c r="W17" i="69"/>
  <c r="AF16" i="69"/>
  <c r="AO16" i="69" s="1"/>
  <c r="AG16" i="69"/>
  <c r="AP16" i="69" s="1"/>
  <c r="AE16" i="69"/>
  <c r="U40" i="49"/>
  <c r="U46" i="98"/>
  <c r="U17" i="93"/>
  <c r="AR15" i="61"/>
  <c r="AN17" i="40"/>
  <c r="AI17" i="40"/>
  <c r="AH17" i="31"/>
  <c r="AQ17" i="31" s="1"/>
  <c r="U38" i="11"/>
  <c r="U37" i="11" s="1"/>
  <c r="U19" i="105"/>
  <c r="AE16" i="14"/>
  <c r="W17" i="14"/>
  <c r="AF16" i="14"/>
  <c r="AO16" i="14" s="1"/>
  <c r="AG16" i="14"/>
  <c r="AP16" i="14" s="1"/>
  <c r="Y17" i="62"/>
  <c r="X17" i="62"/>
  <c r="AH9" i="39"/>
  <c r="AQ9" i="39" s="1"/>
  <c r="W10" i="64"/>
  <c r="AG9" i="64"/>
  <c r="AP9" i="64" s="1"/>
  <c r="AF9" i="64"/>
  <c r="AO9" i="64" s="1"/>
  <c r="AE9" i="64"/>
  <c r="AR15" i="14"/>
  <c r="U46" i="102"/>
  <c r="U10" i="67"/>
  <c r="U14" i="89"/>
  <c r="Z9" i="72"/>
  <c r="AR8" i="39"/>
  <c r="U29" i="54"/>
  <c r="U29" i="88"/>
  <c r="AR16" i="74"/>
  <c r="U29" i="96"/>
  <c r="Y16" i="23"/>
  <c r="X16" i="23"/>
  <c r="AH10" i="12"/>
  <c r="AQ10" i="12" s="1"/>
  <c r="AR8" i="72"/>
  <c r="AH16" i="81"/>
  <c r="AQ16" i="81" s="1"/>
  <c r="AR9" i="12"/>
  <c r="Z17" i="31"/>
  <c r="U10" i="24"/>
  <c r="U12" i="75"/>
  <c r="AN16" i="62"/>
  <c r="AI16" i="62"/>
  <c r="U48" i="50"/>
  <c r="U13" i="97"/>
  <c r="Y17" i="36"/>
  <c r="X17" i="36"/>
  <c r="Z17" i="36" s="1"/>
  <c r="U38" i="55"/>
  <c r="U17" i="53"/>
  <c r="Y9" i="34"/>
  <c r="X9" i="34"/>
  <c r="AH16" i="61"/>
  <c r="AQ16" i="61" s="1"/>
  <c r="U12" i="33"/>
  <c r="U49" i="90"/>
  <c r="U48" i="85"/>
  <c r="AF10" i="12"/>
  <c r="AO10" i="12" s="1"/>
  <c r="AG10" i="12"/>
  <c r="AP10" i="12" s="1"/>
  <c r="W11" i="12"/>
  <c r="AE10" i="12"/>
  <c r="U12" i="71"/>
  <c r="Z16" i="81"/>
  <c r="AR15" i="66"/>
  <c r="U10" i="59"/>
  <c r="Y16" i="37"/>
  <c r="X16" i="37"/>
  <c r="U39" i="99"/>
  <c r="AG16" i="78"/>
  <c r="AP16" i="78" s="1"/>
  <c r="AF16" i="78"/>
  <c r="AO16" i="78" s="1"/>
  <c r="AE16" i="78"/>
  <c r="W17" i="78"/>
  <c r="U15" i="47"/>
  <c r="AF16" i="65"/>
  <c r="AO16" i="65" s="1"/>
  <c r="AG16" i="65"/>
  <c r="AP16" i="65" s="1"/>
  <c r="AE16" i="65"/>
  <c r="W17" i="65"/>
  <c r="U47" i="94"/>
  <c r="U46" i="10"/>
  <c r="U29" i="100"/>
  <c r="AH16" i="66"/>
  <c r="AQ16" i="66" s="1"/>
  <c r="U27" i="13"/>
  <c r="Z16" i="61"/>
  <c r="AH9" i="25"/>
  <c r="AQ9" i="25" s="1"/>
  <c r="U38" i="83"/>
  <c r="U38" i="91"/>
  <c r="AG9" i="80"/>
  <c r="AP9" i="80" s="1"/>
  <c r="AF9" i="80"/>
  <c r="AO9" i="80" s="1"/>
  <c r="AE9" i="80"/>
  <c r="W10" i="80"/>
  <c r="U11" i="79"/>
  <c r="U28" i="20"/>
  <c r="U26" i="104"/>
  <c r="AN15" i="23"/>
  <c r="AI15" i="23"/>
  <c r="Y18" i="40"/>
  <c r="X18" i="40"/>
  <c r="Y17" i="77"/>
  <c r="X17" i="77"/>
  <c r="U37" i="16"/>
  <c r="AR17" i="22"/>
  <c r="AN15" i="37"/>
  <c r="AI15" i="37"/>
  <c r="AR8" i="68"/>
  <c r="U28" i="92"/>
  <c r="U39" i="87"/>
  <c r="U29" i="45"/>
  <c r="AN9" i="29"/>
  <c r="AI9" i="29"/>
  <c r="U34" i="95"/>
  <c r="Z9" i="39"/>
  <c r="AH17" i="74"/>
  <c r="AQ17" i="74" s="1"/>
  <c r="AG16" i="27"/>
  <c r="AP16" i="27" s="1"/>
  <c r="AE16" i="27"/>
  <c r="AF16" i="27"/>
  <c r="AO16" i="27" s="1"/>
  <c r="W17" i="27"/>
  <c r="U19" i="32"/>
  <c r="U11" i="19"/>
  <c r="AF16" i="66"/>
  <c r="AO16" i="66" s="1"/>
  <c r="AE16" i="66"/>
  <c r="W17" i="66"/>
  <c r="AG16" i="66"/>
  <c r="AP16" i="66" s="1"/>
  <c r="AG9" i="25"/>
  <c r="AP9" i="25" s="1"/>
  <c r="W10" i="25"/>
  <c r="AE9" i="25"/>
  <c r="AF9" i="25"/>
  <c r="AO9" i="25" s="1"/>
  <c r="AG16" i="26"/>
  <c r="AP16" i="26" s="1"/>
  <c r="AF16" i="26"/>
  <c r="AO16" i="26" s="1"/>
  <c r="AE16" i="26"/>
  <c r="W17" i="26"/>
  <c r="U19" i="101"/>
  <c r="AN15" i="70"/>
  <c r="AI15" i="70"/>
  <c r="AR15" i="70" s="1"/>
  <c r="AR15" i="81"/>
  <c r="U47" i="35"/>
  <c r="AI16" i="77"/>
  <c r="AN16" i="77"/>
  <c r="U39" i="41"/>
  <c r="AH17" i="73"/>
  <c r="AQ17" i="73" s="1"/>
  <c r="W10" i="60"/>
  <c r="AG9" i="60"/>
  <c r="AP9" i="60" s="1"/>
  <c r="AE9" i="60"/>
  <c r="AF9" i="60"/>
  <c r="AO9" i="60" s="1"/>
  <c r="U37" i="43"/>
  <c r="AH9" i="68"/>
  <c r="AQ9" i="68" s="1"/>
  <c r="W10" i="21"/>
  <c r="AF9" i="21"/>
  <c r="AO9" i="21" s="1"/>
  <c r="AE9" i="21"/>
  <c r="AG9" i="21"/>
  <c r="AP9" i="21" s="1"/>
  <c r="AN16" i="36"/>
  <c r="AI16" i="36"/>
  <c r="Z17" i="74"/>
  <c r="Z9" i="68"/>
  <c r="U28" i="51"/>
  <c r="U9" i="2"/>
  <c r="U26" i="44"/>
  <c r="AH18" i="22"/>
  <c r="AQ18" i="22" s="1"/>
  <c r="U27" i="84"/>
  <c r="U39" i="103"/>
  <c r="U17" i="15"/>
  <c r="AI16" i="30"/>
  <c r="AN16" i="30"/>
  <c r="AR8" i="25"/>
  <c r="U11" i="38"/>
  <c r="U11" i="63"/>
  <c r="U19" i="46"/>
  <c r="U44" i="18"/>
  <c r="AR16" i="73"/>
  <c r="AH16" i="14"/>
  <c r="AQ16" i="14" s="1"/>
  <c r="U46" i="42"/>
  <c r="Y10" i="29"/>
  <c r="X10" i="29"/>
  <c r="Z9" i="34" l="1"/>
  <c r="AF9" i="34" s="1"/>
  <c r="AO9" i="34" s="1"/>
  <c r="AF17" i="30"/>
  <c r="AO17" i="30" s="1"/>
  <c r="W18" i="30"/>
  <c r="AE17" i="30"/>
  <c r="AG17" i="30"/>
  <c r="AP17" i="30" s="1"/>
  <c r="AG9" i="34"/>
  <c r="AP9" i="34" s="1"/>
  <c r="AE9" i="34"/>
  <c r="W10" i="34"/>
  <c r="U36" i="43"/>
  <c r="U18" i="101"/>
  <c r="AN9" i="25"/>
  <c r="AI9" i="25"/>
  <c r="AR15" i="37"/>
  <c r="AH17" i="77"/>
  <c r="AQ17" i="77" s="1"/>
  <c r="AR15" i="23"/>
  <c r="Y17" i="65"/>
  <c r="X17" i="65"/>
  <c r="X17" i="78"/>
  <c r="Y17" i="78"/>
  <c r="AH16" i="37"/>
  <c r="AQ16" i="37" s="1"/>
  <c r="W18" i="36"/>
  <c r="AE17" i="36"/>
  <c r="AF17" i="36"/>
  <c r="AO17" i="36" s="1"/>
  <c r="AG17" i="36"/>
  <c r="AP17" i="36" s="1"/>
  <c r="AR16" i="62"/>
  <c r="W18" i="31"/>
  <c r="AG17" i="31"/>
  <c r="AP17" i="31" s="1"/>
  <c r="AF17" i="31"/>
  <c r="AO17" i="31" s="1"/>
  <c r="AE17" i="31"/>
  <c r="U13" i="89"/>
  <c r="U36" i="11"/>
  <c r="U39" i="49"/>
  <c r="AE16" i="70"/>
  <c r="W17" i="70"/>
  <c r="AG16" i="70"/>
  <c r="AP16" i="70" s="1"/>
  <c r="AF16" i="70"/>
  <c r="AO16" i="70" s="1"/>
  <c r="U10" i="28"/>
  <c r="U46" i="48"/>
  <c r="U45" i="48" s="1"/>
  <c r="AF9" i="68"/>
  <c r="AO9" i="68" s="1"/>
  <c r="W10" i="68"/>
  <c r="AG9" i="68"/>
  <c r="AP9" i="68" s="1"/>
  <c r="AE9" i="68"/>
  <c r="U38" i="103"/>
  <c r="U25" i="44"/>
  <c r="AF17" i="74"/>
  <c r="AO17" i="74" s="1"/>
  <c r="AE17" i="74"/>
  <c r="W18" i="74"/>
  <c r="AG17" i="74"/>
  <c r="AP17" i="74" s="1"/>
  <c r="Y10" i="21"/>
  <c r="X10" i="21"/>
  <c r="Z10" i="21" s="1"/>
  <c r="Y17" i="26"/>
  <c r="X17" i="26"/>
  <c r="Y10" i="25"/>
  <c r="X10" i="25"/>
  <c r="Z10" i="25" s="1"/>
  <c r="AI16" i="27"/>
  <c r="AN16" i="27"/>
  <c r="U33" i="95"/>
  <c r="U38" i="87"/>
  <c r="Z17" i="77"/>
  <c r="U10" i="79"/>
  <c r="U37" i="91"/>
  <c r="W17" i="61"/>
  <c r="AF16" i="61"/>
  <c r="AO16" i="61" s="1"/>
  <c r="AG16" i="61"/>
  <c r="AP16" i="61" s="1"/>
  <c r="AE16" i="61"/>
  <c r="U28" i="100"/>
  <c r="AI16" i="65"/>
  <c r="AN16" i="65"/>
  <c r="AN16" i="78"/>
  <c r="AI16" i="78"/>
  <c r="Z16" i="37"/>
  <c r="W17" i="81"/>
  <c r="AG16" i="81"/>
  <c r="AP16" i="81" s="1"/>
  <c r="AF16" i="81"/>
  <c r="AO16" i="81" s="1"/>
  <c r="AE16" i="81"/>
  <c r="U11" i="33"/>
  <c r="U28" i="96"/>
  <c r="U28" i="54"/>
  <c r="AN9" i="64"/>
  <c r="AI9" i="64"/>
  <c r="Y17" i="14"/>
  <c r="X17" i="14"/>
  <c r="AN16" i="69"/>
  <c r="AI16" i="69"/>
  <c r="AN9" i="76"/>
  <c r="AI9" i="76"/>
  <c r="AN17" i="17"/>
  <c r="AI17" i="17"/>
  <c r="AN9" i="60"/>
  <c r="AI9" i="60"/>
  <c r="U38" i="41"/>
  <c r="AN16" i="26"/>
  <c r="AI16" i="26"/>
  <c r="U10" i="19"/>
  <c r="AR9" i="29"/>
  <c r="Y10" i="80"/>
  <c r="X10" i="80"/>
  <c r="U16" i="53"/>
  <c r="U9" i="67"/>
  <c r="AH17" i="62"/>
  <c r="AQ17" i="62" s="1"/>
  <c r="AI16" i="14"/>
  <c r="AN16" i="14"/>
  <c r="U16" i="93"/>
  <c r="U47" i="82"/>
  <c r="AI18" i="22"/>
  <c r="AN18" i="22"/>
  <c r="AI17" i="73"/>
  <c r="AN17" i="73"/>
  <c r="U26" i="84"/>
  <c r="U27" i="92"/>
  <c r="AH18" i="40"/>
  <c r="AQ18" i="40" s="1"/>
  <c r="U25" i="104"/>
  <c r="U24" i="104" s="1"/>
  <c r="AN9" i="80"/>
  <c r="AI9" i="80"/>
  <c r="U37" i="83"/>
  <c r="U26" i="13"/>
  <c r="U45" i="10"/>
  <c r="U11" i="71"/>
  <c r="U47" i="85"/>
  <c r="U12" i="97"/>
  <c r="U11" i="75"/>
  <c r="AH16" i="23"/>
  <c r="AQ16" i="23" s="1"/>
  <c r="Z17" i="62"/>
  <c r="AR17" i="40"/>
  <c r="U17" i="86"/>
  <c r="AR8" i="34"/>
  <c r="U17" i="52"/>
  <c r="AH10" i="29"/>
  <c r="AQ10" i="29" s="1"/>
  <c r="U18" i="46"/>
  <c r="AR16" i="36"/>
  <c r="AR16" i="30"/>
  <c r="U8" i="2"/>
  <c r="Y10" i="60"/>
  <c r="X10" i="60"/>
  <c r="Z10" i="60" s="1"/>
  <c r="AR16" i="77"/>
  <c r="Y17" i="66"/>
  <c r="X17" i="66"/>
  <c r="U18" i="32"/>
  <c r="Z18" i="40"/>
  <c r="U9" i="59"/>
  <c r="AI10" i="12"/>
  <c r="AN10" i="12"/>
  <c r="AH9" i="34"/>
  <c r="AQ9" i="34" s="1"/>
  <c r="U37" i="55"/>
  <c r="Z16" i="23"/>
  <c r="W10" i="72"/>
  <c r="AG9" i="72"/>
  <c r="AP9" i="72" s="1"/>
  <c r="AF9" i="72"/>
  <c r="AO9" i="72" s="1"/>
  <c r="AE9" i="72"/>
  <c r="U45" i="102"/>
  <c r="Y10" i="64"/>
  <c r="X10" i="64"/>
  <c r="U18" i="105"/>
  <c r="U45" i="98"/>
  <c r="Y17" i="69"/>
  <c r="X17" i="69"/>
  <c r="Z17" i="69" s="1"/>
  <c r="AH17" i="30"/>
  <c r="AQ17" i="30" s="1"/>
  <c r="Y10" i="76"/>
  <c r="X10" i="76"/>
  <c r="Y19" i="22"/>
  <c r="X19" i="22"/>
  <c r="Z19" i="22" s="1"/>
  <c r="Y18" i="17"/>
  <c r="X18" i="17"/>
  <c r="U46" i="35"/>
  <c r="Z10" i="29"/>
  <c r="U10" i="63"/>
  <c r="U45" i="42"/>
  <c r="U43" i="18"/>
  <c r="U10" i="38"/>
  <c r="U16" i="15"/>
  <c r="U27" i="51"/>
  <c r="AI9" i="21"/>
  <c r="AN9" i="21"/>
  <c r="AN16" i="66"/>
  <c r="AI16" i="66"/>
  <c r="Y17" i="27"/>
  <c r="X17" i="27"/>
  <c r="AE9" i="39"/>
  <c r="W10" i="39"/>
  <c r="AF9" i="39"/>
  <c r="AO9" i="39" s="1"/>
  <c r="AG9" i="39"/>
  <c r="AP9" i="39" s="1"/>
  <c r="U28" i="45"/>
  <c r="U36" i="16"/>
  <c r="U27" i="20"/>
  <c r="U46" i="94"/>
  <c r="U14" i="47"/>
  <c r="U38" i="99"/>
  <c r="Y11" i="12"/>
  <c r="X11" i="12"/>
  <c r="U48" i="90"/>
  <c r="AH17" i="36"/>
  <c r="AQ17" i="36" s="1"/>
  <c r="U47" i="50"/>
  <c r="U9" i="24"/>
  <c r="U28" i="88"/>
  <c r="AH16" i="70"/>
  <c r="AQ16" i="70" s="1"/>
  <c r="Y18" i="73"/>
  <c r="X18" i="73"/>
  <c r="Z17" i="27" l="1"/>
  <c r="Z10" i="76"/>
  <c r="W11" i="76" s="1"/>
  <c r="AE17" i="27"/>
  <c r="AF17" i="27"/>
  <c r="AO17" i="27" s="1"/>
  <c r="AG17" i="27"/>
  <c r="AP17" i="27" s="1"/>
  <c r="W18" i="27"/>
  <c r="AG10" i="76"/>
  <c r="AP10" i="76" s="1"/>
  <c r="AF10" i="76"/>
  <c r="AO10" i="76" s="1"/>
  <c r="AE10" i="76"/>
  <c r="AH18" i="73"/>
  <c r="AQ18" i="73" s="1"/>
  <c r="U26" i="51"/>
  <c r="U42" i="18"/>
  <c r="U41" i="18" s="1"/>
  <c r="AG19" i="22"/>
  <c r="AP19" i="22" s="1"/>
  <c r="AF19" i="22"/>
  <c r="AO19" i="22" s="1"/>
  <c r="AE19" i="22"/>
  <c r="W20" i="22"/>
  <c r="U44" i="102"/>
  <c r="AR10" i="12"/>
  <c r="AH17" i="66"/>
  <c r="AQ17" i="66" s="1"/>
  <c r="W11" i="60"/>
  <c r="AE10" i="60"/>
  <c r="AF10" i="60"/>
  <c r="AO10" i="60" s="1"/>
  <c r="AG10" i="60"/>
  <c r="AP10" i="60" s="1"/>
  <c r="U10" i="75"/>
  <c r="U10" i="71"/>
  <c r="U9" i="71" s="1"/>
  <c r="U36" i="83"/>
  <c r="AR17" i="73"/>
  <c r="U15" i="93"/>
  <c r="U8" i="67"/>
  <c r="AR9" i="76"/>
  <c r="U27" i="96"/>
  <c r="Y17" i="81"/>
  <c r="X17" i="81"/>
  <c r="Z17" i="81" s="1"/>
  <c r="U37" i="87"/>
  <c r="AE10" i="25"/>
  <c r="AF10" i="25"/>
  <c r="AO10" i="25" s="1"/>
  <c r="W11" i="25"/>
  <c r="AG10" i="25"/>
  <c r="AP10" i="25" s="1"/>
  <c r="AE10" i="21"/>
  <c r="AG10" i="21"/>
  <c r="AP10" i="21" s="1"/>
  <c r="W11" i="21"/>
  <c r="AF10" i="21"/>
  <c r="AO10" i="21" s="1"/>
  <c r="Y10" i="68"/>
  <c r="X10" i="68"/>
  <c r="AI17" i="36"/>
  <c r="AN17" i="36"/>
  <c r="AH17" i="78"/>
  <c r="AQ17" i="78" s="1"/>
  <c r="AN9" i="34"/>
  <c r="AI9" i="34"/>
  <c r="U37" i="99"/>
  <c r="U26" i="20"/>
  <c r="AR16" i="66"/>
  <c r="U45" i="35"/>
  <c r="AH17" i="69"/>
  <c r="AQ17" i="69" s="1"/>
  <c r="U17" i="105"/>
  <c r="AN9" i="72"/>
  <c r="AI9" i="72"/>
  <c r="U36" i="55"/>
  <c r="Z17" i="66"/>
  <c r="U16" i="52"/>
  <c r="AR9" i="80"/>
  <c r="U37" i="41"/>
  <c r="AR9" i="64"/>
  <c r="AE16" i="37"/>
  <c r="AG16" i="37"/>
  <c r="AP16" i="37" s="1"/>
  <c r="W17" i="37"/>
  <c r="AF16" i="37"/>
  <c r="AO16" i="37" s="1"/>
  <c r="U27" i="100"/>
  <c r="U36" i="91"/>
  <c r="U24" i="44"/>
  <c r="U35" i="11"/>
  <c r="Y18" i="31"/>
  <c r="X18" i="31"/>
  <c r="Y18" i="36"/>
  <c r="X18" i="36"/>
  <c r="Z18" i="36" s="1"/>
  <c r="AH17" i="65"/>
  <c r="AQ17" i="65" s="1"/>
  <c r="U17" i="101"/>
  <c r="AH18" i="17"/>
  <c r="AQ18" i="17" s="1"/>
  <c r="AH10" i="64"/>
  <c r="AQ10" i="64" s="1"/>
  <c r="U8" i="59"/>
  <c r="W18" i="62"/>
  <c r="AF17" i="62"/>
  <c r="AO17" i="62" s="1"/>
  <c r="AE17" i="62"/>
  <c r="AG17" i="62"/>
  <c r="AP17" i="62" s="1"/>
  <c r="U11" i="97"/>
  <c r="U44" i="10"/>
  <c r="U26" i="92"/>
  <c r="U25" i="92" s="1"/>
  <c r="AR18" i="22"/>
  <c r="AR16" i="14"/>
  <c r="U15" i="53"/>
  <c r="AR9" i="60"/>
  <c r="AR16" i="69"/>
  <c r="U10" i="33"/>
  <c r="AR16" i="78"/>
  <c r="AN16" i="61"/>
  <c r="AI16" i="61"/>
  <c r="U32" i="95"/>
  <c r="AH17" i="26"/>
  <c r="AQ17" i="26" s="1"/>
  <c r="Y17" i="70"/>
  <c r="Z17" i="70" s="1"/>
  <c r="X17" i="70"/>
  <c r="Z17" i="65"/>
  <c r="U8" i="24"/>
  <c r="U17" i="46"/>
  <c r="AH10" i="80"/>
  <c r="AQ10" i="80" s="1"/>
  <c r="U9" i="19"/>
  <c r="AN16" i="81"/>
  <c r="AI16" i="81"/>
  <c r="U9" i="79"/>
  <c r="Z17" i="26"/>
  <c r="Y18" i="74"/>
  <c r="Z18" i="74"/>
  <c r="X18" i="74"/>
  <c r="U37" i="103"/>
  <c r="U44" i="48"/>
  <c r="AN16" i="70"/>
  <c r="AI16" i="70"/>
  <c r="U12" i="89"/>
  <c r="U35" i="43"/>
  <c r="AI17" i="30"/>
  <c r="AN17" i="30"/>
  <c r="U27" i="88"/>
  <c r="Y10" i="39"/>
  <c r="X10" i="39"/>
  <c r="U15" i="15"/>
  <c r="AF17" i="69"/>
  <c r="AO17" i="69" s="1"/>
  <c r="AG17" i="69"/>
  <c r="AP17" i="69" s="1"/>
  <c r="W18" i="69"/>
  <c r="AE17" i="69"/>
  <c r="AH11" i="12"/>
  <c r="AQ11" i="12" s="1"/>
  <c r="U35" i="16"/>
  <c r="AN9" i="39"/>
  <c r="AI9" i="39"/>
  <c r="Z18" i="17"/>
  <c r="Z10" i="64"/>
  <c r="AE18" i="40"/>
  <c r="AF18" i="40"/>
  <c r="AO18" i="40" s="1"/>
  <c r="W19" i="40"/>
  <c r="AG18" i="40"/>
  <c r="AP18" i="40" s="1"/>
  <c r="U7" i="2"/>
  <c r="U46" i="50"/>
  <c r="Z11" i="12"/>
  <c r="AH17" i="27"/>
  <c r="AQ17" i="27" s="1"/>
  <c r="AR9" i="21"/>
  <c r="U9" i="38"/>
  <c r="U9" i="63"/>
  <c r="Y10" i="72"/>
  <c r="X10" i="72"/>
  <c r="U46" i="85"/>
  <c r="U25" i="13"/>
  <c r="U23" i="104"/>
  <c r="U25" i="84"/>
  <c r="U46" i="82"/>
  <c r="Z10" i="80"/>
  <c r="AR16" i="26"/>
  <c r="AR17" i="17"/>
  <c r="AH17" i="14"/>
  <c r="AQ17" i="14" s="1"/>
  <c r="U27" i="54"/>
  <c r="AG17" i="77"/>
  <c r="AP17" i="77" s="1"/>
  <c r="AE17" i="77"/>
  <c r="W18" i="77"/>
  <c r="AF17" i="77"/>
  <c r="AO17" i="77" s="1"/>
  <c r="AR16" i="27"/>
  <c r="AI17" i="74"/>
  <c r="AN17" i="74"/>
  <c r="AN9" i="68"/>
  <c r="AI9" i="68"/>
  <c r="AI17" i="31"/>
  <c r="AN17" i="31"/>
  <c r="Z17" i="78"/>
  <c r="AR9" i="25"/>
  <c r="Y10" i="34"/>
  <c r="X10" i="34"/>
  <c r="Y18" i="30"/>
  <c r="X18" i="30"/>
  <c r="Z18" i="73"/>
  <c r="U47" i="90"/>
  <c r="U44" i="42"/>
  <c r="AH10" i="76"/>
  <c r="AQ10" i="76" s="1"/>
  <c r="U13" i="47"/>
  <c r="U45" i="94"/>
  <c r="U27" i="45"/>
  <c r="AF10" i="29"/>
  <c r="AO10" i="29" s="1"/>
  <c r="AG10" i="29"/>
  <c r="AP10" i="29" s="1"/>
  <c r="W11" i="29"/>
  <c r="AE10" i="29"/>
  <c r="AH19" i="22"/>
  <c r="AQ19" i="22" s="1"/>
  <c r="U44" i="98"/>
  <c r="AG16" i="23"/>
  <c r="AP16" i="23" s="1"/>
  <c r="AE16" i="23"/>
  <c r="W17" i="23"/>
  <c r="AF16" i="23"/>
  <c r="AO16" i="23" s="1"/>
  <c r="U17" i="32"/>
  <c r="AH10" i="60"/>
  <c r="AQ10" i="60" s="1"/>
  <c r="U16" i="86"/>
  <c r="Z17" i="14"/>
  <c r="AR16" i="65"/>
  <c r="Y17" i="61"/>
  <c r="X17" i="61"/>
  <c r="Z17" i="61" s="1"/>
  <c r="AH10" i="25"/>
  <c r="AQ10" i="25" s="1"/>
  <c r="AH10" i="21"/>
  <c r="AQ10" i="21" s="1"/>
  <c r="U9" i="28"/>
  <c r="U38" i="49"/>
  <c r="AF17" i="70" l="1"/>
  <c r="AO17" i="70" s="1"/>
  <c r="AE17" i="70"/>
  <c r="W18" i="70"/>
  <c r="AG17" i="70"/>
  <c r="AP17" i="70" s="1"/>
  <c r="W18" i="61"/>
  <c r="AG17" i="61"/>
  <c r="AP17" i="61" s="1"/>
  <c r="AF17" i="61"/>
  <c r="AO17" i="61" s="1"/>
  <c r="AE17" i="61"/>
  <c r="Y11" i="29"/>
  <c r="X11" i="29"/>
  <c r="U44" i="94"/>
  <c r="U43" i="42"/>
  <c r="AG17" i="78"/>
  <c r="AP17" i="78" s="1"/>
  <c r="AF17" i="78"/>
  <c r="AO17" i="78" s="1"/>
  <c r="AE17" i="78"/>
  <c r="W18" i="78"/>
  <c r="AR17" i="74"/>
  <c r="U8" i="63"/>
  <c r="AR9" i="39"/>
  <c r="AN17" i="69"/>
  <c r="AI17" i="69"/>
  <c r="AH10" i="39"/>
  <c r="AQ10" i="39" s="1"/>
  <c r="AR17" i="30"/>
  <c r="AF18" i="74"/>
  <c r="AO18" i="74" s="1"/>
  <c r="W19" i="74"/>
  <c r="AG18" i="74"/>
  <c r="AP18" i="74" s="1"/>
  <c r="AE18" i="74"/>
  <c r="U16" i="46"/>
  <c r="U43" i="10"/>
  <c r="Y18" i="62"/>
  <c r="X18" i="62"/>
  <c r="AE18" i="36"/>
  <c r="W19" i="36"/>
  <c r="AG18" i="36"/>
  <c r="AP18" i="36" s="1"/>
  <c r="AF18" i="36"/>
  <c r="AO18" i="36" s="1"/>
  <c r="U34" i="11"/>
  <c r="U33" i="11" s="1"/>
  <c r="U32" i="11" s="1"/>
  <c r="U26" i="100"/>
  <c r="U15" i="52"/>
  <c r="AR9" i="34"/>
  <c r="AH10" i="68"/>
  <c r="AQ10" i="68" s="1"/>
  <c r="AN10" i="21"/>
  <c r="AI10" i="21"/>
  <c r="U36" i="87"/>
  <c r="Y20" i="22"/>
  <c r="X20" i="22"/>
  <c r="AH10" i="34"/>
  <c r="AQ10" i="34" s="1"/>
  <c r="U24" i="84"/>
  <c r="U45" i="85"/>
  <c r="AF11" i="12"/>
  <c r="AO11" i="12" s="1"/>
  <c r="W12" i="12"/>
  <c r="AG11" i="12"/>
  <c r="AP11" i="12" s="1"/>
  <c r="AE11" i="12"/>
  <c r="Y19" i="40"/>
  <c r="X19" i="40"/>
  <c r="X18" i="69"/>
  <c r="Y18" i="69"/>
  <c r="Z10" i="39"/>
  <c r="W18" i="66"/>
  <c r="AG17" i="66"/>
  <c r="AP17" i="66" s="1"/>
  <c r="AF17" i="66"/>
  <c r="AO17" i="66" s="1"/>
  <c r="AE17" i="66"/>
  <c r="U16" i="105"/>
  <c r="Z10" i="68"/>
  <c r="AH17" i="81"/>
  <c r="AQ17" i="81" s="1"/>
  <c r="U9" i="75"/>
  <c r="U8" i="75" s="1"/>
  <c r="AN19" i="22"/>
  <c r="AI19" i="22"/>
  <c r="U25" i="51"/>
  <c r="Y11" i="76"/>
  <c r="X11" i="76"/>
  <c r="U37" i="49"/>
  <c r="U43" i="98"/>
  <c r="U42" i="98" s="1"/>
  <c r="U46" i="90"/>
  <c r="Z10" i="34"/>
  <c r="AR17" i="31"/>
  <c r="U26" i="54"/>
  <c r="AH10" i="72"/>
  <c r="AQ10" i="72" s="1"/>
  <c r="U8" i="38"/>
  <c r="U34" i="43"/>
  <c r="U43" i="48"/>
  <c r="W18" i="26"/>
  <c r="AG17" i="26"/>
  <c r="AP17" i="26" s="1"/>
  <c r="AF17" i="26"/>
  <c r="AO17" i="26" s="1"/>
  <c r="AE17" i="26"/>
  <c r="U8" i="19"/>
  <c r="U7" i="24"/>
  <c r="U10" i="97"/>
  <c r="U7" i="59"/>
  <c r="U16" i="101"/>
  <c r="AH18" i="31"/>
  <c r="AQ18" i="31" s="1"/>
  <c r="U23" i="44"/>
  <c r="Y17" i="37"/>
  <c r="X17" i="37"/>
  <c r="U36" i="41"/>
  <c r="Y11" i="25"/>
  <c r="X11" i="25"/>
  <c r="AG17" i="81"/>
  <c r="AP17" i="81" s="1"/>
  <c r="W18" i="81"/>
  <c r="AF17" i="81"/>
  <c r="AO17" i="81" s="1"/>
  <c r="AE17" i="81"/>
  <c r="Y18" i="27"/>
  <c r="X18" i="27"/>
  <c r="Z10" i="72"/>
  <c r="U45" i="50"/>
  <c r="AF17" i="65"/>
  <c r="AO17" i="65" s="1"/>
  <c r="AE17" i="65"/>
  <c r="AG17" i="65"/>
  <c r="AP17" i="65" s="1"/>
  <c r="W18" i="65"/>
  <c r="Z18" i="31"/>
  <c r="U35" i="55"/>
  <c r="U25" i="20"/>
  <c r="U7" i="67"/>
  <c r="U35" i="83"/>
  <c r="AF17" i="14"/>
  <c r="AO17" i="14" s="1"/>
  <c r="AE17" i="14"/>
  <c r="AG17" i="14"/>
  <c r="AP17" i="14" s="1"/>
  <c r="W18" i="14"/>
  <c r="U22" i="104"/>
  <c r="AN18" i="40"/>
  <c r="AI18" i="40"/>
  <c r="U8" i="28"/>
  <c r="U15" i="86"/>
  <c r="Y17" i="23"/>
  <c r="X17" i="23"/>
  <c r="Z17" i="23" s="1"/>
  <c r="U26" i="45"/>
  <c r="AH18" i="30"/>
  <c r="AQ18" i="30" s="1"/>
  <c r="Y18" i="77"/>
  <c r="X18" i="77"/>
  <c r="AG10" i="64"/>
  <c r="AP10" i="64" s="1"/>
  <c r="AF10" i="64"/>
  <c r="AO10" i="64" s="1"/>
  <c r="AE10" i="64"/>
  <c r="W11" i="64"/>
  <c r="U26" i="88"/>
  <c r="U11" i="89"/>
  <c r="U36" i="103"/>
  <c r="U8" i="79"/>
  <c r="AH17" i="70"/>
  <c r="AQ17" i="70" s="1"/>
  <c r="U31" i="95"/>
  <c r="U9" i="33"/>
  <c r="U14" i="53"/>
  <c r="U24" i="92"/>
  <c r="AN17" i="62"/>
  <c r="AI17" i="62"/>
  <c r="U35" i="91"/>
  <c r="U34" i="91" s="1"/>
  <c r="AN16" i="37"/>
  <c r="AI16" i="37"/>
  <c r="AR9" i="72"/>
  <c r="Y11" i="21"/>
  <c r="X11" i="21"/>
  <c r="AN10" i="25"/>
  <c r="AI10" i="25"/>
  <c r="AN10" i="60"/>
  <c r="AI10" i="60"/>
  <c r="AI10" i="76"/>
  <c r="AN10" i="76"/>
  <c r="U16" i="32"/>
  <c r="U12" i="47"/>
  <c r="AH17" i="61"/>
  <c r="AQ17" i="61" s="1"/>
  <c r="W19" i="73"/>
  <c r="AF18" i="73"/>
  <c r="AO18" i="73" s="1"/>
  <c r="AG18" i="73"/>
  <c r="AP18" i="73" s="1"/>
  <c r="AE18" i="73"/>
  <c r="AR9" i="68"/>
  <c r="AF10" i="80"/>
  <c r="AO10" i="80" s="1"/>
  <c r="AG10" i="80"/>
  <c r="AP10" i="80" s="1"/>
  <c r="AE10" i="80"/>
  <c r="W11" i="80"/>
  <c r="U34" i="16"/>
  <c r="AN16" i="23"/>
  <c r="AI16" i="23"/>
  <c r="AI10" i="29"/>
  <c r="AN10" i="29"/>
  <c r="Z18" i="30"/>
  <c r="AN17" i="77"/>
  <c r="AI17" i="77"/>
  <c r="U45" i="82"/>
  <c r="U24" i="13"/>
  <c r="U6" i="2"/>
  <c r="AF18" i="17"/>
  <c r="AO18" i="17" s="1"/>
  <c r="AE18" i="17"/>
  <c r="AG18" i="17"/>
  <c r="AP18" i="17" s="1"/>
  <c r="W19" i="17"/>
  <c r="U14" i="15"/>
  <c r="AR16" i="70"/>
  <c r="AH18" i="74"/>
  <c r="AQ18" i="74" s="1"/>
  <c r="AR16" i="81"/>
  <c r="AR16" i="61"/>
  <c r="AH18" i="36"/>
  <c r="AQ18" i="36" s="1"/>
  <c r="U44" i="35"/>
  <c r="U36" i="99"/>
  <c r="AR17" i="36"/>
  <c r="U26" i="96"/>
  <c r="U14" i="93"/>
  <c r="U8" i="71"/>
  <c r="Y11" i="60"/>
  <c r="X11" i="60"/>
  <c r="Z11" i="60" s="1"/>
  <c r="U43" i="102"/>
  <c r="U40" i="18"/>
  <c r="AN17" i="27"/>
  <c r="AI17" i="27"/>
  <c r="AR17" i="77" l="1"/>
  <c r="Y19" i="73"/>
  <c r="X19" i="73"/>
  <c r="U15" i="32"/>
  <c r="AR16" i="37"/>
  <c r="Y11" i="64"/>
  <c r="X11" i="64"/>
  <c r="AG17" i="23"/>
  <c r="AP17" i="23" s="1"/>
  <c r="AF17" i="23"/>
  <c r="AO17" i="23" s="1"/>
  <c r="W18" i="23"/>
  <c r="AE17" i="23"/>
  <c r="AR18" i="40"/>
  <c r="AN17" i="14"/>
  <c r="AI17" i="14"/>
  <c r="AH18" i="27"/>
  <c r="AQ18" i="27" s="1"/>
  <c r="AH17" i="37"/>
  <c r="AQ17" i="37" s="1"/>
  <c r="U9" i="97"/>
  <c r="U33" i="43"/>
  <c r="U25" i="54"/>
  <c r="U7" i="75"/>
  <c r="AN17" i="66"/>
  <c r="AI17" i="66"/>
  <c r="AR17" i="66" s="1"/>
  <c r="U23" i="84"/>
  <c r="AH18" i="62"/>
  <c r="AQ18" i="62" s="1"/>
  <c r="U15" i="46"/>
  <c r="U14" i="46" s="1"/>
  <c r="AN17" i="78"/>
  <c r="AI17" i="78"/>
  <c r="U43" i="94"/>
  <c r="U25" i="96"/>
  <c r="U43" i="35"/>
  <c r="U13" i="15"/>
  <c r="U5" i="2"/>
  <c r="X5" i="2" s="1"/>
  <c r="AH11" i="21"/>
  <c r="AQ11" i="21" s="1"/>
  <c r="U23" i="92"/>
  <c r="U30" i="95"/>
  <c r="U35" i="103"/>
  <c r="AI10" i="64"/>
  <c r="AN10" i="64"/>
  <c r="U24" i="20"/>
  <c r="AI17" i="65"/>
  <c r="AN17" i="65"/>
  <c r="Z18" i="27"/>
  <c r="AH11" i="25"/>
  <c r="AQ11" i="25" s="1"/>
  <c r="Z17" i="37"/>
  <c r="U41" i="98"/>
  <c r="AH18" i="69"/>
  <c r="AQ18" i="69" s="1"/>
  <c r="Y12" i="12"/>
  <c r="X12" i="12"/>
  <c r="U35" i="87"/>
  <c r="U31" i="11"/>
  <c r="Z18" i="62"/>
  <c r="AN18" i="74"/>
  <c r="AI18" i="74"/>
  <c r="AR18" i="74" s="1"/>
  <c r="AH11" i="29"/>
  <c r="AQ11" i="29" s="1"/>
  <c r="Y18" i="61"/>
  <c r="X18" i="61"/>
  <c r="AE11" i="60"/>
  <c r="W12" i="60"/>
  <c r="AG11" i="60"/>
  <c r="AP11" i="60" s="1"/>
  <c r="AF11" i="60"/>
  <c r="AO11" i="60" s="1"/>
  <c r="AF18" i="30"/>
  <c r="AO18" i="30" s="1"/>
  <c r="AG18" i="30"/>
  <c r="AP18" i="30" s="1"/>
  <c r="W19" i="30"/>
  <c r="AE18" i="30"/>
  <c r="U33" i="16"/>
  <c r="AR10" i="76"/>
  <c r="Z11" i="21"/>
  <c r="Z11" i="25"/>
  <c r="U15" i="101"/>
  <c r="U6" i="24"/>
  <c r="Y18" i="26"/>
  <c r="X18" i="26"/>
  <c r="U7" i="38"/>
  <c r="U24" i="51"/>
  <c r="AH19" i="40"/>
  <c r="AQ19" i="40" s="1"/>
  <c r="AR10" i="21"/>
  <c r="U7" i="63"/>
  <c r="Z11" i="29"/>
  <c r="U7" i="71"/>
  <c r="AR10" i="60"/>
  <c r="U33" i="91"/>
  <c r="U13" i="53"/>
  <c r="U10" i="89"/>
  <c r="U14" i="86"/>
  <c r="U21" i="104"/>
  <c r="U34" i="83"/>
  <c r="U34" i="55"/>
  <c r="AN17" i="81"/>
  <c r="AI17" i="81"/>
  <c r="W11" i="34"/>
  <c r="AG10" i="34"/>
  <c r="AP10" i="34" s="1"/>
  <c r="AE10" i="34"/>
  <c r="AF10" i="34"/>
  <c r="AO10" i="34" s="1"/>
  <c r="U36" i="49"/>
  <c r="AR19" i="22"/>
  <c r="AG10" i="68"/>
  <c r="AP10" i="68" s="1"/>
  <c r="W11" i="68"/>
  <c r="AF10" i="68"/>
  <c r="AO10" i="68" s="1"/>
  <c r="AE10" i="68"/>
  <c r="Y18" i="66"/>
  <c r="X18" i="66"/>
  <c r="Z19" i="40"/>
  <c r="AH20" i="22"/>
  <c r="AQ20" i="22" s="1"/>
  <c r="U14" i="52"/>
  <c r="Y19" i="74"/>
  <c r="X19" i="74"/>
  <c r="AR17" i="69"/>
  <c r="Y18" i="70"/>
  <c r="Z18" i="70" s="1"/>
  <c r="X18" i="70"/>
  <c r="Y19" i="17"/>
  <c r="X19" i="17"/>
  <c r="Z19" i="17" s="1"/>
  <c r="AN18" i="73"/>
  <c r="AI18" i="73"/>
  <c r="U42" i="102"/>
  <c r="AN18" i="17"/>
  <c r="AI18" i="17"/>
  <c r="AR10" i="29"/>
  <c r="AI10" i="80"/>
  <c r="AN10" i="80"/>
  <c r="U11" i="47"/>
  <c r="AR17" i="62"/>
  <c r="AH18" i="77"/>
  <c r="AQ18" i="77" s="1"/>
  <c r="U25" i="45"/>
  <c r="Y18" i="14"/>
  <c r="Z18" i="14" s="1"/>
  <c r="X18" i="14"/>
  <c r="AF18" i="31"/>
  <c r="AO18" i="31" s="1"/>
  <c r="W19" i="31"/>
  <c r="AE18" i="31"/>
  <c r="AG18" i="31"/>
  <c r="AP18" i="31" s="1"/>
  <c r="U44" i="50"/>
  <c r="U22" i="44"/>
  <c r="U6" i="59"/>
  <c r="U7" i="19"/>
  <c r="U42" i="48"/>
  <c r="AH11" i="76"/>
  <c r="AQ11" i="76" s="1"/>
  <c r="AE10" i="39"/>
  <c r="AF10" i="39"/>
  <c r="AO10" i="39" s="1"/>
  <c r="W11" i="39"/>
  <c r="AG10" i="39"/>
  <c r="AP10" i="39" s="1"/>
  <c r="U44" i="85"/>
  <c r="Z20" i="22"/>
  <c r="Y19" i="36"/>
  <c r="X19" i="36"/>
  <c r="U42" i="10"/>
  <c r="U42" i="42"/>
  <c r="AN17" i="61"/>
  <c r="AI17" i="61"/>
  <c r="AN17" i="70"/>
  <c r="AI17" i="70"/>
  <c r="U39" i="18"/>
  <c r="U23" i="13"/>
  <c r="Y11" i="80"/>
  <c r="X11" i="80"/>
  <c r="AR17" i="27"/>
  <c r="AH11" i="60"/>
  <c r="AQ11" i="60" s="1"/>
  <c r="U13" i="93"/>
  <c r="U35" i="99"/>
  <c r="U44" i="82"/>
  <c r="U43" i="82" s="1"/>
  <c r="AR16" i="23"/>
  <c r="AR10" i="25"/>
  <c r="U8" i="33"/>
  <c r="U7" i="79"/>
  <c r="U25" i="88"/>
  <c r="Z18" i="77"/>
  <c r="AH17" i="23"/>
  <c r="AQ17" i="23" s="1"/>
  <c r="U7" i="28"/>
  <c r="U6" i="67"/>
  <c r="Y18" i="65"/>
  <c r="X18" i="65"/>
  <c r="AG10" i="72"/>
  <c r="AP10" i="72" s="1"/>
  <c r="AF10" i="72"/>
  <c r="AO10" i="72" s="1"/>
  <c r="AE10" i="72"/>
  <c r="W11" i="72"/>
  <c r="Y18" i="81"/>
  <c r="X18" i="81"/>
  <c r="U35" i="41"/>
  <c r="AN17" i="26"/>
  <c r="AI17" i="26"/>
  <c r="U45" i="90"/>
  <c r="Z11" i="76"/>
  <c r="U15" i="105"/>
  <c r="Z18" i="69"/>
  <c r="AI11" i="12"/>
  <c r="AN11" i="12"/>
  <c r="U25" i="100"/>
  <c r="AN18" i="36"/>
  <c r="AI18" i="36"/>
  <c r="Y18" i="78"/>
  <c r="Z18" i="78"/>
  <c r="X18" i="78"/>
  <c r="AG20" i="22" l="1"/>
  <c r="AP20" i="22" s="1"/>
  <c r="AF20" i="22"/>
  <c r="AO20" i="22" s="1"/>
  <c r="AE20" i="22"/>
  <c r="W21" i="22"/>
  <c r="AI10" i="39"/>
  <c r="AN10" i="39"/>
  <c r="U6" i="19"/>
  <c r="U43" i="50"/>
  <c r="AE18" i="14"/>
  <c r="W19" i="14"/>
  <c r="AF18" i="14"/>
  <c r="AO18" i="14" s="1"/>
  <c r="AG18" i="14"/>
  <c r="AP18" i="14" s="1"/>
  <c r="AR18" i="73"/>
  <c r="AF18" i="70"/>
  <c r="AO18" i="70" s="1"/>
  <c r="AE18" i="70"/>
  <c r="W19" i="70"/>
  <c r="AG18" i="70"/>
  <c r="AP18" i="70" s="1"/>
  <c r="AH18" i="66"/>
  <c r="AQ18" i="66" s="1"/>
  <c r="AN10" i="34"/>
  <c r="AI10" i="34"/>
  <c r="U33" i="55"/>
  <c r="U13" i="86"/>
  <c r="U32" i="91"/>
  <c r="W12" i="21"/>
  <c r="AG11" i="21"/>
  <c r="AP11" i="21" s="1"/>
  <c r="AE11" i="21"/>
  <c r="AF11" i="21"/>
  <c r="AO11" i="21" s="1"/>
  <c r="Y19" i="30"/>
  <c r="X19" i="30"/>
  <c r="Z19" i="30" s="1"/>
  <c r="AI11" i="60"/>
  <c r="AN11" i="60"/>
  <c r="U34" i="87"/>
  <c r="AR17" i="78"/>
  <c r="AH11" i="64"/>
  <c r="AQ11" i="64" s="1"/>
  <c r="U14" i="32"/>
  <c r="U6" i="28"/>
  <c r="AH11" i="80"/>
  <c r="AQ11" i="80" s="1"/>
  <c r="U38" i="18"/>
  <c r="U41" i="42"/>
  <c r="Z18" i="66"/>
  <c r="U6" i="63"/>
  <c r="U23" i="51"/>
  <c r="AH18" i="61"/>
  <c r="AQ18" i="61" s="1"/>
  <c r="AH12" i="12"/>
  <c r="AQ12" i="12" s="1"/>
  <c r="U40" i="98"/>
  <c r="AR17" i="65"/>
  <c r="U34" i="103"/>
  <c r="U42" i="35"/>
  <c r="U22" i="84"/>
  <c r="U24" i="54"/>
  <c r="Z11" i="64"/>
  <c r="AH19" i="73"/>
  <c r="AQ19" i="73" s="1"/>
  <c r="U34" i="99"/>
  <c r="AR17" i="26"/>
  <c r="U6" i="79"/>
  <c r="Z11" i="80"/>
  <c r="AR17" i="70"/>
  <c r="U43" i="85"/>
  <c r="U5" i="59"/>
  <c r="X5" i="59" s="1"/>
  <c r="AN18" i="31"/>
  <c r="AI18" i="31"/>
  <c r="AR18" i="17"/>
  <c r="AH19" i="17"/>
  <c r="AQ19" i="17" s="1"/>
  <c r="U13" i="52"/>
  <c r="Y11" i="34"/>
  <c r="X11" i="34"/>
  <c r="Z11" i="34" s="1"/>
  <c r="U33" i="83"/>
  <c r="U9" i="89"/>
  <c r="U8" i="89" s="1"/>
  <c r="U5" i="24"/>
  <c r="X5" i="24" s="1"/>
  <c r="Z18" i="61"/>
  <c r="W19" i="62"/>
  <c r="AE18" i="62"/>
  <c r="AG18" i="62"/>
  <c r="AP18" i="62" s="1"/>
  <c r="AF18" i="62"/>
  <c r="AO18" i="62" s="1"/>
  <c r="Z12" i="12"/>
  <c r="AE17" i="37"/>
  <c r="W18" i="37"/>
  <c r="AF17" i="37"/>
  <c r="AO17" i="37" s="1"/>
  <c r="AG17" i="37"/>
  <c r="AP17" i="37" s="1"/>
  <c r="AN17" i="23"/>
  <c r="AI17" i="23"/>
  <c r="Z19" i="73"/>
  <c r="AH18" i="81"/>
  <c r="AQ18" i="81" s="1"/>
  <c r="U10" i="47"/>
  <c r="AF19" i="17"/>
  <c r="AO19" i="17" s="1"/>
  <c r="AE19" i="17"/>
  <c r="W20" i="17"/>
  <c r="AG19" i="17"/>
  <c r="AP19" i="17" s="1"/>
  <c r="AN10" i="68"/>
  <c r="AI10" i="68"/>
  <c r="AR17" i="81"/>
  <c r="U6" i="38"/>
  <c r="U23" i="20"/>
  <c r="U29" i="95"/>
  <c r="U23" i="9"/>
  <c r="Z5" i="2"/>
  <c r="AH5" i="2"/>
  <c r="AQ5" i="2" s="1"/>
  <c r="U24" i="96"/>
  <c r="U13" i="46"/>
  <c r="U32" i="43"/>
  <c r="Y18" i="23"/>
  <c r="X18" i="23"/>
  <c r="W19" i="78"/>
  <c r="AE18" i="78"/>
  <c r="AF18" i="78"/>
  <c r="AO18" i="78" s="1"/>
  <c r="AG18" i="78"/>
  <c r="AP18" i="78" s="1"/>
  <c r="U44" i="90"/>
  <c r="AH18" i="65"/>
  <c r="AQ18" i="65" s="1"/>
  <c r="W19" i="69"/>
  <c r="AG18" i="69"/>
  <c r="AP18" i="69" s="1"/>
  <c r="AE18" i="69"/>
  <c r="AF18" i="69"/>
  <c r="AO18" i="69" s="1"/>
  <c r="Z18" i="65"/>
  <c r="U12" i="93"/>
  <c r="U41" i="10"/>
  <c r="X19" i="31"/>
  <c r="Y19" i="31"/>
  <c r="Z19" i="31" s="1"/>
  <c r="U7" i="33"/>
  <c r="AR17" i="61"/>
  <c r="Z19" i="36"/>
  <c r="AH19" i="36"/>
  <c r="AQ19" i="36" s="1"/>
  <c r="Y11" i="39"/>
  <c r="X11" i="39"/>
  <c r="U41" i="48"/>
  <c r="U21" i="44"/>
  <c r="AH19" i="74"/>
  <c r="AQ19" i="74" s="1"/>
  <c r="U35" i="49"/>
  <c r="U20" i="104"/>
  <c r="U12" i="53"/>
  <c r="U6" i="71"/>
  <c r="AH18" i="26"/>
  <c r="AQ18" i="26" s="1"/>
  <c r="U14" i="101"/>
  <c r="U32" i="16"/>
  <c r="U30" i="11"/>
  <c r="AR17" i="14"/>
  <c r="U24" i="88"/>
  <c r="AR11" i="12"/>
  <c r="Z18" i="81"/>
  <c r="AR18" i="36"/>
  <c r="Y11" i="72"/>
  <c r="X11" i="72"/>
  <c r="U24" i="45"/>
  <c r="U14" i="105"/>
  <c r="AN10" i="72"/>
  <c r="AI10" i="72"/>
  <c r="AG18" i="77"/>
  <c r="AP18" i="77" s="1"/>
  <c r="AF18" i="77"/>
  <c r="AO18" i="77" s="1"/>
  <c r="AE18" i="77"/>
  <c r="W19" i="77"/>
  <c r="U42" i="82"/>
  <c r="AH18" i="78"/>
  <c r="AQ18" i="78" s="1"/>
  <c r="U24" i="100"/>
  <c r="AG11" i="76"/>
  <c r="AP11" i="76" s="1"/>
  <c r="W12" i="76"/>
  <c r="AF11" i="76"/>
  <c r="AO11" i="76" s="1"/>
  <c r="AE11" i="76"/>
  <c r="U34" i="41"/>
  <c r="U5" i="67"/>
  <c r="X5" i="67" s="1"/>
  <c r="U22" i="13"/>
  <c r="AH18" i="14"/>
  <c r="AQ18" i="14" s="1"/>
  <c r="AR10" i="80"/>
  <c r="U41" i="102"/>
  <c r="AH18" i="70"/>
  <c r="AQ18" i="70" s="1"/>
  <c r="Z19" i="74"/>
  <c r="AE19" i="40"/>
  <c r="AF19" i="40"/>
  <c r="AO19" i="40" s="1"/>
  <c r="AG19" i="40"/>
  <c r="AP19" i="40" s="1"/>
  <c r="W20" i="40"/>
  <c r="Y11" i="68"/>
  <c r="X11" i="68"/>
  <c r="AG11" i="29"/>
  <c r="AP11" i="29" s="1"/>
  <c r="AE11" i="29"/>
  <c r="W12" i="29"/>
  <c r="AF11" i="29"/>
  <c r="AO11" i="29" s="1"/>
  <c r="Z18" i="26"/>
  <c r="AE11" i="25"/>
  <c r="AF11" i="25"/>
  <c r="AO11" i="25" s="1"/>
  <c r="AG11" i="25"/>
  <c r="AP11" i="25" s="1"/>
  <c r="W12" i="25"/>
  <c r="AI18" i="30"/>
  <c r="AN18" i="30"/>
  <c r="Y12" i="60"/>
  <c r="X12" i="60"/>
  <c r="W19" i="27"/>
  <c r="AE18" i="27"/>
  <c r="AF18" i="27"/>
  <c r="AO18" i="27" s="1"/>
  <c r="AG18" i="27"/>
  <c r="AP18" i="27" s="1"/>
  <c r="AR10" i="64"/>
  <c r="U22" i="92"/>
  <c r="U12" i="15"/>
  <c r="U42" i="94"/>
  <c r="U6" i="75"/>
  <c r="U8" i="97"/>
  <c r="Z11" i="72" l="1"/>
  <c r="Z11" i="68"/>
  <c r="AF11" i="72"/>
  <c r="AO11" i="72" s="1"/>
  <c r="W12" i="72"/>
  <c r="AG11" i="72"/>
  <c r="AP11" i="72" s="1"/>
  <c r="AE11" i="72"/>
  <c r="AE19" i="31"/>
  <c r="AF19" i="31"/>
  <c r="AO19" i="31" s="1"/>
  <c r="W20" i="31"/>
  <c r="AG19" i="31"/>
  <c r="AP19" i="31" s="1"/>
  <c r="AG11" i="68"/>
  <c r="AP11" i="68" s="1"/>
  <c r="AF11" i="68"/>
  <c r="AO11" i="68" s="1"/>
  <c r="AE11" i="68"/>
  <c r="W12" i="68"/>
  <c r="AR18" i="30"/>
  <c r="U11" i="93"/>
  <c r="U10" i="93" s="1"/>
  <c r="AN18" i="78"/>
  <c r="AI18" i="78"/>
  <c r="U31" i="43"/>
  <c r="AR10" i="68"/>
  <c r="AH5" i="24"/>
  <c r="AQ5" i="24" s="1"/>
  <c r="Z5" i="24"/>
  <c r="AF11" i="34"/>
  <c r="AO11" i="34" s="1"/>
  <c r="AE11" i="34"/>
  <c r="AG11" i="34"/>
  <c r="AP11" i="34" s="1"/>
  <c r="W12" i="34"/>
  <c r="U5" i="79"/>
  <c r="X5" i="79" s="1"/>
  <c r="U40" i="42"/>
  <c r="U5" i="28"/>
  <c r="X5" i="28" s="1"/>
  <c r="AF19" i="30"/>
  <c r="AO19" i="30" s="1"/>
  <c r="AG19" i="30"/>
  <c r="AP19" i="30" s="1"/>
  <c r="W20" i="30"/>
  <c r="AE19" i="30"/>
  <c r="AR10" i="34"/>
  <c r="AN18" i="70"/>
  <c r="AI18" i="70"/>
  <c r="Y19" i="14"/>
  <c r="X19" i="14"/>
  <c r="U21" i="92"/>
  <c r="U33" i="41"/>
  <c r="U23" i="100"/>
  <c r="AN18" i="77"/>
  <c r="AI18" i="77"/>
  <c r="U13" i="105"/>
  <c r="U23" i="88"/>
  <c r="U31" i="16"/>
  <c r="U5" i="71"/>
  <c r="X5" i="71" s="1"/>
  <c r="U34" i="49"/>
  <c r="U40" i="48"/>
  <c r="W20" i="36"/>
  <c r="AG19" i="36"/>
  <c r="AP19" i="36" s="1"/>
  <c r="AE19" i="36"/>
  <c r="AF19" i="36"/>
  <c r="AO19" i="36" s="1"/>
  <c r="AG18" i="65"/>
  <c r="AP18" i="65" s="1"/>
  <c r="AF18" i="65"/>
  <c r="AO18" i="65" s="1"/>
  <c r="W19" i="65"/>
  <c r="AE18" i="65"/>
  <c r="Y19" i="78"/>
  <c r="X19" i="78"/>
  <c r="U22" i="20"/>
  <c r="U9" i="47"/>
  <c r="U42" i="85"/>
  <c r="AE11" i="64"/>
  <c r="W12" i="64"/>
  <c r="AF11" i="64"/>
  <c r="AO11" i="64" s="1"/>
  <c r="AG11" i="64"/>
  <c r="AP11" i="64" s="1"/>
  <c r="U41" i="35"/>
  <c r="U40" i="35" s="1"/>
  <c r="U39" i="98"/>
  <c r="U22" i="51"/>
  <c r="U31" i="91"/>
  <c r="AI18" i="14"/>
  <c r="AN18" i="14"/>
  <c r="AR10" i="39"/>
  <c r="AH11" i="39"/>
  <c r="AQ11" i="39" s="1"/>
  <c r="AH19" i="31"/>
  <c r="AQ19" i="31" s="1"/>
  <c r="AH18" i="23"/>
  <c r="AQ18" i="23" s="1"/>
  <c r="U12" i="46"/>
  <c r="AG5" i="2"/>
  <c r="AP5" i="2" s="1"/>
  <c r="AF5" i="2"/>
  <c r="AO5" i="2" s="1"/>
  <c r="W6" i="2"/>
  <c r="AE5" i="2"/>
  <c r="AI18" i="62"/>
  <c r="AN18" i="62"/>
  <c r="U7" i="89"/>
  <c r="AR18" i="31"/>
  <c r="U37" i="18"/>
  <c r="U13" i="32"/>
  <c r="U33" i="87"/>
  <c r="Y21" i="22"/>
  <c r="Z21" i="22"/>
  <c r="X21" i="22"/>
  <c r="U23" i="45"/>
  <c r="U13" i="101"/>
  <c r="Z11" i="39"/>
  <c r="AN18" i="69"/>
  <c r="AI18" i="69"/>
  <c r="U43" i="90"/>
  <c r="Z18" i="23"/>
  <c r="U22" i="9"/>
  <c r="U5" i="38"/>
  <c r="X5" i="38" s="1"/>
  <c r="Y20" i="17"/>
  <c r="X20" i="17"/>
  <c r="Y18" i="37"/>
  <c r="X18" i="37"/>
  <c r="Y19" i="62"/>
  <c r="X19" i="62"/>
  <c r="U12" i="52"/>
  <c r="U23" i="54"/>
  <c r="U33" i="103"/>
  <c r="U5" i="63"/>
  <c r="X5" i="63" s="1"/>
  <c r="AI11" i="21"/>
  <c r="AN11" i="21"/>
  <c r="U12" i="86"/>
  <c r="U42" i="50"/>
  <c r="AN20" i="22"/>
  <c r="AI20" i="22"/>
  <c r="AI18" i="27"/>
  <c r="AN18" i="27"/>
  <c r="Y19" i="77"/>
  <c r="X19" i="77"/>
  <c r="U5" i="75"/>
  <c r="X5" i="75" s="1"/>
  <c r="Y12" i="25"/>
  <c r="X12" i="25"/>
  <c r="Y20" i="40"/>
  <c r="X20" i="40"/>
  <c r="Z20" i="40" s="1"/>
  <c r="AI11" i="29"/>
  <c r="AN11" i="29"/>
  <c r="AN11" i="76"/>
  <c r="AI11" i="76"/>
  <c r="U40" i="102"/>
  <c r="W19" i="81"/>
  <c r="AG18" i="81"/>
  <c r="AP18" i="81" s="1"/>
  <c r="AF18" i="81"/>
  <c r="AO18" i="81" s="1"/>
  <c r="AE18" i="81"/>
  <c r="U11" i="53"/>
  <c r="AN11" i="25"/>
  <c r="AI11" i="25"/>
  <c r="AH11" i="68"/>
  <c r="AQ11" i="68" s="1"/>
  <c r="AN19" i="40"/>
  <c r="AI19" i="40"/>
  <c r="Y12" i="76"/>
  <c r="X12" i="76"/>
  <c r="AR10" i="72"/>
  <c r="AH11" i="72"/>
  <c r="AQ11" i="72" s="1"/>
  <c r="U40" i="10"/>
  <c r="U23" i="96"/>
  <c r="AI19" i="17"/>
  <c r="AN19" i="17"/>
  <c r="AE19" i="73"/>
  <c r="AF19" i="73"/>
  <c r="AO19" i="73" s="1"/>
  <c r="W20" i="73"/>
  <c r="AG19" i="73"/>
  <c r="AP19" i="73" s="1"/>
  <c r="AN17" i="37"/>
  <c r="AI17" i="37"/>
  <c r="AF18" i="61"/>
  <c r="AO18" i="61" s="1"/>
  <c r="AE18" i="61"/>
  <c r="W19" i="61"/>
  <c r="AG18" i="61"/>
  <c r="AP18" i="61" s="1"/>
  <c r="U32" i="83"/>
  <c r="AF11" i="80"/>
  <c r="AO11" i="80" s="1"/>
  <c r="AE11" i="80"/>
  <c r="W12" i="80"/>
  <c r="AG11" i="80"/>
  <c r="AP11" i="80" s="1"/>
  <c r="U33" i="99"/>
  <c r="AE18" i="66"/>
  <c r="W19" i="66"/>
  <c r="AG18" i="66"/>
  <c r="AP18" i="66" s="1"/>
  <c r="AF18" i="66"/>
  <c r="AO18" i="66" s="1"/>
  <c r="AR11" i="60"/>
  <c r="Y19" i="27"/>
  <c r="X19" i="27"/>
  <c r="Y12" i="29"/>
  <c r="X12" i="29"/>
  <c r="AH12" i="60"/>
  <c r="AQ12" i="60" s="1"/>
  <c r="U41" i="94"/>
  <c r="Z12" i="60"/>
  <c r="U21" i="13"/>
  <c r="U7" i="97"/>
  <c r="U11" i="15"/>
  <c r="AE18" i="26"/>
  <c r="W19" i="26"/>
  <c r="AF18" i="26"/>
  <c r="AO18" i="26" s="1"/>
  <c r="AG18" i="26"/>
  <c r="AP18" i="26" s="1"/>
  <c r="AF19" i="74"/>
  <c r="AO19" i="74" s="1"/>
  <c r="AE19" i="74"/>
  <c r="W20" i="74"/>
  <c r="AG19" i="74"/>
  <c r="AP19" i="74" s="1"/>
  <c r="Z5" i="67"/>
  <c r="AH5" i="67"/>
  <c r="AQ5" i="67" s="1"/>
  <c r="U41" i="82"/>
  <c r="U29" i="11"/>
  <c r="U19" i="104"/>
  <c r="U20" i="44"/>
  <c r="U6" i="33"/>
  <c r="Y19" i="69"/>
  <c r="X19" i="69"/>
  <c r="Z19" i="69" s="1"/>
  <c r="U28" i="95"/>
  <c r="AR17" i="23"/>
  <c r="AF12" i="12"/>
  <c r="AO12" i="12" s="1"/>
  <c r="AG12" i="12"/>
  <c r="AP12" i="12" s="1"/>
  <c r="W13" i="12"/>
  <c r="AE12" i="12"/>
  <c r="AH11" i="34"/>
  <c r="AQ11" i="34" s="1"/>
  <c r="U23" i="58"/>
  <c r="AH5" i="59"/>
  <c r="AQ5" i="59" s="1"/>
  <c r="Z5" i="59"/>
  <c r="U21" i="84"/>
  <c r="AH19" i="30"/>
  <c r="AQ19" i="30" s="1"/>
  <c r="Y12" i="21"/>
  <c r="X12" i="21"/>
  <c r="U32" i="55"/>
  <c r="Y19" i="70"/>
  <c r="X19" i="70"/>
  <c r="U5" i="19"/>
  <c r="X5" i="19" s="1"/>
  <c r="Z12" i="76" l="1"/>
  <c r="Z12" i="25"/>
  <c r="AG12" i="25"/>
  <c r="AP12" i="25" s="1"/>
  <c r="AE12" i="25"/>
  <c r="AF12" i="25"/>
  <c r="AO12" i="25" s="1"/>
  <c r="W13" i="25"/>
  <c r="AF19" i="69"/>
  <c r="AO19" i="69" s="1"/>
  <c r="AE19" i="69"/>
  <c r="W20" i="69"/>
  <c r="AG19" i="69"/>
  <c r="AP19" i="69" s="1"/>
  <c r="W13" i="76"/>
  <c r="AG12" i="76"/>
  <c r="AP12" i="76" s="1"/>
  <c r="AF12" i="76"/>
  <c r="AO12" i="76" s="1"/>
  <c r="AE12" i="76"/>
  <c r="U40" i="82"/>
  <c r="Y20" i="74"/>
  <c r="X20" i="74"/>
  <c r="Z20" i="74" s="1"/>
  <c r="AI18" i="26"/>
  <c r="AN18" i="26"/>
  <c r="U20" i="13"/>
  <c r="AH12" i="29"/>
  <c r="AQ12" i="29" s="1"/>
  <c r="AR17" i="37"/>
  <c r="Y19" i="81"/>
  <c r="X19" i="81"/>
  <c r="AR11" i="29"/>
  <c r="AH19" i="62"/>
  <c r="AQ19" i="62" s="1"/>
  <c r="AH20" i="17"/>
  <c r="AQ20" i="17" s="1"/>
  <c r="U21" i="9"/>
  <c r="AF11" i="39"/>
  <c r="AO11" i="39" s="1"/>
  <c r="W12" i="39"/>
  <c r="AG11" i="39"/>
  <c r="AP11" i="39" s="1"/>
  <c r="AE11" i="39"/>
  <c r="W22" i="22"/>
  <c r="AE21" i="22"/>
  <c r="AF21" i="22"/>
  <c r="AO21" i="22" s="1"/>
  <c r="AG21" i="22"/>
  <c r="AP21" i="22" s="1"/>
  <c r="AH19" i="78"/>
  <c r="AQ19" i="78" s="1"/>
  <c r="U39" i="48"/>
  <c r="U30" i="16"/>
  <c r="U20" i="92"/>
  <c r="Y12" i="34"/>
  <c r="X12" i="34"/>
  <c r="Z12" i="34" s="1"/>
  <c r="AF5" i="24"/>
  <c r="AO5" i="24" s="1"/>
  <c r="AG5" i="24"/>
  <c r="AP5" i="24" s="1"/>
  <c r="AE5" i="24"/>
  <c r="W6" i="24"/>
  <c r="AR18" i="78"/>
  <c r="Y12" i="68"/>
  <c r="X12" i="68"/>
  <c r="AI19" i="74"/>
  <c r="AN19" i="74"/>
  <c r="AE12" i="60"/>
  <c r="AG12" i="60"/>
  <c r="AP12" i="60" s="1"/>
  <c r="AF12" i="60"/>
  <c r="AO12" i="60" s="1"/>
  <c r="W13" i="60"/>
  <c r="Z12" i="29"/>
  <c r="U32" i="99"/>
  <c r="U31" i="83"/>
  <c r="AR19" i="17"/>
  <c r="AR19" i="40"/>
  <c r="AH20" i="40"/>
  <c r="AQ20" i="40" s="1"/>
  <c r="AR18" i="27"/>
  <c r="U11" i="86"/>
  <c r="U32" i="103"/>
  <c r="Z19" i="62"/>
  <c r="Z20" i="17"/>
  <c r="W19" i="23"/>
  <c r="AE18" i="23"/>
  <c r="AG18" i="23"/>
  <c r="AP18" i="23" s="1"/>
  <c r="AF18" i="23"/>
  <c r="AO18" i="23" s="1"/>
  <c r="U36" i="18"/>
  <c r="AR18" i="62"/>
  <c r="U11" i="46"/>
  <c r="U30" i="91"/>
  <c r="U39" i="35"/>
  <c r="U41" i="85"/>
  <c r="Z19" i="78"/>
  <c r="AH19" i="14"/>
  <c r="AQ19" i="14" s="1"/>
  <c r="Z5" i="28"/>
  <c r="AH5" i="28"/>
  <c r="AQ5" i="28" s="1"/>
  <c r="AN11" i="68"/>
  <c r="AI11" i="68"/>
  <c r="AN19" i="31"/>
  <c r="AI19" i="31"/>
  <c r="AR19" i="31" s="1"/>
  <c r="AH12" i="21"/>
  <c r="AQ12" i="21" s="1"/>
  <c r="U20" i="84"/>
  <c r="U18" i="104"/>
  <c r="U10" i="15"/>
  <c r="U10" i="53"/>
  <c r="U39" i="102"/>
  <c r="AE20" i="40"/>
  <c r="AF20" i="40"/>
  <c r="AO20" i="40" s="1"/>
  <c r="AG20" i="40"/>
  <c r="AP20" i="40" s="1"/>
  <c r="W21" i="40"/>
  <c r="Z5" i="75"/>
  <c r="AH5" i="75"/>
  <c r="AQ5" i="75" s="1"/>
  <c r="AR20" i="22"/>
  <c r="U12" i="101"/>
  <c r="AI5" i="2"/>
  <c r="AN5" i="2"/>
  <c r="AI19" i="36"/>
  <c r="AN19" i="36"/>
  <c r="U33" i="49"/>
  <c r="U32" i="49" s="1"/>
  <c r="U22" i="88"/>
  <c r="U22" i="100"/>
  <c r="Z19" i="14"/>
  <c r="AI19" i="30"/>
  <c r="AN19" i="30"/>
  <c r="AN11" i="34"/>
  <c r="AI11" i="34"/>
  <c r="AN11" i="72"/>
  <c r="AI11" i="72"/>
  <c r="U31" i="55"/>
  <c r="AH5" i="19"/>
  <c r="AQ5" i="19" s="1"/>
  <c r="Z5" i="19"/>
  <c r="Y19" i="61"/>
  <c r="X19" i="61"/>
  <c r="Y20" i="73"/>
  <c r="X20" i="73"/>
  <c r="Z20" i="73" s="1"/>
  <c r="U22" i="96"/>
  <c r="AN18" i="81"/>
  <c r="AI18" i="81"/>
  <c r="AR11" i="76"/>
  <c r="AH19" i="77"/>
  <c r="AQ19" i="77" s="1"/>
  <c r="AR11" i="21"/>
  <c r="U22" i="54"/>
  <c r="AH18" i="37"/>
  <c r="AQ18" i="37" s="1"/>
  <c r="U42" i="90"/>
  <c r="U32" i="87"/>
  <c r="Y6" i="2"/>
  <c r="X6" i="2"/>
  <c r="U21" i="51"/>
  <c r="U8" i="47"/>
  <c r="AN18" i="65"/>
  <c r="AI18" i="65"/>
  <c r="Y20" i="30"/>
  <c r="X20" i="30"/>
  <c r="Z20" i="30" s="1"/>
  <c r="U39" i="42"/>
  <c r="U9" i="93"/>
  <c r="U19" i="44"/>
  <c r="U18" i="44" s="1"/>
  <c r="U22" i="58"/>
  <c r="AH19" i="70"/>
  <c r="AQ19" i="70" s="1"/>
  <c r="Z12" i="21"/>
  <c r="AH19" i="27"/>
  <c r="AQ19" i="27" s="1"/>
  <c r="Z19" i="70"/>
  <c r="AN12" i="12"/>
  <c r="AI12" i="12"/>
  <c r="U5" i="33"/>
  <c r="X5" i="33" s="1"/>
  <c r="U28" i="11"/>
  <c r="AG5" i="67"/>
  <c r="AP5" i="67" s="1"/>
  <c r="AF5" i="67"/>
  <c r="AO5" i="67" s="1"/>
  <c r="AE5" i="67"/>
  <c r="W6" i="67"/>
  <c r="U6" i="97"/>
  <c r="Z19" i="27"/>
  <c r="Y19" i="66"/>
  <c r="X19" i="66"/>
  <c r="Z19" i="66" s="1"/>
  <c r="AI11" i="80"/>
  <c r="AN11" i="80"/>
  <c r="AN18" i="61"/>
  <c r="AI18" i="61"/>
  <c r="AH12" i="76"/>
  <c r="AQ12" i="76" s="1"/>
  <c r="AH12" i="25"/>
  <c r="AQ12" i="25" s="1"/>
  <c r="Z19" i="77"/>
  <c r="Z18" i="37"/>
  <c r="AH5" i="38"/>
  <c r="AQ5" i="38" s="1"/>
  <c r="Z5" i="38"/>
  <c r="AR18" i="69"/>
  <c r="U22" i="45"/>
  <c r="Y12" i="64"/>
  <c r="X12" i="64"/>
  <c r="Y19" i="65"/>
  <c r="X19" i="65"/>
  <c r="Z19" i="65" s="1"/>
  <c r="Y20" i="36"/>
  <c r="X20" i="36"/>
  <c r="AH5" i="71"/>
  <c r="AQ5" i="71" s="1"/>
  <c r="Z5" i="71"/>
  <c r="U12" i="105"/>
  <c r="U11" i="105" s="1"/>
  <c r="U32" i="41"/>
  <c r="AR18" i="70"/>
  <c r="Y12" i="72"/>
  <c r="X12" i="72"/>
  <c r="Z12" i="72" s="1"/>
  <c r="AH19" i="69"/>
  <c r="AQ19" i="69" s="1"/>
  <c r="U40" i="94"/>
  <c r="Y12" i="80"/>
  <c r="X12" i="80"/>
  <c r="W6" i="59"/>
  <c r="AG5" i="59"/>
  <c r="AP5" i="59" s="1"/>
  <c r="AF5" i="59"/>
  <c r="AO5" i="59" s="1"/>
  <c r="AE5" i="59"/>
  <c r="Y13" i="12"/>
  <c r="X13" i="12"/>
  <c r="Z13" i="12" s="1"/>
  <c r="U27" i="95"/>
  <c r="Y19" i="26"/>
  <c r="X19" i="26"/>
  <c r="AN18" i="66"/>
  <c r="AI18" i="66"/>
  <c r="AN19" i="73"/>
  <c r="AI19" i="73"/>
  <c r="U39" i="10"/>
  <c r="AR11" i="25"/>
  <c r="U41" i="50"/>
  <c r="AH5" i="63"/>
  <c r="AQ5" i="63" s="1"/>
  <c r="Z5" i="63"/>
  <c r="U11" i="52"/>
  <c r="U10" i="52" s="1"/>
  <c r="AH21" i="22"/>
  <c r="AQ21" i="22" s="1"/>
  <c r="U12" i="32"/>
  <c r="U6" i="89"/>
  <c r="AR18" i="14"/>
  <c r="U38" i="98"/>
  <c r="AI11" i="64"/>
  <c r="AN11" i="64"/>
  <c r="U21" i="20"/>
  <c r="AR18" i="77"/>
  <c r="AH5" i="79"/>
  <c r="AQ5" i="79" s="1"/>
  <c r="Z5" i="79"/>
  <c r="U30" i="43"/>
  <c r="Y20" i="31"/>
  <c r="X20" i="31"/>
  <c r="Z20" i="31" s="1"/>
  <c r="Z12" i="80" l="1"/>
  <c r="AF12" i="80"/>
  <c r="AO12" i="80" s="1"/>
  <c r="AG12" i="80"/>
  <c r="AP12" i="80" s="1"/>
  <c r="AE12" i="80"/>
  <c r="W13" i="80"/>
  <c r="AH19" i="26"/>
  <c r="AQ19" i="26" s="1"/>
  <c r="AF5" i="71"/>
  <c r="AO5" i="71" s="1"/>
  <c r="AE5" i="71"/>
  <c r="W6" i="71"/>
  <c r="AG5" i="71"/>
  <c r="AP5" i="71" s="1"/>
  <c r="U21" i="45"/>
  <c r="AE19" i="66"/>
  <c r="AG19" i="66"/>
  <c r="AP19" i="66" s="1"/>
  <c r="AF19" i="66"/>
  <c r="AO19" i="66" s="1"/>
  <c r="W20" i="66"/>
  <c r="W13" i="21"/>
  <c r="AG12" i="21"/>
  <c r="AP12" i="21" s="1"/>
  <c r="AE12" i="21"/>
  <c r="AF12" i="21"/>
  <c r="AO12" i="21" s="1"/>
  <c r="Y21" i="40"/>
  <c r="X21" i="40"/>
  <c r="Z21" i="40" s="1"/>
  <c r="U38" i="35"/>
  <c r="Y19" i="23"/>
  <c r="X19" i="23"/>
  <c r="U31" i="99"/>
  <c r="AG12" i="34"/>
  <c r="AP12" i="34" s="1"/>
  <c r="AE12" i="34"/>
  <c r="AF12" i="34"/>
  <c r="AO12" i="34" s="1"/>
  <c r="W13" i="34"/>
  <c r="AN21" i="22"/>
  <c r="AI21" i="22"/>
  <c r="AR18" i="26"/>
  <c r="AN12" i="76"/>
  <c r="AI12" i="76"/>
  <c r="AN19" i="69"/>
  <c r="AI19" i="69"/>
  <c r="AH20" i="31"/>
  <c r="AQ20" i="31" s="1"/>
  <c r="U20" i="20"/>
  <c r="U38" i="10"/>
  <c r="Z19" i="26"/>
  <c r="AH12" i="72"/>
  <c r="AQ12" i="72" s="1"/>
  <c r="U31" i="41"/>
  <c r="AE18" i="37"/>
  <c r="W19" i="37"/>
  <c r="AF18" i="37"/>
  <c r="AO18" i="37" s="1"/>
  <c r="AG18" i="37"/>
  <c r="AP18" i="37" s="1"/>
  <c r="AR18" i="61"/>
  <c r="AR12" i="12"/>
  <c r="U20" i="51"/>
  <c r="AR18" i="81"/>
  <c r="AF5" i="19"/>
  <c r="AO5" i="19" s="1"/>
  <c r="AE5" i="19"/>
  <c r="AG5" i="19"/>
  <c r="AP5" i="19" s="1"/>
  <c r="W6" i="19"/>
  <c r="AR11" i="34"/>
  <c r="U21" i="100"/>
  <c r="AR19" i="36"/>
  <c r="U9" i="53"/>
  <c r="U19" i="84"/>
  <c r="AF20" i="17"/>
  <c r="AO20" i="17" s="1"/>
  <c r="W21" i="17"/>
  <c r="AE20" i="17"/>
  <c r="AG20" i="17"/>
  <c r="AP20" i="17" s="1"/>
  <c r="AF12" i="29"/>
  <c r="AO12" i="29" s="1"/>
  <c r="AG12" i="29"/>
  <c r="AP12" i="29" s="1"/>
  <c r="W13" i="29"/>
  <c r="AE12" i="29"/>
  <c r="AR19" i="74"/>
  <c r="Y6" i="24"/>
  <c r="X6" i="24"/>
  <c r="U38" i="48"/>
  <c r="Y22" i="22"/>
  <c r="X22" i="22"/>
  <c r="Z22" i="22" s="1"/>
  <c r="U20" i="9"/>
  <c r="U19" i="9" s="1"/>
  <c r="AH20" i="74"/>
  <c r="AQ20" i="74" s="1"/>
  <c r="AG5" i="63"/>
  <c r="AP5" i="63" s="1"/>
  <c r="AF5" i="63"/>
  <c r="AO5" i="63" s="1"/>
  <c r="AE5" i="63"/>
  <c r="W6" i="63"/>
  <c r="AH12" i="80"/>
  <c r="AQ12" i="80" s="1"/>
  <c r="AN5" i="67"/>
  <c r="AI5" i="67"/>
  <c r="U17" i="44"/>
  <c r="AF20" i="73"/>
  <c r="AO20" i="73" s="1"/>
  <c r="W21" i="73"/>
  <c r="AE20" i="73"/>
  <c r="AG20" i="73"/>
  <c r="AP20" i="73" s="1"/>
  <c r="AR11" i="68"/>
  <c r="W6" i="79"/>
  <c r="AF5" i="79"/>
  <c r="AO5" i="79" s="1"/>
  <c r="AG5" i="79"/>
  <c r="AP5" i="79" s="1"/>
  <c r="AE5" i="79"/>
  <c r="AR19" i="73"/>
  <c r="AI5" i="59"/>
  <c r="AN5" i="59"/>
  <c r="AE12" i="72"/>
  <c r="W13" i="72"/>
  <c r="AG12" i="72"/>
  <c r="AP12" i="72" s="1"/>
  <c r="AF12" i="72"/>
  <c r="AO12" i="72" s="1"/>
  <c r="AH20" i="36"/>
  <c r="AQ20" i="36" s="1"/>
  <c r="AH12" i="64"/>
  <c r="AQ12" i="64" s="1"/>
  <c r="AF19" i="77"/>
  <c r="AO19" i="77" s="1"/>
  <c r="AG19" i="77"/>
  <c r="AP19" i="77" s="1"/>
  <c r="W20" i="77"/>
  <c r="AE19" i="77"/>
  <c r="W20" i="27"/>
  <c r="AE19" i="27"/>
  <c r="AF19" i="27"/>
  <c r="AO19" i="27" s="1"/>
  <c r="AG19" i="27"/>
  <c r="AP19" i="27" s="1"/>
  <c r="U8" i="93"/>
  <c r="AR18" i="65"/>
  <c r="AH6" i="2"/>
  <c r="AQ6" i="2" s="1"/>
  <c r="U41" i="90"/>
  <c r="AH19" i="61"/>
  <c r="AQ19" i="61" s="1"/>
  <c r="AG19" i="78"/>
  <c r="AP19" i="78" s="1"/>
  <c r="W20" i="78"/>
  <c r="AF19" i="78"/>
  <c r="AO19" i="78" s="1"/>
  <c r="AE19" i="78"/>
  <c r="U29" i="91"/>
  <c r="U35" i="18"/>
  <c r="U34" i="18" s="1"/>
  <c r="AG19" i="62"/>
  <c r="AP19" i="62" s="1"/>
  <c r="AF19" i="62"/>
  <c r="AO19" i="62" s="1"/>
  <c r="AE19" i="62"/>
  <c r="W20" i="62"/>
  <c r="Y13" i="60"/>
  <c r="X13" i="60"/>
  <c r="AH12" i="68"/>
  <c r="AQ12" i="68" s="1"/>
  <c r="AI5" i="24"/>
  <c r="AN5" i="24"/>
  <c r="AI11" i="39"/>
  <c r="AN11" i="39"/>
  <c r="AH19" i="81"/>
  <c r="AQ19" i="81" s="1"/>
  <c r="AG20" i="74"/>
  <c r="AP20" i="74" s="1"/>
  <c r="AE20" i="74"/>
  <c r="AF20" i="74"/>
  <c r="AO20" i="74" s="1"/>
  <c r="W21" i="74"/>
  <c r="Y13" i="25"/>
  <c r="X13" i="25"/>
  <c r="AF13" i="12"/>
  <c r="AO13" i="12" s="1"/>
  <c r="AE13" i="12"/>
  <c r="AG13" i="12"/>
  <c r="AP13" i="12" s="1"/>
  <c r="W14" i="12"/>
  <c r="U10" i="86"/>
  <c r="U5" i="89"/>
  <c r="X5" i="89" s="1"/>
  <c r="U9" i="52"/>
  <c r="U40" i="50"/>
  <c r="U10" i="105"/>
  <c r="Z20" i="36"/>
  <c r="Z12" i="64"/>
  <c r="W20" i="70"/>
  <c r="AF19" i="70"/>
  <c r="AO19" i="70" s="1"/>
  <c r="AE19" i="70"/>
  <c r="AG19" i="70"/>
  <c r="AP19" i="70" s="1"/>
  <c r="Z6" i="2"/>
  <c r="Z19" i="61"/>
  <c r="U21" i="88"/>
  <c r="AR5" i="2"/>
  <c r="AI20" i="40"/>
  <c r="AN20" i="40"/>
  <c r="U9" i="15"/>
  <c r="Z12" i="68"/>
  <c r="U19" i="92"/>
  <c r="Z19" i="81"/>
  <c r="Y13" i="76"/>
  <c r="X13" i="76"/>
  <c r="U21" i="54"/>
  <c r="U26" i="95"/>
  <c r="U39" i="94"/>
  <c r="AR11" i="80"/>
  <c r="U5" i="97"/>
  <c r="X5" i="97" s="1"/>
  <c r="U27" i="11"/>
  <c r="U21" i="58"/>
  <c r="U38" i="42"/>
  <c r="U21" i="96"/>
  <c r="U30" i="55"/>
  <c r="AR19" i="30"/>
  <c r="U40" i="85"/>
  <c r="U10" i="46"/>
  <c r="U31" i="103"/>
  <c r="U30" i="83"/>
  <c r="Y12" i="39"/>
  <c r="X12" i="39"/>
  <c r="U19" i="13"/>
  <c r="AN12" i="25"/>
  <c r="AI12" i="25"/>
  <c r="AG19" i="65"/>
  <c r="AP19" i="65" s="1"/>
  <c r="AF19" i="65"/>
  <c r="AO19" i="65" s="1"/>
  <c r="AE19" i="65"/>
  <c r="W20" i="65"/>
  <c r="AH5" i="33"/>
  <c r="AQ5" i="33" s="1"/>
  <c r="Z5" i="33"/>
  <c r="W21" i="30"/>
  <c r="AE20" i="30"/>
  <c r="AF20" i="30"/>
  <c r="AO20" i="30" s="1"/>
  <c r="AG20" i="30"/>
  <c r="AP20" i="30" s="1"/>
  <c r="U31" i="87"/>
  <c r="W21" i="31"/>
  <c r="AE20" i="31"/>
  <c r="AF20" i="31"/>
  <c r="AO20" i="31" s="1"/>
  <c r="AG20" i="31"/>
  <c r="AP20" i="31" s="1"/>
  <c r="AR11" i="64"/>
  <c r="AR18" i="66"/>
  <c r="U29" i="43"/>
  <c r="U37" i="98"/>
  <c r="U11" i="32"/>
  <c r="AH13" i="12"/>
  <c r="AQ13" i="12" s="1"/>
  <c r="Y6" i="59"/>
  <c r="X6" i="59"/>
  <c r="AH19" i="65"/>
  <c r="AQ19" i="65" s="1"/>
  <c r="AE5" i="38"/>
  <c r="AF5" i="38"/>
  <c r="AO5" i="38" s="1"/>
  <c r="AG5" i="38"/>
  <c r="AP5" i="38" s="1"/>
  <c r="W6" i="38"/>
  <c r="AH19" i="66"/>
  <c r="AQ19" i="66" s="1"/>
  <c r="Y6" i="67"/>
  <c r="X6" i="67"/>
  <c r="AH20" i="30"/>
  <c r="AQ20" i="30" s="1"/>
  <c r="U7" i="47"/>
  <c r="AH20" i="73"/>
  <c r="AQ20" i="73" s="1"/>
  <c r="AR11" i="72"/>
  <c r="AF19" i="14"/>
  <c r="AO19" i="14" s="1"/>
  <c r="AE19" i="14"/>
  <c r="AG19" i="14"/>
  <c r="AP19" i="14" s="1"/>
  <c r="W20" i="14"/>
  <c r="U31" i="49"/>
  <c r="U11" i="101"/>
  <c r="AG5" i="75"/>
  <c r="AP5" i="75" s="1"/>
  <c r="AF5" i="75"/>
  <c r="AO5" i="75" s="1"/>
  <c r="AE5" i="75"/>
  <c r="W6" i="75"/>
  <c r="U38" i="102"/>
  <c r="U17" i="104"/>
  <c r="W6" i="28"/>
  <c r="AE5" i="28"/>
  <c r="AG5" i="28"/>
  <c r="AP5" i="28" s="1"/>
  <c r="AF5" i="28"/>
  <c r="AO5" i="28" s="1"/>
  <c r="AN18" i="23"/>
  <c r="AI18" i="23"/>
  <c r="AN12" i="60"/>
  <c r="AI12" i="60"/>
  <c r="AH12" i="34"/>
  <c r="AQ12" i="34" s="1"/>
  <c r="U29" i="16"/>
  <c r="U28" i="16" s="1"/>
  <c r="U39" i="82"/>
  <c r="Y20" i="69"/>
  <c r="X20" i="69"/>
  <c r="Z20" i="69" l="1"/>
  <c r="Z13" i="60"/>
  <c r="AG13" i="60" s="1"/>
  <c r="AP13" i="60" s="1"/>
  <c r="AF20" i="69"/>
  <c r="AO20" i="69" s="1"/>
  <c r="AE20" i="69"/>
  <c r="W21" i="69"/>
  <c r="AG20" i="69"/>
  <c r="AP20" i="69" s="1"/>
  <c r="AF13" i="60"/>
  <c r="AO13" i="60" s="1"/>
  <c r="AE13" i="60"/>
  <c r="W14" i="60"/>
  <c r="Y6" i="28"/>
  <c r="X6" i="28"/>
  <c r="U30" i="87"/>
  <c r="AR12" i="25"/>
  <c r="AR12" i="60"/>
  <c r="AN5" i="28"/>
  <c r="AI5" i="28"/>
  <c r="Y6" i="75"/>
  <c r="X6" i="75"/>
  <c r="U10" i="32"/>
  <c r="Y21" i="31"/>
  <c r="X21" i="31"/>
  <c r="Y21" i="30"/>
  <c r="X21" i="30"/>
  <c r="AI19" i="65"/>
  <c r="AN19" i="65"/>
  <c r="U18" i="13"/>
  <c r="U8" i="15"/>
  <c r="U20" i="88"/>
  <c r="Y20" i="70"/>
  <c r="X20" i="70"/>
  <c r="U39" i="50"/>
  <c r="U9" i="86"/>
  <c r="AN19" i="78"/>
  <c r="AI19" i="78"/>
  <c r="AR19" i="78" s="1"/>
  <c r="Y20" i="27"/>
  <c r="X20" i="27"/>
  <c r="AN12" i="72"/>
  <c r="AI12" i="72"/>
  <c r="AN20" i="73"/>
  <c r="AI20" i="73"/>
  <c r="AE22" i="22"/>
  <c r="AF22" i="22"/>
  <c r="AO22" i="22" s="1"/>
  <c r="AG22" i="22"/>
  <c r="AP22" i="22" s="1"/>
  <c r="W23" i="22"/>
  <c r="U18" i="84"/>
  <c r="U20" i="100"/>
  <c r="AN18" i="37"/>
  <c r="AI18" i="37"/>
  <c r="AR19" i="69"/>
  <c r="AR21" i="22"/>
  <c r="U37" i="35"/>
  <c r="U38" i="82"/>
  <c r="AH12" i="39"/>
  <c r="AQ12" i="39" s="1"/>
  <c r="U30" i="103"/>
  <c r="U37" i="42"/>
  <c r="AH5" i="97"/>
  <c r="AQ5" i="97" s="1"/>
  <c r="Z5" i="97"/>
  <c r="U25" i="95"/>
  <c r="W20" i="81"/>
  <c r="AG19" i="81"/>
  <c r="AP19" i="81" s="1"/>
  <c r="AF19" i="81"/>
  <c r="AO19" i="81" s="1"/>
  <c r="AE19" i="81"/>
  <c r="AF19" i="61"/>
  <c r="AO19" i="61" s="1"/>
  <c r="AE19" i="61"/>
  <c r="AG19" i="61"/>
  <c r="AP19" i="61" s="1"/>
  <c r="W20" i="61"/>
  <c r="AE12" i="64"/>
  <c r="W13" i="64"/>
  <c r="AF12" i="64"/>
  <c r="AO12" i="64" s="1"/>
  <c r="AG12" i="64"/>
  <c r="AP12" i="64" s="1"/>
  <c r="Y14" i="12"/>
  <c r="X14" i="12"/>
  <c r="Y21" i="74"/>
  <c r="X21" i="74"/>
  <c r="AH13" i="60"/>
  <c r="AQ13" i="60" s="1"/>
  <c r="U40" i="90"/>
  <c r="AN19" i="77"/>
  <c r="AI19" i="77"/>
  <c r="Y21" i="73"/>
  <c r="X21" i="73"/>
  <c r="Z21" i="73" s="1"/>
  <c r="U37" i="10"/>
  <c r="U30" i="99"/>
  <c r="AH21" i="40"/>
  <c r="AQ21" i="40" s="1"/>
  <c r="Y13" i="21"/>
  <c r="X13" i="21"/>
  <c r="U20" i="45"/>
  <c r="AR18" i="23"/>
  <c r="Z12" i="39"/>
  <c r="AR20" i="40"/>
  <c r="AF6" i="2"/>
  <c r="AO6" i="2" s="1"/>
  <c r="W7" i="2"/>
  <c r="AE6" i="2"/>
  <c r="AG6" i="2"/>
  <c r="AP6" i="2" s="1"/>
  <c r="AF20" i="36"/>
  <c r="AO20" i="36" s="1"/>
  <c r="AE20" i="36"/>
  <c r="AG20" i="36"/>
  <c r="AP20" i="36" s="1"/>
  <c r="W21" i="36"/>
  <c r="U8" i="52"/>
  <c r="AR11" i="39"/>
  <c r="Y20" i="78"/>
  <c r="X20" i="78"/>
  <c r="U7" i="93"/>
  <c r="Y20" i="77"/>
  <c r="X20" i="77"/>
  <c r="Z20" i="77" s="1"/>
  <c r="AR5" i="59"/>
  <c r="Y6" i="79"/>
  <c r="X6" i="79"/>
  <c r="AI20" i="17"/>
  <c r="AR20" i="17" s="1"/>
  <c r="AN20" i="17"/>
  <c r="U8" i="53"/>
  <c r="U30" i="41"/>
  <c r="AR12" i="76"/>
  <c r="Y13" i="34"/>
  <c r="X13" i="34"/>
  <c r="AH19" i="23"/>
  <c r="AQ19" i="23" s="1"/>
  <c r="AE21" i="40"/>
  <c r="AF21" i="40"/>
  <c r="AO21" i="40" s="1"/>
  <c r="AG21" i="40"/>
  <c r="AP21" i="40" s="1"/>
  <c r="W22" i="40"/>
  <c r="Y20" i="66"/>
  <c r="X20" i="66"/>
  <c r="Y13" i="80"/>
  <c r="X13" i="80"/>
  <c r="AG5" i="33"/>
  <c r="AP5" i="33" s="1"/>
  <c r="W6" i="33"/>
  <c r="AF5" i="33"/>
  <c r="AO5" i="33" s="1"/>
  <c r="AE5" i="33"/>
  <c r="U9" i="46"/>
  <c r="U29" i="55"/>
  <c r="U20" i="58"/>
  <c r="U20" i="54"/>
  <c r="U18" i="92"/>
  <c r="AN13" i="12"/>
  <c r="AI13" i="12"/>
  <c r="AN20" i="74"/>
  <c r="AI20" i="74"/>
  <c r="U33" i="18"/>
  <c r="Y6" i="63"/>
  <c r="X6" i="63"/>
  <c r="U37" i="48"/>
  <c r="AN12" i="29"/>
  <c r="AI12" i="29"/>
  <c r="Y21" i="17"/>
  <c r="X21" i="17"/>
  <c r="Y6" i="19"/>
  <c r="X6" i="19"/>
  <c r="U19" i="20"/>
  <c r="U18" i="20" s="1"/>
  <c r="Z19" i="23"/>
  <c r="Y6" i="71"/>
  <c r="X6" i="71"/>
  <c r="AI12" i="80"/>
  <c r="AN12" i="80"/>
  <c r="U30" i="49"/>
  <c r="U29" i="49" s="1"/>
  <c r="Z6" i="59"/>
  <c r="AH6" i="59"/>
  <c r="AQ6" i="59" s="1"/>
  <c r="Y20" i="14"/>
  <c r="X20" i="14"/>
  <c r="AH6" i="67"/>
  <c r="AQ6" i="67" s="1"/>
  <c r="U36" i="98"/>
  <c r="AH20" i="69"/>
  <c r="AQ20" i="69" s="1"/>
  <c r="AN19" i="14"/>
  <c r="AI19" i="14"/>
  <c r="AI5" i="38"/>
  <c r="AN5" i="38"/>
  <c r="U28" i="43"/>
  <c r="AH13" i="76"/>
  <c r="AQ13" i="76" s="1"/>
  <c r="W13" i="68"/>
  <c r="AF12" i="68"/>
  <c r="AO12" i="68" s="1"/>
  <c r="AE12" i="68"/>
  <c r="AG12" i="68"/>
  <c r="AP12" i="68" s="1"/>
  <c r="AN19" i="70"/>
  <c r="AI19" i="70"/>
  <c r="U9" i="105"/>
  <c r="U8" i="105" s="1"/>
  <c r="AH5" i="89"/>
  <c r="AQ5" i="89" s="1"/>
  <c r="Z5" i="89"/>
  <c r="AR5" i="24"/>
  <c r="Y20" i="62"/>
  <c r="Z20" i="62" s="1"/>
  <c r="X20" i="62"/>
  <c r="U16" i="44"/>
  <c r="AN5" i="63"/>
  <c r="AI5" i="63"/>
  <c r="U18" i="9"/>
  <c r="AH6" i="24"/>
  <c r="AQ6" i="24" s="1"/>
  <c r="Y13" i="29"/>
  <c r="Z13" i="29" s="1"/>
  <c r="X13" i="29"/>
  <c r="U19" i="51"/>
  <c r="AN12" i="34"/>
  <c r="AI12" i="34"/>
  <c r="AN5" i="71"/>
  <c r="AI5" i="71"/>
  <c r="AN5" i="75"/>
  <c r="AI5" i="75"/>
  <c r="Y6" i="38"/>
  <c r="X6" i="38"/>
  <c r="Z6" i="38" s="1"/>
  <c r="U27" i="16"/>
  <c r="U16" i="104"/>
  <c r="U15" i="104" s="1"/>
  <c r="Z6" i="67"/>
  <c r="U37" i="102"/>
  <c r="U36" i="102" s="1"/>
  <c r="U10" i="101"/>
  <c r="U9" i="101" s="1"/>
  <c r="U6" i="47"/>
  <c r="AI20" i="31"/>
  <c r="AN20" i="31"/>
  <c r="AN20" i="30"/>
  <c r="AI20" i="30"/>
  <c r="Y20" i="65"/>
  <c r="Z20" i="65"/>
  <c r="X20" i="65"/>
  <c r="U29" i="83"/>
  <c r="U39" i="85"/>
  <c r="U20" i="96"/>
  <c r="U26" i="11"/>
  <c r="U38" i="94"/>
  <c r="Z13" i="76"/>
  <c r="Z13" i="25"/>
  <c r="AH13" i="25"/>
  <c r="AQ13" i="25" s="1"/>
  <c r="AN19" i="62"/>
  <c r="AI19" i="62"/>
  <c r="U28" i="91"/>
  <c r="U27" i="91" s="1"/>
  <c r="AN19" i="27"/>
  <c r="AI19" i="27"/>
  <c r="Y13" i="72"/>
  <c r="X13" i="72"/>
  <c r="AN5" i="79"/>
  <c r="AI5" i="79"/>
  <c r="AR5" i="67"/>
  <c r="AH22" i="22"/>
  <c r="AQ22" i="22" s="1"/>
  <c r="Z6" i="24"/>
  <c r="AI5" i="19"/>
  <c r="AN5" i="19"/>
  <c r="Y19" i="37"/>
  <c r="X19" i="37"/>
  <c r="AF19" i="26"/>
  <c r="AO19" i="26" s="1"/>
  <c r="AG19" i="26"/>
  <c r="AP19" i="26" s="1"/>
  <c r="W20" i="26"/>
  <c r="AE19" i="26"/>
  <c r="AI12" i="21"/>
  <c r="AN12" i="21"/>
  <c r="AN19" i="66"/>
  <c r="AI19" i="66"/>
  <c r="Z6" i="63" l="1"/>
  <c r="Z20" i="66"/>
  <c r="Z13" i="21"/>
  <c r="AF13" i="21" s="1"/>
  <c r="AO13" i="21" s="1"/>
  <c r="Z21" i="74"/>
  <c r="AG21" i="74" s="1"/>
  <c r="AP21" i="74" s="1"/>
  <c r="Z19" i="37"/>
  <c r="AE19" i="37" s="1"/>
  <c r="AG13" i="21"/>
  <c r="AP13" i="21" s="1"/>
  <c r="AE13" i="21"/>
  <c r="W22" i="74"/>
  <c r="AF21" i="74"/>
  <c r="AO21" i="74" s="1"/>
  <c r="AE21" i="74"/>
  <c r="AF13" i="29"/>
  <c r="AO13" i="29" s="1"/>
  <c r="AG13" i="29"/>
  <c r="AP13" i="29" s="1"/>
  <c r="W14" i="29"/>
  <c r="AE13" i="29"/>
  <c r="AE20" i="62"/>
  <c r="W21" i="62"/>
  <c r="AF20" i="62"/>
  <c r="AO20" i="62" s="1"/>
  <c r="AG20" i="62"/>
  <c r="AP20" i="62" s="1"/>
  <c r="W7" i="63"/>
  <c r="AF6" i="63"/>
  <c r="AO6" i="63" s="1"/>
  <c r="AG6" i="63"/>
  <c r="AP6" i="63" s="1"/>
  <c r="AE6" i="63"/>
  <c r="AG20" i="66"/>
  <c r="AP20" i="66" s="1"/>
  <c r="AF20" i="66"/>
  <c r="AO20" i="66" s="1"/>
  <c r="AE20" i="66"/>
  <c r="W21" i="66"/>
  <c r="AE20" i="65"/>
  <c r="W21" i="65"/>
  <c r="AG20" i="65"/>
  <c r="AP20" i="65" s="1"/>
  <c r="AF20" i="65"/>
  <c r="AO20" i="65" s="1"/>
  <c r="AR19" i="62"/>
  <c r="AN19" i="26"/>
  <c r="AI19" i="26"/>
  <c r="AF6" i="24"/>
  <c r="AO6" i="24" s="1"/>
  <c r="AE6" i="24"/>
  <c r="AG6" i="24"/>
  <c r="AP6" i="24" s="1"/>
  <c r="W7" i="24"/>
  <c r="W14" i="25"/>
  <c r="AF13" i="25"/>
  <c r="AO13" i="25" s="1"/>
  <c r="AG13" i="25"/>
  <c r="AP13" i="25" s="1"/>
  <c r="AE13" i="25"/>
  <c r="AH20" i="65"/>
  <c r="AQ20" i="65" s="1"/>
  <c r="AR20" i="31"/>
  <c r="U35" i="102"/>
  <c r="AH6" i="38"/>
  <c r="AQ6" i="38" s="1"/>
  <c r="U17" i="9"/>
  <c r="AR12" i="80"/>
  <c r="U17" i="20"/>
  <c r="AR13" i="12"/>
  <c r="AI5" i="33"/>
  <c r="AN5" i="33"/>
  <c r="U7" i="53"/>
  <c r="U6" i="93"/>
  <c r="AF12" i="39"/>
  <c r="AO12" i="39" s="1"/>
  <c r="W13" i="39"/>
  <c r="AG12" i="39"/>
  <c r="AP12" i="39" s="1"/>
  <c r="AE12" i="39"/>
  <c r="U24" i="95"/>
  <c r="AR20" i="73"/>
  <c r="U38" i="50"/>
  <c r="AH21" i="30"/>
  <c r="AQ21" i="30" s="1"/>
  <c r="U29" i="87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E6" i="38"/>
  <c r="AF6" i="38"/>
  <c r="AO6" i="38" s="1"/>
  <c r="AG6" i="38"/>
  <c r="AP6" i="38" s="1"/>
  <c r="W7" i="38"/>
  <c r="AR12" i="34"/>
  <c r="AR5" i="63"/>
  <c r="W6" i="89"/>
  <c r="AG5" i="89"/>
  <c r="AP5" i="89" s="1"/>
  <c r="AF5" i="89"/>
  <c r="AO5" i="89" s="1"/>
  <c r="AE5" i="89"/>
  <c r="AH6" i="71"/>
  <c r="AQ6" i="71" s="1"/>
  <c r="AH6" i="19"/>
  <c r="AQ6" i="19" s="1"/>
  <c r="AR12" i="29"/>
  <c r="U19" i="58"/>
  <c r="AH20" i="66"/>
  <c r="AQ20" i="66" s="1"/>
  <c r="AI21" i="40"/>
  <c r="AN21" i="40"/>
  <c r="AH20" i="78"/>
  <c r="AQ20" i="78" s="1"/>
  <c r="U7" i="52"/>
  <c r="AN6" i="2"/>
  <c r="AI6" i="2"/>
  <c r="U36" i="10"/>
  <c r="Y13" i="64"/>
  <c r="X13" i="64"/>
  <c r="Z13" i="64" s="1"/>
  <c r="AN19" i="81"/>
  <c r="AI19" i="81"/>
  <c r="U36" i="42"/>
  <c r="U37" i="82"/>
  <c r="U17" i="84"/>
  <c r="AH20" i="70"/>
  <c r="AQ20" i="70" s="1"/>
  <c r="U7" i="15"/>
  <c r="Z21" i="30"/>
  <c r="U9" i="32"/>
  <c r="AH6" i="28"/>
  <c r="AQ6" i="28" s="1"/>
  <c r="AI12" i="68"/>
  <c r="AN12" i="68"/>
  <c r="U27" i="43"/>
  <c r="AH20" i="14"/>
  <c r="AQ20" i="14" s="1"/>
  <c r="W7" i="59"/>
  <c r="AG6" i="59"/>
  <c r="AP6" i="59" s="1"/>
  <c r="AF6" i="59"/>
  <c r="AO6" i="59" s="1"/>
  <c r="AE6" i="59"/>
  <c r="Z6" i="71"/>
  <c r="Z6" i="19"/>
  <c r="Y6" i="33"/>
  <c r="X6" i="33"/>
  <c r="AH20" i="77"/>
  <c r="AQ20" i="77" s="1"/>
  <c r="Z20" i="78"/>
  <c r="Y21" i="36"/>
  <c r="X21" i="36"/>
  <c r="Y7" i="2"/>
  <c r="X7" i="2"/>
  <c r="Z7" i="2" s="1"/>
  <c r="AH21" i="73"/>
  <c r="AQ21" i="73" s="1"/>
  <c r="U39" i="90"/>
  <c r="AH14" i="12"/>
  <c r="AQ14" i="12" s="1"/>
  <c r="AN12" i="64"/>
  <c r="AI12" i="64"/>
  <c r="AR18" i="37"/>
  <c r="Y23" i="22"/>
  <c r="Z23" i="22" s="1"/>
  <c r="X23" i="22"/>
  <c r="AR12" i="72"/>
  <c r="Z20" i="70"/>
  <c r="AH6" i="75"/>
  <c r="AQ6" i="75" s="1"/>
  <c r="Z6" i="28"/>
  <c r="U37" i="94"/>
  <c r="Z20" i="14"/>
  <c r="U32" i="18"/>
  <c r="U17" i="92"/>
  <c r="U28" i="55"/>
  <c r="AH6" i="79"/>
  <c r="AQ6" i="79" s="1"/>
  <c r="W21" i="77"/>
  <c r="AF20" i="77"/>
  <c r="AO20" i="77" s="1"/>
  <c r="AG20" i="77"/>
  <c r="AP20" i="77" s="1"/>
  <c r="AE20" i="77"/>
  <c r="AF21" i="73"/>
  <c r="AO21" i="73" s="1"/>
  <c r="W22" i="73"/>
  <c r="AG21" i="73"/>
  <c r="AP21" i="73" s="1"/>
  <c r="AE21" i="73"/>
  <c r="Z14" i="12"/>
  <c r="Y20" i="61"/>
  <c r="X20" i="61"/>
  <c r="U29" i="103"/>
  <c r="U36" i="35"/>
  <c r="U17" i="13"/>
  <c r="AH21" i="31"/>
  <c r="AQ21" i="31" s="1"/>
  <c r="Z6" i="75"/>
  <c r="Y21" i="69"/>
  <c r="X21" i="69"/>
  <c r="AH13" i="72"/>
  <c r="AQ13" i="72" s="1"/>
  <c r="AR12" i="21"/>
  <c r="Z13" i="72"/>
  <c r="U38" i="85"/>
  <c r="AR20" i="30"/>
  <c r="U14" i="104"/>
  <c r="AR5" i="75"/>
  <c r="Y20" i="26"/>
  <c r="Z20" i="26"/>
  <c r="X20" i="26"/>
  <c r="AR19" i="27"/>
  <c r="U8" i="101"/>
  <c r="U18" i="51"/>
  <c r="U15" i="44"/>
  <c r="U7" i="105"/>
  <c r="Y13" i="68"/>
  <c r="X13" i="68"/>
  <c r="AR5" i="38"/>
  <c r="U35" i="98"/>
  <c r="U28" i="49"/>
  <c r="AF19" i="23"/>
  <c r="AO19" i="23" s="1"/>
  <c r="AE19" i="23"/>
  <c r="AG19" i="23"/>
  <c r="AP19" i="23" s="1"/>
  <c r="W20" i="23"/>
  <c r="AH21" i="17"/>
  <c r="AQ21" i="17" s="1"/>
  <c r="U36" i="48"/>
  <c r="AR20" i="74"/>
  <c r="AH13" i="80"/>
  <c r="AQ13" i="80" s="1"/>
  <c r="Y22" i="40"/>
  <c r="X22" i="40"/>
  <c r="AH13" i="34"/>
  <c r="AQ13" i="34" s="1"/>
  <c r="U29" i="41"/>
  <c r="U28" i="41" s="1"/>
  <c r="Z6" i="79"/>
  <c r="AN20" i="36"/>
  <c r="AI20" i="36"/>
  <c r="U19" i="45"/>
  <c r="Y20" i="81"/>
  <c r="X20" i="81"/>
  <c r="Z20" i="81" s="1"/>
  <c r="W6" i="97"/>
  <c r="AG5" i="97"/>
  <c r="AP5" i="97" s="1"/>
  <c r="AE5" i="97"/>
  <c r="AF5" i="97"/>
  <c r="AO5" i="97" s="1"/>
  <c r="AH20" i="27"/>
  <c r="AQ20" i="27" s="1"/>
  <c r="U8" i="86"/>
  <c r="Z21" i="31"/>
  <c r="Y14" i="60"/>
  <c r="X14" i="60"/>
  <c r="Z14" i="60" s="1"/>
  <c r="AN20" i="69"/>
  <c r="AI20" i="69"/>
  <c r="AH19" i="37"/>
  <c r="AQ19" i="37" s="1"/>
  <c r="U26" i="91"/>
  <c r="U19" i="96"/>
  <c r="U5" i="47"/>
  <c r="X5" i="47" s="1"/>
  <c r="AR19" i="66"/>
  <c r="AR5" i="19"/>
  <c r="AR5" i="79"/>
  <c r="U25" i="11"/>
  <c r="U28" i="83"/>
  <c r="U26" i="16"/>
  <c r="AR5" i="71"/>
  <c r="AH13" i="29"/>
  <c r="AQ13" i="29" s="1"/>
  <c r="AH20" i="62"/>
  <c r="AQ20" i="62" s="1"/>
  <c r="AR19" i="70"/>
  <c r="AR19" i="14"/>
  <c r="Z21" i="17"/>
  <c r="AH6" i="63"/>
  <c r="AQ6" i="63" s="1"/>
  <c r="U19" i="54"/>
  <c r="U8" i="46"/>
  <c r="Z13" i="80"/>
  <c r="Z13" i="34"/>
  <c r="AH13" i="21"/>
  <c r="AQ13" i="21" s="1"/>
  <c r="U29" i="99"/>
  <c r="AR19" i="77"/>
  <c r="AH21" i="74"/>
  <c r="AQ21" i="74" s="1"/>
  <c r="AN19" i="61"/>
  <c r="AI19" i="61"/>
  <c r="U19" i="100"/>
  <c r="AN22" i="22"/>
  <c r="AI22" i="22"/>
  <c r="Z20" i="27"/>
  <c r="U19" i="88"/>
  <c r="AR19" i="65"/>
  <c r="AR5" i="28"/>
  <c r="AN13" i="60"/>
  <c r="AI13" i="60"/>
  <c r="AG19" i="37" l="1"/>
  <c r="AP19" i="37" s="1"/>
  <c r="Z13" i="68"/>
  <c r="AF19" i="37"/>
  <c r="AO19" i="37" s="1"/>
  <c r="W20" i="37"/>
  <c r="W14" i="21"/>
  <c r="Y14" i="21" s="1"/>
  <c r="Z22" i="40"/>
  <c r="AF22" i="40" s="1"/>
  <c r="AO22" i="40" s="1"/>
  <c r="W15" i="60"/>
  <c r="AG14" i="60"/>
  <c r="AP14" i="60" s="1"/>
  <c r="AF14" i="60"/>
  <c r="AO14" i="60" s="1"/>
  <c r="AE14" i="60"/>
  <c r="AG13" i="68"/>
  <c r="AP13" i="68" s="1"/>
  <c r="AF13" i="68"/>
  <c r="AO13" i="68" s="1"/>
  <c r="AE13" i="68"/>
  <c r="W14" i="68"/>
  <c r="AE23" i="22"/>
  <c r="AG23" i="22"/>
  <c r="AP23" i="22" s="1"/>
  <c r="AP25" i="22" s="1"/>
  <c r="AF23" i="22"/>
  <c r="AO23" i="22" s="1"/>
  <c r="AO25" i="22" s="1"/>
  <c r="U17" i="51"/>
  <c r="AF20" i="26"/>
  <c r="AO20" i="26" s="1"/>
  <c r="W21" i="26"/>
  <c r="AG20" i="26"/>
  <c r="AP20" i="26" s="1"/>
  <c r="AE20" i="26"/>
  <c r="AG6" i="75"/>
  <c r="AP6" i="75" s="1"/>
  <c r="AF6" i="75"/>
  <c r="AO6" i="75" s="1"/>
  <c r="AE6" i="75"/>
  <c r="W7" i="75"/>
  <c r="U35" i="35"/>
  <c r="W15" i="12"/>
  <c r="AG14" i="12"/>
  <c r="AP14" i="12" s="1"/>
  <c r="AF14" i="12"/>
  <c r="AO14" i="12" s="1"/>
  <c r="AE14" i="12"/>
  <c r="AE20" i="14"/>
  <c r="AF20" i="14"/>
  <c r="AO20" i="14" s="1"/>
  <c r="AG20" i="14"/>
  <c r="AP20" i="14" s="1"/>
  <c r="W21" i="14"/>
  <c r="AG7" i="2"/>
  <c r="AP7" i="2" s="1"/>
  <c r="W8" i="2"/>
  <c r="AE7" i="2"/>
  <c r="AF7" i="2"/>
  <c r="AO7" i="2" s="1"/>
  <c r="AG6" i="71"/>
  <c r="AP6" i="71" s="1"/>
  <c r="AF6" i="71"/>
  <c r="AO6" i="71" s="1"/>
  <c r="AE6" i="71"/>
  <c r="W7" i="71"/>
  <c r="U6" i="15"/>
  <c r="U36" i="82"/>
  <c r="AE13" i="64"/>
  <c r="W14" i="64"/>
  <c r="AG13" i="64"/>
  <c r="AP13" i="64" s="1"/>
  <c r="AF13" i="64"/>
  <c r="AO13" i="64" s="1"/>
  <c r="AI6" i="38"/>
  <c r="AN6" i="38"/>
  <c r="AI13" i="76"/>
  <c r="AN13" i="76"/>
  <c r="U23" i="95"/>
  <c r="U5" i="93"/>
  <c r="X5" i="93" s="1"/>
  <c r="U16" i="9"/>
  <c r="AR19" i="26"/>
  <c r="Y21" i="65"/>
  <c r="X21" i="65"/>
  <c r="AI6" i="63"/>
  <c r="AN6" i="63"/>
  <c r="Y21" i="62"/>
  <c r="X21" i="62"/>
  <c r="AN19" i="37"/>
  <c r="AI19" i="37"/>
  <c r="AR19" i="37" s="1"/>
  <c r="W14" i="34"/>
  <c r="AF13" i="34"/>
  <c r="AO13" i="34" s="1"/>
  <c r="AE13" i="34"/>
  <c r="AG13" i="34"/>
  <c r="AP13" i="34" s="1"/>
  <c r="AR20" i="36"/>
  <c r="U24" i="11"/>
  <c r="U23" i="11" s="1"/>
  <c r="U25" i="91"/>
  <c r="AH20" i="81"/>
  <c r="AQ20" i="81" s="1"/>
  <c r="AH22" i="40"/>
  <c r="AQ22" i="40" s="1"/>
  <c r="U34" i="98"/>
  <c r="U33" i="98" s="1"/>
  <c r="AN21" i="73"/>
  <c r="AI21" i="73"/>
  <c r="U27" i="55"/>
  <c r="AF20" i="70"/>
  <c r="AO20" i="70" s="1"/>
  <c r="W21" i="70"/>
  <c r="AG20" i="70"/>
  <c r="AP20" i="70" s="1"/>
  <c r="AE20" i="70"/>
  <c r="AI6" i="59"/>
  <c r="AN6" i="59"/>
  <c r="U6" i="52"/>
  <c r="AN5" i="89"/>
  <c r="AI5" i="89"/>
  <c r="AN12" i="39"/>
  <c r="AI12" i="39"/>
  <c r="Y14" i="25"/>
  <c r="X14" i="25"/>
  <c r="AI20" i="65"/>
  <c r="AN20" i="65"/>
  <c r="AN20" i="62"/>
  <c r="AI20" i="62"/>
  <c r="Y22" i="74"/>
  <c r="X22" i="74"/>
  <c r="AH14" i="60"/>
  <c r="AQ14" i="60" s="1"/>
  <c r="Y6" i="97"/>
  <c r="Z6" i="97" s="1"/>
  <c r="X6" i="97"/>
  <c r="AF20" i="81"/>
  <c r="AO20" i="81" s="1"/>
  <c r="AE20" i="81"/>
  <c r="W21" i="81"/>
  <c r="AG20" i="81"/>
  <c r="AP20" i="81" s="1"/>
  <c r="AG6" i="79"/>
  <c r="AP6" i="79" s="1"/>
  <c r="AF6" i="79"/>
  <c r="AO6" i="79" s="1"/>
  <c r="AE6" i="79"/>
  <c r="W7" i="79"/>
  <c r="AI19" i="23"/>
  <c r="AN19" i="23"/>
  <c r="U6" i="105"/>
  <c r="U7" i="101"/>
  <c r="U28" i="103"/>
  <c r="Y21" i="77"/>
  <c r="X21" i="77"/>
  <c r="U36" i="94"/>
  <c r="U38" i="90"/>
  <c r="AH21" i="36"/>
  <c r="AQ21" i="36" s="1"/>
  <c r="AH6" i="33"/>
  <c r="AQ6" i="33" s="1"/>
  <c r="U26" i="43"/>
  <c r="U35" i="42"/>
  <c r="Y14" i="76"/>
  <c r="Z14" i="76" s="1"/>
  <c r="X14" i="76"/>
  <c r="U37" i="50"/>
  <c r="U6" i="53"/>
  <c r="U16" i="20"/>
  <c r="Y7" i="24"/>
  <c r="X7" i="24"/>
  <c r="Y21" i="66"/>
  <c r="X21" i="66"/>
  <c r="Z21" i="66" s="1"/>
  <c r="AI13" i="29"/>
  <c r="AN13" i="29"/>
  <c r="AN13" i="21"/>
  <c r="AI13" i="21"/>
  <c r="AG13" i="80"/>
  <c r="AP13" i="80" s="1"/>
  <c r="AF13" i="80"/>
  <c r="AO13" i="80" s="1"/>
  <c r="W14" i="80"/>
  <c r="AE13" i="80"/>
  <c r="AR19" i="61"/>
  <c r="U25" i="16"/>
  <c r="W22" i="31"/>
  <c r="AF21" i="31"/>
  <c r="AO21" i="31" s="1"/>
  <c r="AE21" i="31"/>
  <c r="AG21" i="31"/>
  <c r="AP21" i="31" s="1"/>
  <c r="U35" i="48"/>
  <c r="U37" i="85"/>
  <c r="AH21" i="69"/>
  <c r="AQ21" i="69" s="1"/>
  <c r="AH20" i="61"/>
  <c r="AQ20" i="61" s="1"/>
  <c r="Y22" i="73"/>
  <c r="X22" i="73"/>
  <c r="U16" i="92"/>
  <c r="AG6" i="28"/>
  <c r="AP6" i="28" s="1"/>
  <c r="AE6" i="28"/>
  <c r="W7" i="28"/>
  <c r="AF6" i="28"/>
  <c r="AO6" i="28" s="1"/>
  <c r="AR12" i="64"/>
  <c r="Z21" i="36"/>
  <c r="Z6" i="33"/>
  <c r="U8" i="32"/>
  <c r="AR19" i="81"/>
  <c r="U35" i="10"/>
  <c r="U18" i="58"/>
  <c r="Y7" i="38"/>
  <c r="X7" i="38"/>
  <c r="Y7" i="67"/>
  <c r="X7" i="67"/>
  <c r="Y13" i="39"/>
  <c r="X13" i="39"/>
  <c r="AN20" i="66"/>
  <c r="AI20" i="66"/>
  <c r="AR20" i="66" s="1"/>
  <c r="Y7" i="63"/>
  <c r="X7" i="63"/>
  <c r="Y14" i="29"/>
  <c r="X14" i="29"/>
  <c r="Y20" i="37"/>
  <c r="X20" i="37"/>
  <c r="Y20" i="23"/>
  <c r="X20" i="23"/>
  <c r="AR13" i="60"/>
  <c r="U18" i="100"/>
  <c r="U18" i="88"/>
  <c r="AG21" i="17"/>
  <c r="AP21" i="17" s="1"/>
  <c r="AF21" i="17"/>
  <c r="AO21" i="17" s="1"/>
  <c r="AE21" i="17"/>
  <c r="W22" i="17"/>
  <c r="AR22" i="22"/>
  <c r="AR20" i="69"/>
  <c r="AN5" i="97"/>
  <c r="AI5" i="97"/>
  <c r="U27" i="41"/>
  <c r="AH13" i="68"/>
  <c r="AQ13" i="68" s="1"/>
  <c r="U14" i="44"/>
  <c r="W14" i="72"/>
  <c r="AG13" i="72"/>
  <c r="AP13" i="72" s="1"/>
  <c r="AE13" i="72"/>
  <c r="AF13" i="72"/>
  <c r="AO13" i="72" s="1"/>
  <c r="Z21" i="69"/>
  <c r="U16" i="13"/>
  <c r="Z20" i="61"/>
  <c r="AH23" i="22"/>
  <c r="AQ23" i="22" s="1"/>
  <c r="AQ25" i="22" s="1"/>
  <c r="AZ3" i="22"/>
  <c r="AX22" i="22" s="1"/>
  <c r="S22" i="22" s="1"/>
  <c r="AC22" i="22" s="1"/>
  <c r="AB23" i="22" s="1"/>
  <c r="Y7" i="59"/>
  <c r="X7" i="59"/>
  <c r="Z7" i="59" s="1"/>
  <c r="AR12" i="68"/>
  <c r="AE21" i="30"/>
  <c r="AF21" i="30"/>
  <c r="AO21" i="30" s="1"/>
  <c r="AG21" i="30"/>
  <c r="AP21" i="30" s="1"/>
  <c r="W22" i="30"/>
  <c r="U16" i="84"/>
  <c r="AR6" i="2"/>
  <c r="Y6" i="89"/>
  <c r="X6" i="89"/>
  <c r="AN6" i="67"/>
  <c r="AI6" i="67"/>
  <c r="U28" i="87"/>
  <c r="AR5" i="33"/>
  <c r="AN13" i="25"/>
  <c r="AI13" i="25"/>
  <c r="AI6" i="24"/>
  <c r="AN6" i="24"/>
  <c r="W21" i="27"/>
  <c r="AE20" i="27"/>
  <c r="AG20" i="27"/>
  <c r="AP20" i="27" s="1"/>
  <c r="AF20" i="27"/>
  <c r="AO20" i="27" s="1"/>
  <c r="U28" i="99"/>
  <c r="U7" i="46"/>
  <c r="U6" i="46" s="1"/>
  <c r="AH5" i="47"/>
  <c r="AQ5" i="47" s="1"/>
  <c r="Z5" i="47"/>
  <c r="U18" i="54"/>
  <c r="U27" i="83"/>
  <c r="U18" i="96"/>
  <c r="U7" i="86"/>
  <c r="U18" i="45"/>
  <c r="U27" i="49"/>
  <c r="AH20" i="26"/>
  <c r="AQ20" i="26" s="1"/>
  <c r="U13" i="104"/>
  <c r="AN20" i="77"/>
  <c r="AI20" i="77"/>
  <c r="U31" i="18"/>
  <c r="AH7" i="2"/>
  <c r="AQ7" i="2" s="1"/>
  <c r="W21" i="78"/>
  <c r="AG20" i="78"/>
  <c r="AP20" i="78" s="1"/>
  <c r="AF20" i="78"/>
  <c r="AO20" i="78" s="1"/>
  <c r="AE20" i="78"/>
  <c r="AE6" i="19"/>
  <c r="AF6" i="19"/>
  <c r="AO6" i="19" s="1"/>
  <c r="W7" i="19"/>
  <c r="AG6" i="19"/>
  <c r="AP6" i="19" s="1"/>
  <c r="AH13" i="64"/>
  <c r="AQ13" i="64" s="1"/>
  <c r="AR21" i="40"/>
  <c r="U34" i="102"/>
  <c r="AI21" i="74"/>
  <c r="AN21" i="74"/>
  <c r="Z14" i="29" l="1"/>
  <c r="Z21" i="77"/>
  <c r="AE21" i="77" s="1"/>
  <c r="Z22" i="74"/>
  <c r="AE22" i="74" s="1"/>
  <c r="Z14" i="25"/>
  <c r="AF14" i="25" s="1"/>
  <c r="AO14" i="25" s="1"/>
  <c r="AG22" i="40"/>
  <c r="AP22" i="40" s="1"/>
  <c r="AE22" i="40"/>
  <c r="X14" i="21"/>
  <c r="Z14" i="21" s="1"/>
  <c r="W23" i="40"/>
  <c r="AE14" i="25"/>
  <c r="AG14" i="25"/>
  <c r="AP14" i="25" s="1"/>
  <c r="AF14" i="29"/>
  <c r="AO14" i="29" s="1"/>
  <c r="AE14" i="29"/>
  <c r="AG14" i="29"/>
  <c r="AP14" i="29" s="1"/>
  <c r="W15" i="29"/>
  <c r="AF22" i="74"/>
  <c r="AO22" i="74" s="1"/>
  <c r="AG22" i="74"/>
  <c r="AP22" i="74" s="1"/>
  <c r="W23" i="74"/>
  <c r="AG21" i="77"/>
  <c r="AP21" i="77" s="1"/>
  <c r="W22" i="77"/>
  <c r="AF21" i="77"/>
  <c r="AO21" i="77" s="1"/>
  <c r="AG6" i="97"/>
  <c r="AP6" i="97" s="1"/>
  <c r="AF6" i="97"/>
  <c r="AO6" i="97" s="1"/>
  <c r="AE6" i="97"/>
  <c r="W7" i="97"/>
  <c r="U33" i="102"/>
  <c r="AR20" i="77"/>
  <c r="AR21" i="74"/>
  <c r="AK23" i="22"/>
  <c r="AT23" i="22" s="1"/>
  <c r="AE6" i="33"/>
  <c r="AG6" i="33"/>
  <c r="AP6" i="33" s="1"/>
  <c r="W7" i="33"/>
  <c r="AF6" i="33"/>
  <c r="AO6" i="33" s="1"/>
  <c r="AI6" i="28"/>
  <c r="AN6" i="28"/>
  <c r="U36" i="85"/>
  <c r="Y22" i="31"/>
  <c r="X22" i="31"/>
  <c r="Z22" i="31" s="1"/>
  <c r="Y14" i="80"/>
  <c r="X14" i="80"/>
  <c r="AR13" i="29"/>
  <c r="U36" i="50"/>
  <c r="AH6" i="97"/>
  <c r="AQ6" i="97" s="1"/>
  <c r="AH14" i="25"/>
  <c r="AQ14" i="25" s="1"/>
  <c r="AH21" i="65"/>
  <c r="AQ21" i="65" s="1"/>
  <c r="U15" i="9"/>
  <c r="AR13" i="76"/>
  <c r="AI13" i="64"/>
  <c r="AN13" i="64"/>
  <c r="AN6" i="71"/>
  <c r="AI6" i="71"/>
  <c r="AN6" i="75"/>
  <c r="AI6" i="75"/>
  <c r="Y14" i="68"/>
  <c r="X14" i="68"/>
  <c r="U6" i="86"/>
  <c r="U17" i="54"/>
  <c r="AI20" i="27"/>
  <c r="AN20" i="27"/>
  <c r="AH6" i="89"/>
  <c r="AQ6" i="89" s="1"/>
  <c r="U15" i="84"/>
  <c r="AN13" i="72"/>
  <c r="AI13" i="72"/>
  <c r="AH13" i="39"/>
  <c r="AQ13" i="39" s="1"/>
  <c r="AH7" i="38"/>
  <c r="AQ7" i="38" s="1"/>
  <c r="U34" i="10"/>
  <c r="AF21" i="36"/>
  <c r="AO21" i="36" s="1"/>
  <c r="AG21" i="36"/>
  <c r="AP21" i="36" s="1"/>
  <c r="W22" i="36"/>
  <c r="AE21" i="36"/>
  <c r="AH21" i="66"/>
  <c r="AQ21" i="66" s="1"/>
  <c r="AH14" i="76"/>
  <c r="AQ14" i="76" s="1"/>
  <c r="U25" i="43"/>
  <c r="U5" i="105"/>
  <c r="X5" i="105" s="1"/>
  <c r="Y21" i="70"/>
  <c r="X21" i="70"/>
  <c r="Z21" i="70" s="1"/>
  <c r="AH21" i="62"/>
  <c r="AQ21" i="62" s="1"/>
  <c r="Z21" i="65"/>
  <c r="Y21" i="14"/>
  <c r="Z21" i="14"/>
  <c r="X21" i="14"/>
  <c r="AN13" i="68"/>
  <c r="AI13" i="68"/>
  <c r="AN22" i="40"/>
  <c r="U5" i="46"/>
  <c r="X5" i="46" s="1"/>
  <c r="Y21" i="27"/>
  <c r="X21" i="27"/>
  <c r="Z21" i="27" s="1"/>
  <c r="Z6" i="89"/>
  <c r="Y22" i="30"/>
  <c r="X22" i="30"/>
  <c r="AH7" i="59"/>
  <c r="AQ7" i="59" s="1"/>
  <c r="W21" i="61"/>
  <c r="AF20" i="61"/>
  <c r="AO20" i="61" s="1"/>
  <c r="AG20" i="61"/>
  <c r="AP20" i="61" s="1"/>
  <c r="AE20" i="61"/>
  <c r="AH20" i="23"/>
  <c r="AQ20" i="23" s="1"/>
  <c r="AH20" i="37"/>
  <c r="AQ20" i="37" s="1"/>
  <c r="AH7" i="63"/>
  <c r="AQ7" i="63" s="1"/>
  <c r="Z13" i="39"/>
  <c r="Z7" i="38"/>
  <c r="U34" i="48"/>
  <c r="U24" i="16"/>
  <c r="W22" i="66"/>
  <c r="AG21" i="66"/>
  <c r="AP21" i="66" s="1"/>
  <c r="AF21" i="66"/>
  <c r="AO21" i="66" s="1"/>
  <c r="AE21" i="66"/>
  <c r="U15" i="20"/>
  <c r="AG14" i="76"/>
  <c r="AP14" i="76" s="1"/>
  <c r="AE14" i="76"/>
  <c r="W15" i="76"/>
  <c r="AF14" i="76"/>
  <c r="AO14" i="76" s="1"/>
  <c r="U37" i="90"/>
  <c r="U36" i="90" s="1"/>
  <c r="AR20" i="62"/>
  <c r="U5" i="52"/>
  <c r="X5" i="52" s="1"/>
  <c r="U32" i="98"/>
  <c r="U31" i="98" s="1"/>
  <c r="U24" i="91"/>
  <c r="AI13" i="34"/>
  <c r="AN13" i="34"/>
  <c r="Z21" i="62"/>
  <c r="Z5" i="93"/>
  <c r="AH5" i="93"/>
  <c r="AQ5" i="93" s="1"/>
  <c r="AR6" i="38"/>
  <c r="U35" i="82"/>
  <c r="Y15" i="12"/>
  <c r="X15" i="12"/>
  <c r="Z15" i="12" s="1"/>
  <c r="U16" i="51"/>
  <c r="AI14" i="60"/>
  <c r="AN14" i="60"/>
  <c r="Y14" i="72"/>
  <c r="X14" i="72"/>
  <c r="U26" i="41"/>
  <c r="U17" i="88"/>
  <c r="Z20" i="23"/>
  <c r="Z20" i="37"/>
  <c r="Z7" i="63"/>
  <c r="U15" i="92"/>
  <c r="AR13" i="21"/>
  <c r="U27" i="103"/>
  <c r="AR19" i="23"/>
  <c r="Y21" i="81"/>
  <c r="X21" i="81"/>
  <c r="AR12" i="39"/>
  <c r="AI20" i="26"/>
  <c r="AN20" i="26"/>
  <c r="U30" i="18"/>
  <c r="U29" i="18" s="1"/>
  <c r="Y7" i="19"/>
  <c r="X7" i="19"/>
  <c r="Z7" i="19" s="1"/>
  <c r="Y21" i="78"/>
  <c r="X21" i="78"/>
  <c r="U26" i="49"/>
  <c r="U17" i="96"/>
  <c r="AI6" i="19"/>
  <c r="AN6" i="19"/>
  <c r="U27" i="99"/>
  <c r="AR6" i="24"/>
  <c r="U27" i="87"/>
  <c r="U15" i="13"/>
  <c r="AR5" i="97"/>
  <c r="Y22" i="17"/>
  <c r="X22" i="17"/>
  <c r="AH7" i="67"/>
  <c r="AQ7" i="67" s="1"/>
  <c r="AH22" i="73"/>
  <c r="AQ22" i="73" s="1"/>
  <c r="AN21" i="31"/>
  <c r="AI21" i="31"/>
  <c r="AH7" i="24"/>
  <c r="AQ7" i="24" s="1"/>
  <c r="U5" i="53"/>
  <c r="X5" i="53" s="1"/>
  <c r="U35" i="94"/>
  <c r="Y7" i="79"/>
  <c r="X7" i="79"/>
  <c r="AN20" i="81"/>
  <c r="AI20" i="81"/>
  <c r="AR6" i="59"/>
  <c r="U26" i="55"/>
  <c r="U22" i="11"/>
  <c r="Y14" i="34"/>
  <c r="X14" i="34"/>
  <c r="Z14" i="34" s="1"/>
  <c r="U22" i="95"/>
  <c r="U5" i="15"/>
  <c r="X5" i="15" s="1"/>
  <c r="AI7" i="2"/>
  <c r="AN7" i="2"/>
  <c r="AI20" i="14"/>
  <c r="AN20" i="14"/>
  <c r="U34" i="35"/>
  <c r="Y23" i="40"/>
  <c r="X23" i="40"/>
  <c r="AF7" i="59"/>
  <c r="AO7" i="59" s="1"/>
  <c r="AG7" i="59"/>
  <c r="AP7" i="59" s="1"/>
  <c r="AE7" i="59"/>
  <c r="W8" i="59"/>
  <c r="AN20" i="78"/>
  <c r="AI20" i="78"/>
  <c r="AR20" i="78" s="1"/>
  <c r="U12" i="104"/>
  <c r="U17" i="45"/>
  <c r="U26" i="83"/>
  <c r="AF5" i="47"/>
  <c r="AO5" i="47" s="1"/>
  <c r="AG5" i="47"/>
  <c r="AP5" i="47" s="1"/>
  <c r="W6" i="47"/>
  <c r="AE5" i="47"/>
  <c r="AR13" i="25"/>
  <c r="AR6" i="67"/>
  <c r="AN21" i="30"/>
  <c r="AI21" i="30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W22" i="69"/>
  <c r="AE21" i="69"/>
  <c r="AF21" i="69"/>
  <c r="AO21" i="69" s="1"/>
  <c r="AG21" i="69"/>
  <c r="AP21" i="69" s="1"/>
  <c r="U13" i="44"/>
  <c r="AI21" i="17"/>
  <c r="AN21" i="17"/>
  <c r="U17" i="100"/>
  <c r="AH14" i="21"/>
  <c r="AQ14" i="21" s="1"/>
  <c r="AH14" i="29"/>
  <c r="AQ14" i="29" s="1"/>
  <c r="Z7" i="67"/>
  <c r="U17" i="58"/>
  <c r="U7" i="32"/>
  <c r="Y7" i="28"/>
  <c r="X7" i="28"/>
  <c r="Z22" i="73"/>
  <c r="AN13" i="80"/>
  <c r="AI13" i="80"/>
  <c r="Z7" i="24"/>
  <c r="U34" i="42"/>
  <c r="AH21" i="77"/>
  <c r="AQ21" i="77" s="1"/>
  <c r="U6" i="101"/>
  <c r="AI6" i="79"/>
  <c r="AN6" i="79"/>
  <c r="AH22" i="74"/>
  <c r="AQ22" i="74" s="1"/>
  <c r="AR20" i="65"/>
  <c r="AR5" i="89"/>
  <c r="AN20" i="70"/>
  <c r="AI20" i="70"/>
  <c r="AR21" i="73"/>
  <c r="AR6" i="63"/>
  <c r="Y14" i="64"/>
  <c r="X14" i="64"/>
  <c r="Z14" i="64" s="1"/>
  <c r="Y7" i="71"/>
  <c r="X7" i="71"/>
  <c r="Y8" i="2"/>
  <c r="X8" i="2"/>
  <c r="AI14" i="12"/>
  <c r="AN14" i="12"/>
  <c r="Y7" i="75"/>
  <c r="X7" i="75"/>
  <c r="Z7" i="75" s="1"/>
  <c r="Y21" i="26"/>
  <c r="X21" i="26"/>
  <c r="Z21" i="26" s="1"/>
  <c r="AN23" i="22"/>
  <c r="AN25" i="22" s="1"/>
  <c r="AI23" i="22"/>
  <c r="Y15" i="60"/>
  <c r="Z15" i="60"/>
  <c r="X15" i="60"/>
  <c r="W15" i="21" l="1"/>
  <c r="AE14" i="21"/>
  <c r="AG14" i="21"/>
  <c r="AP14" i="21" s="1"/>
  <c r="AF14" i="21"/>
  <c r="AO14" i="21" s="1"/>
  <c r="Z22" i="17"/>
  <c r="W23" i="17" s="1"/>
  <c r="AI22" i="40"/>
  <c r="AR22" i="40" s="1"/>
  <c r="Z14" i="68"/>
  <c r="W15" i="25"/>
  <c r="Z7" i="79"/>
  <c r="W8" i="79" s="1"/>
  <c r="Z23" i="40"/>
  <c r="AG23" i="40" s="1"/>
  <c r="AP23" i="40" s="1"/>
  <c r="AP25" i="40" s="1"/>
  <c r="AF7" i="79"/>
  <c r="AO7" i="79" s="1"/>
  <c r="AE7" i="79"/>
  <c r="AE14" i="64"/>
  <c r="AF14" i="64"/>
  <c r="AO14" i="64" s="1"/>
  <c r="AG14" i="64"/>
  <c r="AP14" i="64" s="1"/>
  <c r="W15" i="64"/>
  <c r="AE23" i="40"/>
  <c r="AF23" i="40"/>
  <c r="AO23" i="40" s="1"/>
  <c r="AO25" i="40" s="1"/>
  <c r="AG21" i="26"/>
  <c r="AP21" i="26" s="1"/>
  <c r="AE21" i="26"/>
  <c r="AF21" i="26"/>
  <c r="AO21" i="26" s="1"/>
  <c r="W22" i="26"/>
  <c r="W15" i="68"/>
  <c r="AE14" i="68"/>
  <c r="AF14" i="68"/>
  <c r="AO14" i="68" s="1"/>
  <c r="AG14" i="68"/>
  <c r="AP14" i="68" s="1"/>
  <c r="AE7" i="67"/>
  <c r="W8" i="67"/>
  <c r="AG7" i="67"/>
  <c r="AP7" i="67" s="1"/>
  <c r="AF7" i="67"/>
  <c r="AO7" i="67" s="1"/>
  <c r="AH8" i="2"/>
  <c r="AQ8" i="2" s="1"/>
  <c r="AR13" i="80"/>
  <c r="AJ17" i="22"/>
  <c r="AK17" i="22"/>
  <c r="AT17" i="22" s="1"/>
  <c r="AH7" i="75"/>
  <c r="AQ7" i="75" s="1"/>
  <c r="Z8" i="2"/>
  <c r="AR20" i="70"/>
  <c r="U6" i="32"/>
  <c r="AJ22" i="22"/>
  <c r="AK22" i="22"/>
  <c r="AT22" i="22" s="1"/>
  <c r="AJ16" i="22"/>
  <c r="AK16" i="22"/>
  <c r="AT16" i="22" s="1"/>
  <c r="AJ10" i="22"/>
  <c r="AK10" i="22"/>
  <c r="AT10" i="22" s="1"/>
  <c r="U11" i="104"/>
  <c r="U21" i="11"/>
  <c r="AH22" i="17"/>
  <c r="AQ22" i="17" s="1"/>
  <c r="U14" i="13"/>
  <c r="U26" i="99"/>
  <c r="U25" i="49"/>
  <c r="AG7" i="63"/>
  <c r="AP7" i="63" s="1"/>
  <c r="AF7" i="63"/>
  <c r="AO7" i="63" s="1"/>
  <c r="AE7" i="63"/>
  <c r="W8" i="63"/>
  <c r="U25" i="41"/>
  <c r="U34" i="82"/>
  <c r="U23" i="91"/>
  <c r="Y22" i="66"/>
  <c r="Z22" i="66"/>
  <c r="X22" i="66"/>
  <c r="AE13" i="39"/>
  <c r="W14" i="39"/>
  <c r="AF13" i="39"/>
  <c r="AO13" i="39" s="1"/>
  <c r="AG13" i="39"/>
  <c r="AP13" i="39" s="1"/>
  <c r="AE6" i="89"/>
  <c r="W7" i="89"/>
  <c r="AF6" i="89"/>
  <c r="AO6" i="89" s="1"/>
  <c r="AG6" i="89"/>
  <c r="AP6" i="89" s="1"/>
  <c r="AR20" i="27"/>
  <c r="Y7" i="33"/>
  <c r="Z7" i="33" s="1"/>
  <c r="X7" i="33"/>
  <c r="Y7" i="97"/>
  <c r="X7" i="97"/>
  <c r="AI14" i="21"/>
  <c r="AN14" i="21"/>
  <c r="Y23" i="74"/>
  <c r="X23" i="74"/>
  <c r="Z23" i="74" s="1"/>
  <c r="AN14" i="29"/>
  <c r="AI14" i="29"/>
  <c r="AE22" i="73"/>
  <c r="W23" i="73"/>
  <c r="AG22" i="73"/>
  <c r="AP22" i="73" s="1"/>
  <c r="AF22" i="73"/>
  <c r="AO22" i="73" s="1"/>
  <c r="U12" i="44"/>
  <c r="AJ21" i="22"/>
  <c r="AK21" i="22"/>
  <c r="AT21" i="22" s="1"/>
  <c r="AJ15" i="22"/>
  <c r="AK15" i="22"/>
  <c r="AT15" i="22" s="1"/>
  <c r="AK9" i="22"/>
  <c r="AT9" i="22" s="1"/>
  <c r="AJ9" i="22"/>
  <c r="AB4" i="22"/>
  <c r="AJ3" i="22"/>
  <c r="AH23" i="40"/>
  <c r="AQ23" i="40" s="1"/>
  <c r="AQ25" i="40" s="1"/>
  <c r="AZ3" i="40"/>
  <c r="AR20" i="14"/>
  <c r="U21" i="95"/>
  <c r="AH7" i="79"/>
  <c r="AQ7" i="79" s="1"/>
  <c r="AH5" i="53"/>
  <c r="AQ5" i="53" s="1"/>
  <c r="Z5" i="53"/>
  <c r="AH21" i="78"/>
  <c r="AQ21" i="78" s="1"/>
  <c r="AH21" i="81"/>
  <c r="AQ21" i="81" s="1"/>
  <c r="U26" i="103"/>
  <c r="AF20" i="37"/>
  <c r="AO20" i="37" s="1"/>
  <c r="AG20" i="37"/>
  <c r="AP20" i="37" s="1"/>
  <c r="W21" i="37"/>
  <c r="AE20" i="37"/>
  <c r="AH14" i="72"/>
  <c r="AQ14" i="72" s="1"/>
  <c r="U15" i="51"/>
  <c r="AG5" i="93"/>
  <c r="AP5" i="93" s="1"/>
  <c r="AE5" i="93"/>
  <c r="W6" i="93"/>
  <c r="AF5" i="93"/>
  <c r="AO5" i="93" s="1"/>
  <c r="AH21" i="27"/>
  <c r="AQ21" i="27" s="1"/>
  <c r="W22" i="65"/>
  <c r="AE21" i="65"/>
  <c r="AF21" i="65"/>
  <c r="AO21" i="65" s="1"/>
  <c r="AG21" i="65"/>
  <c r="AP21" i="65" s="1"/>
  <c r="AR13" i="64"/>
  <c r="AH14" i="80"/>
  <c r="AQ14" i="80" s="1"/>
  <c r="AN6" i="97"/>
  <c r="AI6" i="97"/>
  <c r="Y15" i="21"/>
  <c r="X15" i="21"/>
  <c r="AH7" i="71"/>
  <c r="AQ7" i="71" s="1"/>
  <c r="AH7" i="28"/>
  <c r="AQ7" i="28" s="1"/>
  <c r="U16" i="58"/>
  <c r="AK20" i="22"/>
  <c r="AT20" i="22" s="1"/>
  <c r="AJ20" i="22"/>
  <c r="AJ14" i="22"/>
  <c r="AK14" i="22"/>
  <c r="AT14" i="22" s="1"/>
  <c r="AJ8" i="22"/>
  <c r="AK8" i="22"/>
  <c r="AT8" i="22" s="1"/>
  <c r="AR21" i="30"/>
  <c r="U25" i="83"/>
  <c r="AH14" i="34"/>
  <c r="AQ14" i="34" s="1"/>
  <c r="U25" i="55"/>
  <c r="U26" i="87"/>
  <c r="AR6" i="19"/>
  <c r="Z21" i="78"/>
  <c r="U28" i="18"/>
  <c r="Z21" i="81"/>
  <c r="AG20" i="23"/>
  <c r="AP20" i="23" s="1"/>
  <c r="AF20" i="23"/>
  <c r="AO20" i="23" s="1"/>
  <c r="W21" i="23"/>
  <c r="AE20" i="23"/>
  <c r="Z14" i="72"/>
  <c r="AH15" i="12"/>
  <c r="AQ15" i="12" s="1"/>
  <c r="AF21" i="62"/>
  <c r="AO21" i="62" s="1"/>
  <c r="AG21" i="62"/>
  <c r="AP21" i="62" s="1"/>
  <c r="W22" i="62"/>
  <c r="AE21" i="62"/>
  <c r="U30" i="98"/>
  <c r="U35" i="90"/>
  <c r="U14" i="20"/>
  <c r="U23" i="16"/>
  <c r="AN20" i="61"/>
  <c r="AI20" i="61"/>
  <c r="AF21" i="27"/>
  <c r="AO21" i="27" s="1"/>
  <c r="AG21" i="27"/>
  <c r="AP21" i="27" s="1"/>
  <c r="AE21" i="27"/>
  <c r="W22" i="27"/>
  <c r="AR13" i="68"/>
  <c r="AH5" i="105"/>
  <c r="AQ5" i="105" s="1"/>
  <c r="Z5" i="105"/>
  <c r="U33" i="10"/>
  <c r="AR13" i="72"/>
  <c r="U16" i="54"/>
  <c r="AR6" i="75"/>
  <c r="Z14" i="80"/>
  <c r="U35" i="85"/>
  <c r="AI6" i="33"/>
  <c r="AN6" i="33"/>
  <c r="AN21" i="77"/>
  <c r="AI21" i="77"/>
  <c r="AI22" i="74"/>
  <c r="AN22" i="74"/>
  <c r="AR6" i="79"/>
  <c r="U16" i="100"/>
  <c r="AJ19" i="22"/>
  <c r="AK19" i="22"/>
  <c r="AT19" i="22" s="1"/>
  <c r="AK7" i="22"/>
  <c r="AT7" i="22" s="1"/>
  <c r="AJ7" i="22"/>
  <c r="AN5" i="47"/>
  <c r="AI5" i="47"/>
  <c r="Y8" i="59"/>
  <c r="X8" i="59"/>
  <c r="AR7" i="2"/>
  <c r="AF14" i="34"/>
  <c r="AO14" i="34" s="1"/>
  <c r="W15" i="34"/>
  <c r="AG14" i="34"/>
  <c r="AP14" i="34" s="1"/>
  <c r="AE14" i="34"/>
  <c r="W16" i="12"/>
  <c r="AE15" i="12"/>
  <c r="AF15" i="12"/>
  <c r="AO15" i="12" s="1"/>
  <c r="AG15" i="12"/>
  <c r="AP15" i="12" s="1"/>
  <c r="AN21" i="66"/>
  <c r="AI21" i="66"/>
  <c r="AH22" i="30"/>
  <c r="AQ22" i="30" s="1"/>
  <c r="AI21" i="36"/>
  <c r="AN21" i="36"/>
  <c r="W8" i="75"/>
  <c r="AG7" i="75"/>
  <c r="AP7" i="75" s="1"/>
  <c r="AF7" i="75"/>
  <c r="AO7" i="75" s="1"/>
  <c r="AE7" i="75"/>
  <c r="Z7" i="71"/>
  <c r="Z7" i="28"/>
  <c r="AJ13" i="22"/>
  <c r="AK13" i="22"/>
  <c r="AT13" i="22" s="1"/>
  <c r="AH15" i="60"/>
  <c r="AQ15" i="60" s="1"/>
  <c r="AR14" i="12"/>
  <c r="AG7" i="24"/>
  <c r="AP7" i="24" s="1"/>
  <c r="W8" i="24"/>
  <c r="AE7" i="24"/>
  <c r="AF7" i="24"/>
  <c r="AO7" i="24" s="1"/>
  <c r="AN21" i="69"/>
  <c r="AI21" i="69"/>
  <c r="AJ18" i="22"/>
  <c r="AK18" i="22"/>
  <c r="AT18" i="22" s="1"/>
  <c r="AJ12" i="22"/>
  <c r="AK12" i="22"/>
  <c r="AT12" i="22" s="1"/>
  <c r="AK6" i="22"/>
  <c r="AT6" i="22" s="1"/>
  <c r="AJ6" i="22"/>
  <c r="Y6" i="47"/>
  <c r="Z6" i="47"/>
  <c r="X6" i="47"/>
  <c r="U16" i="45"/>
  <c r="AI7" i="59"/>
  <c r="AN7" i="59"/>
  <c r="U16" i="96"/>
  <c r="AH7" i="19"/>
  <c r="AQ7" i="19" s="1"/>
  <c r="AR20" i="26"/>
  <c r="U16" i="88"/>
  <c r="AR13" i="34"/>
  <c r="AH5" i="52"/>
  <c r="AQ5" i="52" s="1"/>
  <c r="Z5" i="52"/>
  <c r="Y15" i="76"/>
  <c r="X15" i="76"/>
  <c r="Z15" i="76" s="1"/>
  <c r="U33" i="48"/>
  <c r="Z22" i="30"/>
  <c r="AH21" i="14"/>
  <c r="AQ21" i="14" s="1"/>
  <c r="AH21" i="70"/>
  <c r="AQ21" i="70" s="1"/>
  <c r="U24" i="43"/>
  <c r="U23" i="43" s="1"/>
  <c r="Y22" i="36"/>
  <c r="X22" i="36"/>
  <c r="Z22" i="36" s="1"/>
  <c r="U5" i="86"/>
  <c r="X5" i="86" s="1"/>
  <c r="AR6" i="71"/>
  <c r="U35" i="50"/>
  <c r="AH22" i="31"/>
  <c r="AQ22" i="31" s="1"/>
  <c r="AR6" i="28"/>
  <c r="U32" i="102"/>
  <c r="Y22" i="77"/>
  <c r="X22" i="77"/>
  <c r="X15" i="29"/>
  <c r="Y15" i="29"/>
  <c r="Z15" i="29" s="1"/>
  <c r="AN14" i="25"/>
  <c r="AI14" i="25"/>
  <c r="AR23" i="22"/>
  <c r="AR25" i="22" s="1"/>
  <c r="AL23" i="22"/>
  <c r="AU23" i="22" s="1"/>
  <c r="AH21" i="26"/>
  <c r="AQ21" i="26" s="1"/>
  <c r="U33" i="42"/>
  <c r="U32" i="42" s="1"/>
  <c r="AG15" i="60"/>
  <c r="AP15" i="60" s="1"/>
  <c r="AF15" i="60"/>
  <c r="AO15" i="60" s="1"/>
  <c r="AE15" i="60"/>
  <c r="W16" i="60"/>
  <c r="AH14" i="64"/>
  <c r="AQ14" i="64" s="1"/>
  <c r="U5" i="101"/>
  <c r="X5" i="101" s="1"/>
  <c r="AR21" i="17"/>
  <c r="Y22" i="69"/>
  <c r="X22" i="69"/>
  <c r="Z22" i="69" s="1"/>
  <c r="AK11" i="22"/>
  <c r="AT11" i="22" s="1"/>
  <c r="AJ11" i="22"/>
  <c r="AK5" i="22"/>
  <c r="AT5" i="22" s="1"/>
  <c r="AJ5" i="22"/>
  <c r="U33" i="35"/>
  <c r="Z5" i="15"/>
  <c r="AH5" i="15"/>
  <c r="AQ5" i="15" s="1"/>
  <c r="AR20" i="81"/>
  <c r="U34" i="94"/>
  <c r="AR21" i="31"/>
  <c r="AE7" i="19"/>
  <c r="W8" i="19"/>
  <c r="AF7" i="19"/>
  <c r="AO7" i="19" s="1"/>
  <c r="AG7" i="19"/>
  <c r="AP7" i="19" s="1"/>
  <c r="U14" i="92"/>
  <c r="AR14" i="60"/>
  <c r="AN14" i="76"/>
  <c r="AI14" i="76"/>
  <c r="AF7" i="38"/>
  <c r="AO7" i="38" s="1"/>
  <c r="W8" i="38"/>
  <c r="AE7" i="38"/>
  <c r="AG7" i="38"/>
  <c r="AP7" i="38" s="1"/>
  <c r="Y21" i="61"/>
  <c r="X21" i="61"/>
  <c r="Z5" i="46"/>
  <c r="AH5" i="46"/>
  <c r="AQ5" i="46" s="1"/>
  <c r="AF21" i="14"/>
  <c r="AO21" i="14" s="1"/>
  <c r="AE21" i="14"/>
  <c r="AG21" i="14"/>
  <c r="AP21" i="14" s="1"/>
  <c r="W22" i="14"/>
  <c r="AE21" i="70"/>
  <c r="W22" i="70"/>
  <c r="AG21" i="70"/>
  <c r="AP21" i="70" s="1"/>
  <c r="AF21" i="70"/>
  <c r="AO21" i="70" s="1"/>
  <c r="U14" i="84"/>
  <c r="AH14" i="68"/>
  <c r="AQ14" i="68" s="1"/>
  <c r="U14" i="9"/>
  <c r="AE22" i="31"/>
  <c r="AF22" i="31"/>
  <c r="AO22" i="31" s="1"/>
  <c r="AG22" i="31"/>
  <c r="AP22" i="31" s="1"/>
  <c r="W23" i="31"/>
  <c r="Y15" i="25"/>
  <c r="Z15" i="25" s="1"/>
  <c r="X15" i="25"/>
  <c r="AG22" i="17" l="1"/>
  <c r="AP22" i="17" s="1"/>
  <c r="AF22" i="17"/>
  <c r="AO22" i="17" s="1"/>
  <c r="Z22" i="77"/>
  <c r="W23" i="77" s="1"/>
  <c r="AE22" i="17"/>
  <c r="AG7" i="79"/>
  <c r="AP7" i="79" s="1"/>
  <c r="AE22" i="77"/>
  <c r="AG22" i="77"/>
  <c r="AP22" i="77" s="1"/>
  <c r="Y16" i="60"/>
  <c r="X16" i="60"/>
  <c r="Z16" i="60" s="1"/>
  <c r="W16" i="29"/>
  <c r="AG15" i="29"/>
  <c r="AP15" i="29" s="1"/>
  <c r="AE15" i="29"/>
  <c r="AF15" i="29"/>
  <c r="AO15" i="29" s="1"/>
  <c r="U31" i="102"/>
  <c r="U34" i="50"/>
  <c r="AE22" i="36"/>
  <c r="W23" i="36"/>
  <c r="AF22" i="36"/>
  <c r="AO22" i="36" s="1"/>
  <c r="AG22" i="36"/>
  <c r="AP22" i="36" s="1"/>
  <c r="W16" i="76"/>
  <c r="AG15" i="76"/>
  <c r="AP15" i="76" s="1"/>
  <c r="AF15" i="76"/>
  <c r="AO15" i="76" s="1"/>
  <c r="AE15" i="76"/>
  <c r="AR7" i="59"/>
  <c r="AS6" i="22"/>
  <c r="AL6" i="22"/>
  <c r="AU6" i="22" s="1"/>
  <c r="AR21" i="69"/>
  <c r="AF7" i="28"/>
  <c r="AO7" i="28" s="1"/>
  <c r="AG7" i="28"/>
  <c r="AP7" i="28" s="1"/>
  <c r="AE7" i="28"/>
  <c r="W8" i="28"/>
  <c r="Y15" i="34"/>
  <c r="X15" i="34"/>
  <c r="AS19" i="22"/>
  <c r="AL19" i="22"/>
  <c r="AU19" i="22" s="1"/>
  <c r="AR22" i="74"/>
  <c r="U34" i="85"/>
  <c r="AI21" i="27"/>
  <c r="AN21" i="27"/>
  <c r="U22" i="16"/>
  <c r="U29" i="98"/>
  <c r="AG21" i="81"/>
  <c r="AP21" i="81" s="1"/>
  <c r="W22" i="81"/>
  <c r="AF21" i="81"/>
  <c r="AO21" i="81" s="1"/>
  <c r="AE21" i="81"/>
  <c r="AH15" i="21"/>
  <c r="AQ15" i="21" s="1"/>
  <c r="Y22" i="65"/>
  <c r="X22" i="65"/>
  <c r="AN5" i="93"/>
  <c r="AI5" i="93"/>
  <c r="AI20" i="37"/>
  <c r="AR20" i="37" s="1"/>
  <c r="AN20" i="37"/>
  <c r="AS15" i="22"/>
  <c r="AL15" i="22"/>
  <c r="AU15" i="22" s="1"/>
  <c r="AG23" i="74"/>
  <c r="AP23" i="74" s="1"/>
  <c r="AP25" i="74" s="1"/>
  <c r="AF23" i="74"/>
  <c r="AO23" i="74" s="1"/>
  <c r="AO25" i="74" s="1"/>
  <c r="AE23" i="74"/>
  <c r="AN6" i="89"/>
  <c r="AI6" i="89"/>
  <c r="W23" i="66"/>
  <c r="AG22" i="66"/>
  <c r="AP22" i="66" s="1"/>
  <c r="AF22" i="66"/>
  <c r="AO22" i="66" s="1"/>
  <c r="AE22" i="66"/>
  <c r="AN7" i="67"/>
  <c r="AI7" i="67"/>
  <c r="AR14" i="76"/>
  <c r="AN21" i="70"/>
  <c r="AI21" i="70"/>
  <c r="U33" i="94"/>
  <c r="AS11" i="22"/>
  <c r="AL11" i="22"/>
  <c r="AU11" i="22" s="1"/>
  <c r="AI15" i="60"/>
  <c r="AN15" i="60"/>
  <c r="AH15" i="29"/>
  <c r="AQ15" i="29" s="1"/>
  <c r="AF7" i="71"/>
  <c r="AO7" i="71" s="1"/>
  <c r="AE7" i="71"/>
  <c r="W8" i="71"/>
  <c r="AG7" i="71"/>
  <c r="AP7" i="71" s="1"/>
  <c r="AR21" i="36"/>
  <c r="AR5" i="47"/>
  <c r="AR21" i="77"/>
  <c r="AF14" i="80"/>
  <c r="AO14" i="80" s="1"/>
  <c r="W15" i="80"/>
  <c r="AE14" i="80"/>
  <c r="AG14" i="80"/>
  <c r="AP14" i="80" s="1"/>
  <c r="AG5" i="105"/>
  <c r="AP5" i="105" s="1"/>
  <c r="W6" i="105"/>
  <c r="AF5" i="105"/>
  <c r="AO5" i="105" s="1"/>
  <c r="AE5" i="105"/>
  <c r="AN21" i="62"/>
  <c r="AI21" i="62"/>
  <c r="AF14" i="72"/>
  <c r="AO14" i="72" s="1"/>
  <c r="AE14" i="72"/>
  <c r="W15" i="72"/>
  <c r="AG14" i="72"/>
  <c r="AP14" i="72" s="1"/>
  <c r="U25" i="87"/>
  <c r="U24" i="83"/>
  <c r="AS14" i="22"/>
  <c r="AL14" i="22"/>
  <c r="AU14" i="22" s="1"/>
  <c r="Z15" i="21"/>
  <c r="Y21" i="37"/>
  <c r="X21" i="37"/>
  <c r="Z21" i="37" s="1"/>
  <c r="W6" i="53"/>
  <c r="AE5" i="53"/>
  <c r="AF5" i="53"/>
  <c r="AO5" i="53" s="1"/>
  <c r="AG5" i="53"/>
  <c r="AP5" i="53" s="1"/>
  <c r="U20" i="95"/>
  <c r="AL3" i="22"/>
  <c r="AU3" i="22" s="1"/>
  <c r="AS3" i="22"/>
  <c r="Y23" i="73"/>
  <c r="X23" i="73"/>
  <c r="Z23" i="73" s="1"/>
  <c r="AH7" i="33"/>
  <c r="AQ7" i="33" s="1"/>
  <c r="U24" i="41"/>
  <c r="U24" i="49"/>
  <c r="AS10" i="22"/>
  <c r="AL10" i="22"/>
  <c r="AU10" i="22" s="1"/>
  <c r="U5" i="32"/>
  <c r="X5" i="32" s="1"/>
  <c r="AN21" i="26"/>
  <c r="AI21" i="26"/>
  <c r="AN14" i="64"/>
  <c r="AI14" i="64"/>
  <c r="AN21" i="14"/>
  <c r="AI21" i="14"/>
  <c r="AH21" i="61"/>
  <c r="AQ21" i="61" s="1"/>
  <c r="Z21" i="61"/>
  <c r="Y8" i="19"/>
  <c r="X8" i="19"/>
  <c r="W6" i="15"/>
  <c r="AG5" i="15"/>
  <c r="AP5" i="15" s="1"/>
  <c r="AF5" i="15"/>
  <c r="AO5" i="15" s="1"/>
  <c r="AE5" i="15"/>
  <c r="AH22" i="77"/>
  <c r="AQ22" i="77" s="1"/>
  <c r="AF22" i="30"/>
  <c r="AO22" i="30" s="1"/>
  <c r="AG22" i="30"/>
  <c r="AP22" i="30" s="1"/>
  <c r="AE22" i="30"/>
  <c r="W23" i="30"/>
  <c r="U15" i="45"/>
  <c r="AN7" i="75"/>
  <c r="AI7" i="75"/>
  <c r="AN15" i="12"/>
  <c r="AI15" i="12"/>
  <c r="U15" i="100"/>
  <c r="U13" i="20"/>
  <c r="Y22" i="62"/>
  <c r="X22" i="62"/>
  <c r="AI20" i="23"/>
  <c r="AN20" i="23"/>
  <c r="U27" i="18"/>
  <c r="AS20" i="22"/>
  <c r="AL20" i="22"/>
  <c r="AU20" i="22" s="1"/>
  <c r="AJ4" i="22"/>
  <c r="AK4" i="22"/>
  <c r="AT4" i="22" s="1"/>
  <c r="AT25" i="22" s="1"/>
  <c r="AS21" i="22"/>
  <c r="AL21" i="22"/>
  <c r="AU21" i="22" s="1"/>
  <c r="AN22" i="73"/>
  <c r="AI22" i="73"/>
  <c r="AE7" i="33"/>
  <c r="W8" i="33"/>
  <c r="AF7" i="33"/>
  <c r="AO7" i="33" s="1"/>
  <c r="AG7" i="33"/>
  <c r="AP7" i="33" s="1"/>
  <c r="Y8" i="63"/>
  <c r="X8" i="63"/>
  <c r="Z8" i="63" s="1"/>
  <c r="AI22" i="17"/>
  <c r="AN22" i="17"/>
  <c r="AG15" i="25"/>
  <c r="AP15" i="25" s="1"/>
  <c r="AE15" i="25"/>
  <c r="AF15" i="25"/>
  <c r="AO15" i="25" s="1"/>
  <c r="W16" i="25"/>
  <c r="AG5" i="46"/>
  <c r="AP5" i="46" s="1"/>
  <c r="W6" i="46"/>
  <c r="AE5" i="46"/>
  <c r="AF5" i="46"/>
  <c r="AO5" i="46" s="1"/>
  <c r="U13" i="9"/>
  <c r="U13" i="92"/>
  <c r="Y23" i="31"/>
  <c r="X23" i="31"/>
  <c r="Z23" i="31" s="1"/>
  <c r="Y22" i="70"/>
  <c r="X22" i="70"/>
  <c r="Y22" i="14"/>
  <c r="Z22" i="14" s="1"/>
  <c r="X22" i="14"/>
  <c r="AH15" i="25"/>
  <c r="AQ15" i="25" s="1"/>
  <c r="AI22" i="31"/>
  <c r="AN22" i="31"/>
  <c r="U13" i="84"/>
  <c r="AI7" i="38"/>
  <c r="AN7" i="38"/>
  <c r="AI7" i="19"/>
  <c r="AN7" i="19"/>
  <c r="AH22" i="69"/>
  <c r="AQ22" i="69" s="1"/>
  <c r="Z5" i="101"/>
  <c r="AH5" i="101"/>
  <c r="AQ5" i="101" s="1"/>
  <c r="U22" i="43"/>
  <c r="U15" i="88"/>
  <c r="AH6" i="47"/>
  <c r="AQ6" i="47" s="1"/>
  <c r="AS12" i="22"/>
  <c r="AL12" i="22"/>
  <c r="AU12" i="22" s="1"/>
  <c r="AI7" i="24"/>
  <c r="AN7" i="24"/>
  <c r="Y16" i="12"/>
  <c r="X16" i="12"/>
  <c r="AS7" i="22"/>
  <c r="AL7" i="22"/>
  <c r="AU7" i="22" s="1"/>
  <c r="U32" i="10"/>
  <c r="AR20" i="61"/>
  <c r="Y21" i="23"/>
  <c r="X21" i="23"/>
  <c r="Z21" i="23" s="1"/>
  <c r="AG21" i="78"/>
  <c r="AP21" i="78" s="1"/>
  <c r="AF21" i="78"/>
  <c r="AO21" i="78" s="1"/>
  <c r="AE21" i="78"/>
  <c r="W22" i="78"/>
  <c r="U24" i="55"/>
  <c r="AR6" i="97"/>
  <c r="U14" i="51"/>
  <c r="AS9" i="22"/>
  <c r="AL9" i="22"/>
  <c r="AU9" i="22" s="1"/>
  <c r="AR14" i="29"/>
  <c r="AR14" i="21"/>
  <c r="Y14" i="39"/>
  <c r="X14" i="39"/>
  <c r="U22" i="91"/>
  <c r="AN7" i="63"/>
  <c r="AI7" i="63"/>
  <c r="U25" i="99"/>
  <c r="U20" i="11"/>
  <c r="AS16" i="22"/>
  <c r="AL16" i="22"/>
  <c r="AU16" i="22" s="1"/>
  <c r="AS17" i="22"/>
  <c r="AL17" i="22"/>
  <c r="AU17" i="22" s="1"/>
  <c r="AN14" i="68"/>
  <c r="AI14" i="68"/>
  <c r="Y23" i="17"/>
  <c r="Z23" i="17" s="1"/>
  <c r="X23" i="17"/>
  <c r="Y8" i="79"/>
  <c r="X8" i="79"/>
  <c r="Z8" i="79" s="1"/>
  <c r="Y8" i="38"/>
  <c r="Z8" i="38" s="1"/>
  <c r="X8" i="38"/>
  <c r="U32" i="35"/>
  <c r="AF22" i="69"/>
  <c r="AO22" i="69" s="1"/>
  <c r="AE22" i="69"/>
  <c r="W23" i="69"/>
  <c r="AG22" i="69"/>
  <c r="AP22" i="69" s="1"/>
  <c r="AR14" i="25"/>
  <c r="AH5" i="86"/>
  <c r="AQ5" i="86" s="1"/>
  <c r="Z5" i="86"/>
  <c r="U32" i="48"/>
  <c r="AG5" i="52"/>
  <c r="AP5" i="52" s="1"/>
  <c r="W6" i="52"/>
  <c r="AE5" i="52"/>
  <c r="AF5" i="52"/>
  <c r="AO5" i="52" s="1"/>
  <c r="U15" i="96"/>
  <c r="W7" i="47"/>
  <c r="AF6" i="47"/>
  <c r="AO6" i="47" s="1"/>
  <c r="AE6" i="47"/>
  <c r="AG6" i="47"/>
  <c r="AP6" i="47" s="1"/>
  <c r="Y8" i="24"/>
  <c r="X8" i="24"/>
  <c r="Z8" i="24" s="1"/>
  <c r="AR21" i="66"/>
  <c r="AN14" i="34"/>
  <c r="AI14" i="34"/>
  <c r="AH8" i="59"/>
  <c r="AQ8" i="59" s="1"/>
  <c r="AR6" i="33"/>
  <c r="U34" i="90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1" i="44"/>
  <c r="AH7" i="97"/>
  <c r="AQ7" i="97" s="1"/>
  <c r="AN13" i="39"/>
  <c r="AI13" i="39"/>
  <c r="AF8" i="2"/>
  <c r="AO8" i="2" s="1"/>
  <c r="AG8" i="2"/>
  <c r="AP8" i="2" s="1"/>
  <c r="W9" i="2"/>
  <c r="AE8" i="2"/>
  <c r="Y15" i="68"/>
  <c r="X15" i="68"/>
  <c r="Z15" i="68" s="1"/>
  <c r="Y15" i="64"/>
  <c r="X15" i="64"/>
  <c r="Z15" i="64" s="1"/>
  <c r="AN7" i="79"/>
  <c r="AI7" i="79"/>
  <c r="AS5" i="22"/>
  <c r="AL5" i="22"/>
  <c r="AU5" i="22" s="1"/>
  <c r="U31" i="42"/>
  <c r="AH22" i="36"/>
  <c r="AQ22" i="36" s="1"/>
  <c r="AH15" i="76"/>
  <c r="AQ15" i="76" s="1"/>
  <c r="AS18" i="22"/>
  <c r="AL18" i="22"/>
  <c r="AU18" i="22" s="1"/>
  <c r="AS13" i="22"/>
  <c r="AL13" i="22"/>
  <c r="AU13" i="22" s="1"/>
  <c r="Y8" i="75"/>
  <c r="X8" i="75"/>
  <c r="Z8" i="59"/>
  <c r="U15" i="54"/>
  <c r="Y22" i="27"/>
  <c r="X22" i="27"/>
  <c r="AS8" i="22"/>
  <c r="AL8" i="22"/>
  <c r="AU8" i="22" s="1"/>
  <c r="U15" i="58"/>
  <c r="AN21" i="65"/>
  <c r="AI21" i="65"/>
  <c r="Y6" i="93"/>
  <c r="X6" i="93"/>
  <c r="U25" i="103"/>
  <c r="AX22" i="40"/>
  <c r="S22" i="40" s="1"/>
  <c r="AC22" i="40" s="1"/>
  <c r="AB23" i="40" s="1"/>
  <c r="AH23" i="74"/>
  <c r="AQ23" i="74" s="1"/>
  <c r="AQ25" i="74" s="1"/>
  <c r="AZ3" i="74"/>
  <c r="Z7" i="97"/>
  <c r="Y7" i="89"/>
  <c r="X7" i="89"/>
  <c r="Z7" i="89" s="1"/>
  <c r="AH22" i="66"/>
  <c r="AQ22" i="66" s="1"/>
  <c r="U33" i="82"/>
  <c r="U13" i="13"/>
  <c r="U12" i="13" s="1"/>
  <c r="U10" i="104"/>
  <c r="AS22" i="22"/>
  <c r="AL22" i="22"/>
  <c r="AU22" i="22" s="1"/>
  <c r="Y8" i="67"/>
  <c r="Z8" i="67" s="1"/>
  <c r="X8" i="67"/>
  <c r="Y22" i="26"/>
  <c r="X22" i="26"/>
  <c r="AN23" i="40"/>
  <c r="AN25" i="40" s="1"/>
  <c r="AI23" i="40"/>
  <c r="Z14" i="39" l="1"/>
  <c r="AF22" i="77"/>
  <c r="AO22" i="77" s="1"/>
  <c r="AE14" i="39"/>
  <c r="AF14" i="39"/>
  <c r="AO14" i="39" s="1"/>
  <c r="AG14" i="39"/>
  <c r="AP14" i="39" s="1"/>
  <c r="W15" i="39"/>
  <c r="W9" i="67"/>
  <c r="AG8" i="67"/>
  <c r="AP8" i="67" s="1"/>
  <c r="AF8" i="67"/>
  <c r="AO8" i="67" s="1"/>
  <c r="AE8" i="67"/>
  <c r="AJ23" i="40"/>
  <c r="AS23" i="40" s="1"/>
  <c r="AK23" i="40"/>
  <c r="AT23" i="40" s="1"/>
  <c r="AH8" i="75"/>
  <c r="AQ8" i="75" s="1"/>
  <c r="AJ17" i="40"/>
  <c r="AK17" i="40"/>
  <c r="AT17" i="40" s="1"/>
  <c r="AH22" i="26"/>
  <c r="AQ22" i="26" s="1"/>
  <c r="Z22" i="26"/>
  <c r="U32" i="82"/>
  <c r="W8" i="97"/>
  <c r="AE7" i="97"/>
  <c r="AG7" i="97"/>
  <c r="AP7" i="97" s="1"/>
  <c r="AF7" i="97"/>
  <c r="AO7" i="97" s="1"/>
  <c r="U24" i="103"/>
  <c r="AH15" i="68"/>
  <c r="AQ15" i="68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H8" i="24"/>
  <c r="AQ8" i="24" s="1"/>
  <c r="AI5" i="52"/>
  <c r="AN5" i="52"/>
  <c r="AH8" i="38"/>
  <c r="AQ8" i="38" s="1"/>
  <c r="AH23" i="17"/>
  <c r="AQ23" i="17" s="1"/>
  <c r="AQ25" i="17" s="1"/>
  <c r="AZ3" i="17"/>
  <c r="U24" i="99"/>
  <c r="AH21" i="23"/>
  <c r="AQ21" i="23" s="1"/>
  <c r="U31" i="10"/>
  <c r="U21" i="43"/>
  <c r="AH22" i="14"/>
  <c r="AQ22" i="14" s="1"/>
  <c r="AH23" i="31"/>
  <c r="AQ23" i="31" s="1"/>
  <c r="AQ25" i="31" s="1"/>
  <c r="AZ3" i="31"/>
  <c r="U12" i="9"/>
  <c r="X16" i="25"/>
  <c r="Y16" i="25"/>
  <c r="AH8" i="63"/>
  <c r="AQ8" i="63" s="1"/>
  <c r="AN7" i="33"/>
  <c r="AI7" i="33"/>
  <c r="AL4" i="22"/>
  <c r="AU4" i="22" s="1"/>
  <c r="AU25" i="22" s="1"/>
  <c r="C11" i="22" s="1"/>
  <c r="AS4" i="22"/>
  <c r="AS25" i="22" s="1"/>
  <c r="AR20" i="23"/>
  <c r="U14" i="100"/>
  <c r="U14" i="45"/>
  <c r="AH8" i="19"/>
  <c r="AQ8" i="19" s="1"/>
  <c r="AR21" i="14"/>
  <c r="AG23" i="73"/>
  <c r="AP23" i="73" s="1"/>
  <c r="AP25" i="73" s="1"/>
  <c r="AF23" i="73"/>
  <c r="AO23" i="73" s="1"/>
  <c r="AO25" i="73" s="1"/>
  <c r="AE23" i="73"/>
  <c r="AF21" i="37"/>
  <c r="AO21" i="37" s="1"/>
  <c r="AG21" i="37"/>
  <c r="AP21" i="37" s="1"/>
  <c r="W22" i="37"/>
  <c r="AE21" i="37"/>
  <c r="U23" i="83"/>
  <c r="Y6" i="105"/>
  <c r="X6" i="105"/>
  <c r="Z6" i="105" s="1"/>
  <c r="AR21" i="70"/>
  <c r="AN22" i="66"/>
  <c r="AI22" i="66"/>
  <c r="AN23" i="74"/>
  <c r="AN25" i="74" s="1"/>
  <c r="AI23" i="74"/>
  <c r="AR23" i="74" s="1"/>
  <c r="AR25" i="74" s="1"/>
  <c r="AH15" i="34"/>
  <c r="AQ15" i="34" s="1"/>
  <c r="U30" i="102"/>
  <c r="AF16" i="60"/>
  <c r="AO16" i="60" s="1"/>
  <c r="AE16" i="60"/>
  <c r="AG16" i="60"/>
  <c r="AP16" i="60" s="1"/>
  <c r="W17" i="6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J8" i="40"/>
  <c r="AK8" i="40"/>
  <c r="AT8" i="40" s="1"/>
  <c r="Y7" i="47"/>
  <c r="X7" i="47"/>
  <c r="Z7" i="47" s="1"/>
  <c r="Y6" i="52"/>
  <c r="X6" i="52"/>
  <c r="Z6" i="52" s="1"/>
  <c r="Y23" i="69"/>
  <c r="X23" i="69"/>
  <c r="AE8" i="38"/>
  <c r="AF8" i="38"/>
  <c r="AO8" i="38" s="1"/>
  <c r="W9" i="38"/>
  <c r="AG8" i="38"/>
  <c r="AP8" i="38" s="1"/>
  <c r="AF23" i="17"/>
  <c r="AO23" i="17" s="1"/>
  <c r="AO25" i="17" s="1"/>
  <c r="AE23" i="17"/>
  <c r="AG23" i="17"/>
  <c r="AP23" i="17" s="1"/>
  <c r="AP25" i="17" s="1"/>
  <c r="AR7" i="63"/>
  <c r="U23" i="55"/>
  <c r="AG21" i="23"/>
  <c r="AP21" i="23" s="1"/>
  <c r="AF21" i="23"/>
  <c r="AO21" i="23" s="1"/>
  <c r="W22" i="23"/>
  <c r="AE21" i="23"/>
  <c r="AR7" i="24"/>
  <c r="U12" i="84"/>
  <c r="AF22" i="14"/>
  <c r="AO22" i="14" s="1"/>
  <c r="AG22" i="14"/>
  <c r="AP22" i="14" s="1"/>
  <c r="W23" i="14"/>
  <c r="AE22" i="14"/>
  <c r="AG23" i="31"/>
  <c r="AP23" i="31" s="1"/>
  <c r="AP25" i="31" s="1"/>
  <c r="AE23" i="31"/>
  <c r="AF23" i="31"/>
  <c r="AO23" i="31" s="1"/>
  <c r="AO25" i="31" s="1"/>
  <c r="AF8" i="63"/>
  <c r="AO8" i="63" s="1"/>
  <c r="AE8" i="63"/>
  <c r="W9" i="63"/>
  <c r="AG8" i="63"/>
  <c r="AP8" i="63" s="1"/>
  <c r="AR22" i="73"/>
  <c r="Z22" i="62"/>
  <c r="AH22" i="62"/>
  <c r="AQ22" i="62" s="1"/>
  <c r="AR15" i="12"/>
  <c r="Y23" i="30"/>
  <c r="X23" i="30"/>
  <c r="Z8" i="19"/>
  <c r="Z5" i="32"/>
  <c r="AH5" i="32"/>
  <c r="AQ5" i="32" s="1"/>
  <c r="U23" i="41"/>
  <c r="AR21" i="62"/>
  <c r="Y8" i="71"/>
  <c r="X8" i="71"/>
  <c r="AR15" i="60"/>
  <c r="AR5" i="93"/>
  <c r="U28" i="98"/>
  <c r="U33" i="85"/>
  <c r="Z15" i="34"/>
  <c r="AI15" i="76"/>
  <c r="AN15" i="76"/>
  <c r="Y23" i="36"/>
  <c r="Z23" i="36" s="1"/>
  <c r="X23" i="36"/>
  <c r="AK11" i="40"/>
  <c r="AT11" i="40" s="1"/>
  <c r="AJ11" i="40"/>
  <c r="U31" i="48"/>
  <c r="U30" i="48" s="1"/>
  <c r="U21" i="91"/>
  <c r="Z8" i="75"/>
  <c r="AH6" i="93"/>
  <c r="AQ6" i="93" s="1"/>
  <c r="U14" i="58"/>
  <c r="AR7" i="79"/>
  <c r="AF15" i="68"/>
  <c r="AO15" i="68" s="1"/>
  <c r="AG15" i="68"/>
  <c r="AP15" i="68" s="1"/>
  <c r="AE15" i="68"/>
  <c r="W16" i="68"/>
  <c r="AR13" i="39"/>
  <c r="AJ20" i="40"/>
  <c r="AK20" i="40"/>
  <c r="AT20" i="40" s="1"/>
  <c r="AJ14" i="40"/>
  <c r="AK14" i="40"/>
  <c r="AT14" i="40" s="1"/>
  <c r="AG8" i="24"/>
  <c r="AP8" i="24" s="1"/>
  <c r="W9" i="24"/>
  <c r="AF8" i="24"/>
  <c r="AO8" i="24" s="1"/>
  <c r="AE8" i="24"/>
  <c r="AH8" i="67"/>
  <c r="AQ8" i="67" s="1"/>
  <c r="U9" i="104"/>
  <c r="AX22" i="74"/>
  <c r="S22" i="74" s="1"/>
  <c r="AC22" i="74" s="1"/>
  <c r="AB23" i="74" s="1"/>
  <c r="Z6" i="93"/>
  <c r="U14" i="54"/>
  <c r="AK19" i="40"/>
  <c r="AT19" i="40" s="1"/>
  <c r="AJ19" i="40"/>
  <c r="AK13" i="40"/>
  <c r="AT13" i="40" s="1"/>
  <c r="AJ13" i="40"/>
  <c r="AK7" i="40"/>
  <c r="AT7" i="40" s="1"/>
  <c r="AJ7" i="40"/>
  <c r="U33" i="90"/>
  <c r="AR14" i="34"/>
  <c r="AE5" i="86"/>
  <c r="W6" i="86"/>
  <c r="AF5" i="86"/>
  <c r="AO5" i="86" s="1"/>
  <c r="AG5" i="86"/>
  <c r="AP5" i="86" s="1"/>
  <c r="AN22" i="69"/>
  <c r="AI22" i="69"/>
  <c r="Y22" i="78"/>
  <c r="Z22" i="78" s="1"/>
  <c r="X22" i="78"/>
  <c r="AN15" i="25"/>
  <c r="AI15" i="25"/>
  <c r="AI22" i="30"/>
  <c r="AN22" i="30"/>
  <c r="AI5" i="15"/>
  <c r="AN5" i="15"/>
  <c r="AR14" i="64"/>
  <c r="AG15" i="21"/>
  <c r="AP15" i="21" s="1"/>
  <c r="W16" i="21"/>
  <c r="AF15" i="21"/>
  <c r="AO15" i="21" s="1"/>
  <c r="AE15" i="21"/>
  <c r="U24" i="87"/>
  <c r="AI7" i="71"/>
  <c r="AN7" i="71"/>
  <c r="AN21" i="81"/>
  <c r="AI21" i="81"/>
  <c r="AN22" i="36"/>
  <c r="AI22" i="36"/>
  <c r="AN15" i="29"/>
  <c r="AI15" i="29"/>
  <c r="AF7" i="89"/>
  <c r="AO7" i="89" s="1"/>
  <c r="AE7" i="89"/>
  <c r="AG7" i="89"/>
  <c r="AP7" i="89" s="1"/>
  <c r="W8" i="89"/>
  <c r="AH22" i="27"/>
  <c r="AQ22" i="27" s="1"/>
  <c r="AF15" i="64"/>
  <c r="AO15" i="64" s="1"/>
  <c r="W16" i="64"/>
  <c r="AG15" i="64"/>
  <c r="AP15" i="64" s="1"/>
  <c r="AE15" i="64"/>
  <c r="AK5" i="40"/>
  <c r="AT5" i="40" s="1"/>
  <c r="AJ5" i="40"/>
  <c r="U19" i="11"/>
  <c r="Z22" i="27"/>
  <c r="AR23" i="40"/>
  <c r="AR25" i="40" s="1"/>
  <c r="AL23" i="40"/>
  <c r="AU23" i="40" s="1"/>
  <c r="AH7" i="89"/>
  <c r="AQ7" i="89" s="1"/>
  <c r="AE8" i="59"/>
  <c r="W9" i="59"/>
  <c r="AG8" i="59"/>
  <c r="AP8" i="59" s="1"/>
  <c r="AF8" i="59"/>
  <c r="AO8" i="59" s="1"/>
  <c r="AH15" i="64"/>
  <c r="AQ15" i="64" s="1"/>
  <c r="AN8" i="2"/>
  <c r="AI8" i="2"/>
  <c r="AJ18" i="40"/>
  <c r="AK18" i="40"/>
  <c r="AT18" i="40" s="1"/>
  <c r="AJ12" i="40"/>
  <c r="AK12" i="40"/>
  <c r="AT12" i="40" s="1"/>
  <c r="AJ6" i="40"/>
  <c r="AK6" i="40"/>
  <c r="AT6" i="40" s="1"/>
  <c r="U14" i="96"/>
  <c r="AH8" i="79"/>
  <c r="AQ8" i="79" s="1"/>
  <c r="AR14" i="68"/>
  <c r="U13" i="51"/>
  <c r="AN21" i="78"/>
  <c r="AI21" i="78"/>
  <c r="AH16" i="12"/>
  <c r="AQ16" i="12" s="1"/>
  <c r="AR7" i="19"/>
  <c r="AR22" i="31"/>
  <c r="AH22" i="70"/>
  <c r="AQ22" i="70" s="1"/>
  <c r="AI5" i="46"/>
  <c r="AN5" i="46"/>
  <c r="AR7" i="75"/>
  <c r="W22" i="61"/>
  <c r="AF21" i="61"/>
  <c r="AO21" i="61" s="1"/>
  <c r="AG21" i="61"/>
  <c r="AP21" i="61" s="1"/>
  <c r="AE21" i="61"/>
  <c r="AN5" i="53"/>
  <c r="AI5" i="53"/>
  <c r="AI14" i="80"/>
  <c r="AN14" i="80"/>
  <c r="Y23" i="66"/>
  <c r="X23" i="66"/>
  <c r="AH22" i="65"/>
  <c r="AQ22" i="65" s="1"/>
  <c r="U21" i="16"/>
  <c r="Y8" i="28"/>
  <c r="X8" i="28"/>
  <c r="Z8" i="28" s="1"/>
  <c r="Z16" i="12"/>
  <c r="U14" i="88"/>
  <c r="Z22" i="70"/>
  <c r="U12" i="92"/>
  <c r="Y6" i="46"/>
  <c r="X6" i="46"/>
  <c r="U26" i="18"/>
  <c r="U12" i="20"/>
  <c r="AR21" i="26"/>
  <c r="Y6" i="53"/>
  <c r="X6" i="53"/>
  <c r="Z6" i="53" s="1"/>
  <c r="Y15" i="72"/>
  <c r="X15" i="72"/>
  <c r="AN5" i="105"/>
  <c r="AI5" i="105"/>
  <c r="X15" i="80"/>
  <c r="Y15" i="80"/>
  <c r="AR7" i="67"/>
  <c r="AR6" i="89"/>
  <c r="Z22" i="65"/>
  <c r="Y22" i="81"/>
  <c r="X22" i="81"/>
  <c r="AI7" i="28"/>
  <c r="AN7" i="28"/>
  <c r="Y16" i="76"/>
  <c r="X16" i="76"/>
  <c r="U33" i="50"/>
  <c r="Y16" i="29"/>
  <c r="Z16" i="29"/>
  <c r="X16" i="29"/>
  <c r="Y23" i="77"/>
  <c r="X23" i="77"/>
  <c r="U11" i="13"/>
  <c r="AR21" i="65"/>
  <c r="U30" i="42"/>
  <c r="Y9" i="2"/>
  <c r="X9" i="2"/>
  <c r="Z9" i="2" s="1"/>
  <c r="U10" i="44"/>
  <c r="W9" i="79"/>
  <c r="AF8" i="79"/>
  <c r="AO8" i="79" s="1"/>
  <c r="AG8" i="79"/>
  <c r="AP8" i="79" s="1"/>
  <c r="AE8" i="79"/>
  <c r="AK22" i="40"/>
  <c r="AT22" i="40" s="1"/>
  <c r="AJ22" i="40"/>
  <c r="AK16" i="40"/>
  <c r="AT16" i="40" s="1"/>
  <c r="AJ16" i="40"/>
  <c r="AK10" i="40"/>
  <c r="AT10" i="40" s="1"/>
  <c r="AJ10" i="40"/>
  <c r="AN6" i="47"/>
  <c r="AI6" i="47"/>
  <c r="U31" i="35"/>
  <c r="AH14" i="39"/>
  <c r="AQ14" i="39" s="1"/>
  <c r="AE5" i="101"/>
  <c r="W6" i="101"/>
  <c r="AG5" i="101"/>
  <c r="AP5" i="101" s="1"/>
  <c r="AF5" i="101"/>
  <c r="AO5" i="101" s="1"/>
  <c r="AR7" i="38"/>
  <c r="AR22" i="17"/>
  <c r="Y8" i="33"/>
  <c r="X8" i="33"/>
  <c r="Z8" i="33" s="1"/>
  <c r="Y6" i="15"/>
  <c r="X6" i="15"/>
  <c r="U23" i="49"/>
  <c r="AH23" i="73"/>
  <c r="AQ23" i="73" s="1"/>
  <c r="AQ25" i="73" s="1"/>
  <c r="AZ3" i="73"/>
  <c r="U19" i="95"/>
  <c r="AH21" i="37"/>
  <c r="AQ21" i="37" s="1"/>
  <c r="AI14" i="72"/>
  <c r="AN14" i="72"/>
  <c r="U32" i="94"/>
  <c r="U31" i="94" s="1"/>
  <c r="AR21" i="27"/>
  <c r="AH16" i="60"/>
  <c r="AQ16" i="60" s="1"/>
  <c r="AI22" i="77"/>
  <c r="AN22" i="77"/>
  <c r="Z23" i="69" l="1"/>
  <c r="AE7" i="47"/>
  <c r="W8" i="47"/>
  <c r="AG7" i="47"/>
  <c r="AP7" i="47" s="1"/>
  <c r="AF7" i="47"/>
  <c r="AO7" i="47" s="1"/>
  <c r="AG23" i="69"/>
  <c r="AP23" i="69" s="1"/>
  <c r="AP25" i="69" s="1"/>
  <c r="AF23" i="69"/>
  <c r="AO23" i="69" s="1"/>
  <c r="AO25" i="69" s="1"/>
  <c r="AE23" i="69"/>
  <c r="AF23" i="36"/>
  <c r="AO23" i="36" s="1"/>
  <c r="AO25" i="36" s="1"/>
  <c r="AG23" i="36"/>
  <c r="AP23" i="36" s="1"/>
  <c r="AP25" i="36" s="1"/>
  <c r="AE23" i="36"/>
  <c r="W23" i="78"/>
  <c r="AG22" i="78"/>
  <c r="AP22" i="78" s="1"/>
  <c r="AF22" i="78"/>
  <c r="AO22" i="78" s="1"/>
  <c r="AE22" i="78"/>
  <c r="AF8" i="33"/>
  <c r="AO8" i="33" s="1"/>
  <c r="W9" i="33"/>
  <c r="AG8" i="33"/>
  <c r="AP8" i="33" s="1"/>
  <c r="AE8" i="33"/>
  <c r="AF9" i="2"/>
  <c r="AO9" i="2" s="1"/>
  <c r="W10" i="2"/>
  <c r="AE9" i="2"/>
  <c r="AG9" i="2"/>
  <c r="AP9" i="2" s="1"/>
  <c r="U22" i="49"/>
  <c r="AS16" i="40"/>
  <c r="AL16" i="40"/>
  <c r="AU16" i="40" s="1"/>
  <c r="U10" i="13"/>
  <c r="AH15" i="80"/>
  <c r="AQ15" i="80" s="1"/>
  <c r="AH6" i="53"/>
  <c r="AQ6" i="53" s="1"/>
  <c r="U11" i="20"/>
  <c r="AH8" i="28"/>
  <c r="AQ8" i="28" s="1"/>
  <c r="AR5" i="53"/>
  <c r="AR21" i="78"/>
  <c r="AS6" i="40"/>
  <c r="AL6" i="40"/>
  <c r="AU6" i="40" s="1"/>
  <c r="AI8" i="59"/>
  <c r="AN8" i="59"/>
  <c r="AS5" i="40"/>
  <c r="AL5" i="40"/>
  <c r="AU5" i="40" s="1"/>
  <c r="AR5" i="15"/>
  <c r="U32" i="90"/>
  <c r="U8" i="104"/>
  <c r="Y9" i="24"/>
  <c r="X9" i="24"/>
  <c r="Z9" i="24" s="1"/>
  <c r="AH8" i="71"/>
  <c r="AQ8" i="71" s="1"/>
  <c r="U22" i="41"/>
  <c r="U21" i="41" s="1"/>
  <c r="W9" i="19"/>
  <c r="AG8" i="19"/>
  <c r="AP8" i="19" s="1"/>
  <c r="AE8" i="19"/>
  <c r="AF8" i="19"/>
  <c r="AO8" i="19" s="1"/>
  <c r="Y9" i="63"/>
  <c r="X9" i="63"/>
  <c r="Z9" i="63" s="1"/>
  <c r="AN22" i="14"/>
  <c r="AI22" i="14"/>
  <c r="AJ20" i="74"/>
  <c r="AK20" i="74"/>
  <c r="AT20" i="74" s="1"/>
  <c r="AJ14" i="74"/>
  <c r="AK14" i="74"/>
  <c r="AT14" i="74" s="1"/>
  <c r="AK8" i="74"/>
  <c r="AT8" i="74" s="1"/>
  <c r="AJ8" i="74"/>
  <c r="X17" i="60"/>
  <c r="Y17" i="60"/>
  <c r="U22" i="83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0" i="43"/>
  <c r="U23" i="99"/>
  <c r="AJ4" i="40"/>
  <c r="AK4" i="40"/>
  <c r="AT4" i="40" s="1"/>
  <c r="AT25" i="40" s="1"/>
  <c r="AF22" i="26"/>
  <c r="AO22" i="26" s="1"/>
  <c r="W23" i="26"/>
  <c r="AG22" i="26"/>
  <c r="AP22" i="26" s="1"/>
  <c r="AE22" i="26"/>
  <c r="U30" i="35"/>
  <c r="Y9" i="79"/>
  <c r="X9" i="79"/>
  <c r="AH23" i="77"/>
  <c r="AQ23" i="77" s="1"/>
  <c r="AQ25" i="77" s="1"/>
  <c r="AZ3" i="77"/>
  <c r="AR7" i="28"/>
  <c r="AR5" i="105"/>
  <c r="AF6" i="53"/>
  <c r="AO6" i="53" s="1"/>
  <c r="AE6" i="53"/>
  <c r="W7" i="53"/>
  <c r="AG6" i="53"/>
  <c r="AP6" i="53" s="1"/>
  <c r="U11" i="92"/>
  <c r="AF8" i="28"/>
  <c r="AO8" i="28" s="1"/>
  <c r="AG8" i="28"/>
  <c r="AP8" i="28" s="1"/>
  <c r="W9" i="28"/>
  <c r="AE8" i="28"/>
  <c r="AH23" i="66"/>
  <c r="AQ23" i="66" s="1"/>
  <c r="AQ25" i="66" s="1"/>
  <c r="AZ3" i="66"/>
  <c r="AR15" i="29"/>
  <c r="Y16" i="21"/>
  <c r="Z16" i="21"/>
  <c r="X16" i="21"/>
  <c r="Y6" i="86"/>
  <c r="X6" i="86"/>
  <c r="AS7" i="40"/>
  <c r="AL7" i="40"/>
  <c r="AU7" i="40" s="1"/>
  <c r="U29" i="48"/>
  <c r="U27" i="98"/>
  <c r="Z8" i="71"/>
  <c r="AH23" i="30"/>
  <c r="AQ23" i="30" s="1"/>
  <c r="AQ25" i="30" s="1"/>
  <c r="AZ3" i="30"/>
  <c r="AI8" i="63"/>
  <c r="AN8" i="63"/>
  <c r="Y23" i="14"/>
  <c r="X23" i="14"/>
  <c r="U22" i="55"/>
  <c r="AJ19" i="74"/>
  <c r="AK19" i="74"/>
  <c r="AT19" i="74" s="1"/>
  <c r="AJ13" i="74"/>
  <c r="AK13" i="74"/>
  <c r="AT13" i="74" s="1"/>
  <c r="AJ7" i="74"/>
  <c r="AK7" i="74"/>
  <c r="AT7" i="74" s="1"/>
  <c r="AI21" i="37"/>
  <c r="AN21" i="37"/>
  <c r="AX22" i="31"/>
  <c r="S22" i="31" s="1"/>
  <c r="AC22" i="31" s="1"/>
  <c r="AB23" i="31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L3" i="40"/>
  <c r="AU3" i="40" s="1"/>
  <c r="AS3" i="40"/>
  <c r="AS21" i="40"/>
  <c r="AL21" i="40"/>
  <c r="AU21" i="40" s="1"/>
  <c r="Y9" i="67"/>
  <c r="X9" i="67"/>
  <c r="U18" i="95"/>
  <c r="Y6" i="101"/>
  <c r="X6" i="101"/>
  <c r="Z6" i="101" s="1"/>
  <c r="AR6" i="47"/>
  <c r="AS22" i="40"/>
  <c r="AL22" i="40"/>
  <c r="AU22" i="40" s="1"/>
  <c r="U29" i="42"/>
  <c r="Z23" i="77"/>
  <c r="U32" i="50"/>
  <c r="AH22" i="81"/>
  <c r="AQ22" i="81" s="1"/>
  <c r="U25" i="18"/>
  <c r="AG22" i="70"/>
  <c r="AP22" i="70" s="1"/>
  <c r="AF22" i="70"/>
  <c r="AO22" i="70" s="1"/>
  <c r="W23" i="70"/>
  <c r="AE22" i="70"/>
  <c r="Z23" i="66"/>
  <c r="AN21" i="61"/>
  <c r="AI21" i="61"/>
  <c r="AS12" i="40"/>
  <c r="AL12" i="40"/>
  <c r="AU12" i="40" s="1"/>
  <c r="AN15" i="64"/>
  <c r="AI15" i="64"/>
  <c r="AR7" i="71"/>
  <c r="AR22" i="30"/>
  <c r="AR22" i="69"/>
  <c r="AN5" i="86"/>
  <c r="AI5" i="86"/>
  <c r="U13" i="54"/>
  <c r="Y16" i="68"/>
  <c r="Z16" i="68" s="1"/>
  <c r="X16" i="68"/>
  <c r="AS11" i="40"/>
  <c r="AL11" i="40"/>
  <c r="AU11" i="40" s="1"/>
  <c r="AR15" i="76"/>
  <c r="Z23" i="30"/>
  <c r="AG22" i="62"/>
  <c r="AP22" i="62" s="1"/>
  <c r="AF22" i="62"/>
  <c r="AO22" i="62" s="1"/>
  <c r="W23" i="62"/>
  <c r="AE22" i="62"/>
  <c r="AN21" i="23"/>
  <c r="AI21" i="23"/>
  <c r="Y9" i="38"/>
  <c r="X9" i="38"/>
  <c r="AH6" i="52"/>
  <c r="AQ6" i="52" s="1"/>
  <c r="AJ18" i="74"/>
  <c r="AS18" i="74" s="1"/>
  <c r="AK18" i="74"/>
  <c r="AK12" i="74"/>
  <c r="AT12" i="74" s="1"/>
  <c r="AJ12" i="74"/>
  <c r="AJ6" i="74"/>
  <c r="AK6" i="74"/>
  <c r="AT6" i="74" s="1"/>
  <c r="AN16" i="60"/>
  <c r="AI16" i="60"/>
  <c r="AH6" i="105"/>
  <c r="AQ6" i="105" s="1"/>
  <c r="Y22" i="37"/>
  <c r="X22" i="37"/>
  <c r="U13" i="45"/>
  <c r="Z16" i="25"/>
  <c r="U30" i="10"/>
  <c r="AX22" i="17"/>
  <c r="S22" i="17" s="1"/>
  <c r="AC22" i="17" s="1"/>
  <c r="AB23" i="17" s="1"/>
  <c r="AR5" i="52"/>
  <c r="AN7" i="97"/>
  <c r="AI7" i="97"/>
  <c r="Y15" i="39"/>
  <c r="Z15" i="39"/>
  <c r="X15" i="39"/>
  <c r="AH6" i="15"/>
  <c r="AQ6" i="15" s="1"/>
  <c r="AR22" i="77"/>
  <c r="Z6" i="15"/>
  <c r="U9" i="44"/>
  <c r="AH16" i="76"/>
  <c r="AQ16" i="76" s="1"/>
  <c r="Z22" i="81"/>
  <c r="AH15" i="72"/>
  <c r="AQ15" i="72" s="1"/>
  <c r="AH6" i="46"/>
  <c r="AQ6" i="46" s="1"/>
  <c r="AR5" i="46"/>
  <c r="U12" i="51"/>
  <c r="AF22" i="27"/>
  <c r="AO22" i="27" s="1"/>
  <c r="W23" i="27"/>
  <c r="AG22" i="27"/>
  <c r="AP22" i="27" s="1"/>
  <c r="AE22" i="27"/>
  <c r="Y8" i="89"/>
  <c r="X8" i="89"/>
  <c r="AR22" i="36"/>
  <c r="AR15" i="25"/>
  <c r="AS13" i="40"/>
  <c r="AL13" i="40"/>
  <c r="AU13" i="40" s="1"/>
  <c r="W7" i="93"/>
  <c r="AG6" i="93"/>
  <c r="AP6" i="93" s="1"/>
  <c r="AF6" i="93"/>
  <c r="AO6" i="93" s="1"/>
  <c r="AE6" i="93"/>
  <c r="AS14" i="40"/>
  <c r="AL14" i="40"/>
  <c r="AU14" i="40" s="1"/>
  <c r="AI15" i="68"/>
  <c r="AN15" i="68"/>
  <c r="U13" i="58"/>
  <c r="AE8" i="75"/>
  <c r="AF8" i="75"/>
  <c r="AO8" i="75" s="1"/>
  <c r="AG8" i="75"/>
  <c r="AP8" i="75" s="1"/>
  <c r="W9" i="75"/>
  <c r="AF15" i="34"/>
  <c r="AO15" i="34" s="1"/>
  <c r="AG15" i="34"/>
  <c r="AP15" i="34" s="1"/>
  <c r="AE15" i="34"/>
  <c r="W16" i="34"/>
  <c r="Y22" i="23"/>
  <c r="X22" i="23"/>
  <c r="AG6" i="52"/>
  <c r="AP6" i="52" s="1"/>
  <c r="W7" i="52"/>
  <c r="AE6" i="52"/>
  <c r="AF6" i="52"/>
  <c r="AO6" i="52" s="1"/>
  <c r="AS8" i="40"/>
  <c r="AL8" i="40"/>
  <c r="AU8" i="40" s="1"/>
  <c r="AJ17" i="74"/>
  <c r="AK17" i="74"/>
  <c r="AT17" i="74" s="1"/>
  <c r="AJ11" i="74"/>
  <c r="AK11" i="74"/>
  <c r="AT11" i="74" s="1"/>
  <c r="AJ5" i="74"/>
  <c r="AK5" i="74"/>
  <c r="AT5" i="74" s="1"/>
  <c r="AG6" i="105"/>
  <c r="AP6" i="105" s="1"/>
  <c r="AF6" i="105"/>
  <c r="AO6" i="105" s="1"/>
  <c r="AE6" i="105"/>
  <c r="W7" i="105"/>
  <c r="AR7" i="33"/>
  <c r="AH16" i="25"/>
  <c r="AQ16" i="25" s="1"/>
  <c r="AS9" i="40"/>
  <c r="AL9" i="40"/>
  <c r="AU9" i="40" s="1"/>
  <c r="Y8" i="97"/>
  <c r="X8" i="97"/>
  <c r="U30" i="94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I5" i="101"/>
  <c r="AN5" i="101"/>
  <c r="AR14" i="72"/>
  <c r="AH8" i="33"/>
  <c r="AQ8" i="33" s="1"/>
  <c r="AS10" i="40"/>
  <c r="AL10" i="40"/>
  <c r="AU10" i="40" s="1"/>
  <c r="AN8" i="79"/>
  <c r="AI8" i="79"/>
  <c r="AH9" i="2"/>
  <c r="AQ9" i="2" s="1"/>
  <c r="AH16" i="29"/>
  <c r="AQ16" i="29" s="1"/>
  <c r="Z16" i="76"/>
  <c r="Z15" i="80"/>
  <c r="Z15" i="72"/>
  <c r="Z6" i="46"/>
  <c r="U13" i="88"/>
  <c r="U20" i="16"/>
  <c r="U13" i="96"/>
  <c r="AS18" i="40"/>
  <c r="AL18" i="40"/>
  <c r="AU18" i="40" s="1"/>
  <c r="X16" i="64"/>
  <c r="Y16" i="64"/>
  <c r="U23" i="87"/>
  <c r="AJ23" i="74"/>
  <c r="AS23" i="74" s="1"/>
  <c r="AK23" i="74"/>
  <c r="AI8" i="24"/>
  <c r="AN8" i="24"/>
  <c r="AH23" i="36"/>
  <c r="AQ23" i="36" s="1"/>
  <c r="AQ25" i="36" s="1"/>
  <c r="AZ3" i="36"/>
  <c r="AI23" i="31"/>
  <c r="AN23" i="31"/>
  <c r="AN25" i="31" s="1"/>
  <c r="AI8" i="38"/>
  <c r="AN8" i="38"/>
  <c r="AJ22" i="74"/>
  <c r="AK22" i="74"/>
  <c r="AT22" i="74" s="1"/>
  <c r="AJ16" i="74"/>
  <c r="AK16" i="74"/>
  <c r="AT16" i="74" s="1"/>
  <c r="AJ10" i="74"/>
  <c r="AK10" i="74"/>
  <c r="AT10" i="74" s="1"/>
  <c r="AR22" i="66"/>
  <c r="U13" i="100"/>
  <c r="AS17" i="40"/>
  <c r="AL17" i="40"/>
  <c r="AU17" i="40" s="1"/>
  <c r="AN8" i="67"/>
  <c r="AI8" i="67"/>
  <c r="W17" i="29"/>
  <c r="AE16" i="29"/>
  <c r="AG16" i="29"/>
  <c r="AP16" i="29" s="1"/>
  <c r="AF16" i="29"/>
  <c r="AO16" i="29" s="1"/>
  <c r="W23" i="65"/>
  <c r="AE22" i="65"/>
  <c r="AG22" i="65"/>
  <c r="AP22" i="65" s="1"/>
  <c r="AF22" i="65"/>
  <c r="AO22" i="65" s="1"/>
  <c r="AE16" i="12"/>
  <c r="AG16" i="12"/>
  <c r="AP16" i="12" s="1"/>
  <c r="W17" i="12"/>
  <c r="AF16" i="12"/>
  <c r="AO16" i="12" s="1"/>
  <c r="AR14" i="80"/>
  <c r="Y22" i="61"/>
  <c r="X22" i="61"/>
  <c r="AR8" i="2"/>
  <c r="Y9" i="59"/>
  <c r="X9" i="59"/>
  <c r="U18" i="11"/>
  <c r="AN7" i="89"/>
  <c r="AI7" i="89"/>
  <c r="AR21" i="81"/>
  <c r="AN15" i="21"/>
  <c r="AI15" i="21"/>
  <c r="AH22" i="78"/>
  <c r="AQ22" i="78" s="1"/>
  <c r="AS19" i="40"/>
  <c r="AL19" i="40"/>
  <c r="AU19" i="40" s="1"/>
  <c r="AS20" i="40"/>
  <c r="AL20" i="40"/>
  <c r="AU20" i="40" s="1"/>
  <c r="U20" i="91"/>
  <c r="U32" i="85"/>
  <c r="W6" i="32"/>
  <c r="AE5" i="32"/>
  <c r="AG5" i="32"/>
  <c r="AP5" i="32" s="1"/>
  <c r="AF5" i="32"/>
  <c r="AO5" i="32" s="1"/>
  <c r="U11" i="84"/>
  <c r="AI23" i="17"/>
  <c r="AN23" i="17"/>
  <c r="AN25" i="17" s="1"/>
  <c r="AH23" i="69"/>
  <c r="AQ23" i="69" s="1"/>
  <c r="AQ25" i="69" s="1"/>
  <c r="AX22" i="69"/>
  <c r="S22" i="69" s="1"/>
  <c r="AC22" i="69" s="1"/>
  <c r="AB23" i="69" s="1"/>
  <c r="AZ3" i="69"/>
  <c r="AH7" i="47"/>
  <c r="AQ7" i="4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U29" i="102"/>
  <c r="AN23" i="73"/>
  <c r="AN25" i="73" s="1"/>
  <c r="AI23" i="73"/>
  <c r="U11" i="9"/>
  <c r="AS15" i="40"/>
  <c r="AL15" i="40"/>
  <c r="AU15" i="40" s="1"/>
  <c r="U23" i="103"/>
  <c r="U31" i="82"/>
  <c r="U30" i="82" s="1"/>
  <c r="AI14" i="39"/>
  <c r="AN14" i="39"/>
  <c r="Z9" i="79" l="1"/>
  <c r="Z8" i="89"/>
  <c r="AF8" i="89" s="1"/>
  <c r="AO8" i="89" s="1"/>
  <c r="Z17" i="60"/>
  <c r="AG17" i="60" s="1"/>
  <c r="AP17" i="60" s="1"/>
  <c r="Z9" i="67"/>
  <c r="AE9" i="67" s="1"/>
  <c r="AF9" i="67"/>
  <c r="AO9" i="67" s="1"/>
  <c r="AG9" i="67"/>
  <c r="AP9" i="67" s="1"/>
  <c r="W10" i="79"/>
  <c r="AF9" i="79"/>
  <c r="AO9" i="79" s="1"/>
  <c r="AE9" i="79"/>
  <c r="AG9" i="79"/>
  <c r="AP9" i="79" s="1"/>
  <c r="W9" i="89"/>
  <c r="AG8" i="89"/>
  <c r="AP8" i="89" s="1"/>
  <c r="AE8" i="89"/>
  <c r="AE17" i="60"/>
  <c r="W18" i="60"/>
  <c r="AF17" i="60"/>
  <c r="AO17" i="60" s="1"/>
  <c r="W17" i="68"/>
  <c r="AG16" i="68"/>
  <c r="AP16" i="68" s="1"/>
  <c r="AE16" i="68"/>
  <c r="AF16" i="68"/>
  <c r="AO16" i="68" s="1"/>
  <c r="U22" i="103"/>
  <c r="AS9" i="74"/>
  <c r="AL9" i="74"/>
  <c r="AU9" i="74" s="1"/>
  <c r="AR7" i="89"/>
  <c r="AI16" i="29"/>
  <c r="AN16" i="29"/>
  <c r="AL23" i="74"/>
  <c r="AU23" i="74" s="1"/>
  <c r="AT23" i="74"/>
  <c r="AH16" i="64"/>
  <c r="AQ16" i="64" s="1"/>
  <c r="U19" i="16"/>
  <c r="AG16" i="76"/>
  <c r="AP16" i="76" s="1"/>
  <c r="AF16" i="76"/>
  <c r="AO16" i="76" s="1"/>
  <c r="W17" i="76"/>
  <c r="AE16" i="76"/>
  <c r="AR8" i="79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15" i="39"/>
  <c r="AQ15" i="39" s="1"/>
  <c r="U12" i="45"/>
  <c r="AS6" i="74"/>
  <c r="AL6" i="74"/>
  <c r="AU6" i="74" s="1"/>
  <c r="AR21" i="23"/>
  <c r="AE23" i="30"/>
  <c r="AF23" i="30"/>
  <c r="AO23" i="30" s="1"/>
  <c r="AO25" i="30" s="1"/>
  <c r="AG23" i="30"/>
  <c r="AP23" i="30" s="1"/>
  <c r="AP25" i="30" s="1"/>
  <c r="AR15" i="64"/>
  <c r="AF23" i="66"/>
  <c r="AO23" i="66" s="1"/>
  <c r="AO25" i="66" s="1"/>
  <c r="AE23" i="66"/>
  <c r="AG23" i="66"/>
  <c r="AP23" i="66" s="1"/>
  <c r="AP25" i="66" s="1"/>
  <c r="U24" i="18"/>
  <c r="AH6" i="101"/>
  <c r="AQ6" i="101" s="1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7" i="74"/>
  <c r="AL7" i="74"/>
  <c r="AU7" i="74" s="1"/>
  <c r="U21" i="55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U28" i="48"/>
  <c r="AH16" i="21"/>
  <c r="AQ16" i="21" s="1"/>
  <c r="U10" i="92"/>
  <c r="AH9" i="79"/>
  <c r="AQ9" i="79" s="1"/>
  <c r="U22" i="99"/>
  <c r="AJ19" i="31"/>
  <c r="AS19" i="31" s="1"/>
  <c r="AK19" i="31"/>
  <c r="AJ13" i="31"/>
  <c r="AK13" i="31"/>
  <c r="AT13" i="31" s="1"/>
  <c r="AK7" i="31"/>
  <c r="AT7" i="31" s="1"/>
  <c r="AJ7" i="31"/>
  <c r="U21" i="83"/>
  <c r="AH9" i="63"/>
  <c r="AQ9" i="63" s="1"/>
  <c r="Y9" i="19"/>
  <c r="Z9" i="19"/>
  <c r="X9" i="19"/>
  <c r="AH9" i="24"/>
  <c r="AQ9" i="24" s="1"/>
  <c r="U31" i="90"/>
  <c r="AR8" i="59"/>
  <c r="U21" i="49"/>
  <c r="Y23" i="78"/>
  <c r="Z23" i="78" s="1"/>
  <c r="X23" i="78"/>
  <c r="Y17" i="29"/>
  <c r="X17" i="29"/>
  <c r="U12" i="100"/>
  <c r="U11" i="100" s="1"/>
  <c r="AR23" i="31"/>
  <c r="AR25" i="31" s="1"/>
  <c r="AJ20" i="73"/>
  <c r="AK20" i="73"/>
  <c r="AT20" i="73" s="1"/>
  <c r="AJ14" i="73"/>
  <c r="AK14" i="73"/>
  <c r="AT14" i="73" s="1"/>
  <c r="AJ8" i="73"/>
  <c r="AK8" i="73"/>
  <c r="AT8" i="73" s="1"/>
  <c r="AS5" i="74"/>
  <c r="AL5" i="74"/>
  <c r="AU5" i="74" s="1"/>
  <c r="AH22" i="23"/>
  <c r="AQ22" i="23" s="1"/>
  <c r="U12" i="58"/>
  <c r="AN6" i="93"/>
  <c r="AI6" i="93"/>
  <c r="U11" i="51"/>
  <c r="AF15" i="39"/>
  <c r="AO15" i="39" s="1"/>
  <c r="AG15" i="39"/>
  <c r="AP15" i="39" s="1"/>
  <c r="W16" i="39"/>
  <c r="AE15" i="39"/>
  <c r="AJ23" i="17"/>
  <c r="AS23" i="17" s="1"/>
  <c r="AK23" i="17"/>
  <c r="AT23" i="17" s="1"/>
  <c r="AH22" i="37"/>
  <c r="AQ22" i="37" s="1"/>
  <c r="AS12" i="74"/>
  <c r="AL12" i="74"/>
  <c r="AU12" i="74" s="1"/>
  <c r="AN22" i="70"/>
  <c r="AI22" i="70"/>
  <c r="U28" i="42"/>
  <c r="W7" i="101"/>
  <c r="AE6" i="101"/>
  <c r="AG6" i="101"/>
  <c r="AP6" i="101" s="1"/>
  <c r="AF6" i="101"/>
  <c r="AO6" i="101" s="1"/>
  <c r="AJ21" i="17"/>
  <c r="AK21" i="17"/>
  <c r="AT21" i="17" s="1"/>
  <c r="AJ15" i="17"/>
  <c r="AK15" i="17"/>
  <c r="AT15" i="17" s="1"/>
  <c r="AJ9" i="17"/>
  <c r="AK9" i="17"/>
  <c r="AT9" i="17" s="1"/>
  <c r="AH23" i="14"/>
  <c r="AQ23" i="14" s="1"/>
  <c r="AQ25" i="14" s="1"/>
  <c r="AZ3" i="14"/>
  <c r="W17" i="21"/>
  <c r="AE16" i="21"/>
  <c r="AF16" i="21"/>
  <c r="AO16" i="21" s="1"/>
  <c r="AG16" i="21"/>
  <c r="AP16" i="21" s="1"/>
  <c r="AN8" i="28"/>
  <c r="AI8" i="28"/>
  <c r="Y23" i="26"/>
  <c r="X23" i="26"/>
  <c r="AJ18" i="31"/>
  <c r="AK18" i="31"/>
  <c r="AT18" i="31" s="1"/>
  <c r="AJ12" i="31"/>
  <c r="AK12" i="31"/>
  <c r="AT12" i="31" s="1"/>
  <c r="AK6" i="31"/>
  <c r="AT6" i="31" s="1"/>
  <c r="AJ6" i="31"/>
  <c r="AS14" i="74"/>
  <c r="AL14" i="74"/>
  <c r="AU14" i="74" s="1"/>
  <c r="AE9" i="63"/>
  <c r="W10" i="63"/>
  <c r="AG9" i="63"/>
  <c r="AP9" i="63" s="1"/>
  <c r="AF9" i="63"/>
  <c r="AO9" i="63" s="1"/>
  <c r="AG9" i="24"/>
  <c r="AP9" i="24" s="1"/>
  <c r="AE9" i="24"/>
  <c r="AF9" i="24"/>
  <c r="AO9" i="24" s="1"/>
  <c r="W10" i="24"/>
  <c r="Y9" i="33"/>
  <c r="X9" i="33"/>
  <c r="AI23" i="36"/>
  <c r="AN23" i="36"/>
  <c r="AN25" i="36" s="1"/>
  <c r="U28" i="102"/>
  <c r="AR23" i="17"/>
  <c r="AR25" i="17" s="1"/>
  <c r="AI5" i="32"/>
  <c r="AN5" i="32"/>
  <c r="AR15" i="21"/>
  <c r="AN22" i="65"/>
  <c r="AI22" i="65"/>
  <c r="AR8" i="67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2" i="88"/>
  <c r="AK19" i="73"/>
  <c r="AT19" i="73" s="1"/>
  <c r="AJ19" i="73"/>
  <c r="AJ13" i="73"/>
  <c r="AK13" i="73"/>
  <c r="AT13" i="73" s="1"/>
  <c r="AJ7" i="73"/>
  <c r="AK7" i="73"/>
  <c r="AT7" i="73" s="1"/>
  <c r="Y7" i="105"/>
  <c r="Z7" i="105" s="1"/>
  <c r="X7" i="105"/>
  <c r="Z22" i="23"/>
  <c r="X9" i="75"/>
  <c r="Y9" i="75"/>
  <c r="AI22" i="27"/>
  <c r="AN22" i="27"/>
  <c r="Z22" i="37"/>
  <c r="AN22" i="62"/>
  <c r="AI22" i="62"/>
  <c r="Y23" i="70"/>
  <c r="X23" i="70"/>
  <c r="AJ20" i="17"/>
  <c r="AS20" i="17" s="1"/>
  <c r="AK20" i="17"/>
  <c r="AJ14" i="17"/>
  <c r="AK14" i="17"/>
  <c r="AT14" i="17" s="1"/>
  <c r="AK8" i="17"/>
  <c r="AT8" i="17" s="1"/>
  <c r="AJ8" i="17"/>
  <c r="AJ23" i="31"/>
  <c r="AS23" i="31" s="1"/>
  <c r="AK23" i="31"/>
  <c r="AT23" i="31" s="1"/>
  <c r="AS13" i="74"/>
  <c r="AL13" i="74"/>
  <c r="AU13" i="74" s="1"/>
  <c r="Z23" i="14"/>
  <c r="AF8" i="71"/>
  <c r="AO8" i="71" s="1"/>
  <c r="AG8" i="71"/>
  <c r="AP8" i="71" s="1"/>
  <c r="W9" i="71"/>
  <c r="AE8" i="71"/>
  <c r="Y9" i="28"/>
  <c r="X9" i="28"/>
  <c r="U19" i="43"/>
  <c r="AJ17" i="31"/>
  <c r="AK17" i="31"/>
  <c r="AT17" i="31" s="1"/>
  <c r="AK11" i="31"/>
  <c r="AT11" i="31" s="1"/>
  <c r="AJ11" i="31"/>
  <c r="AK5" i="31"/>
  <c r="AT5" i="31" s="1"/>
  <c r="AJ5" i="31"/>
  <c r="U20" i="41"/>
  <c r="U9" i="13"/>
  <c r="AN9" i="2"/>
  <c r="AI9" i="2"/>
  <c r="U19" i="91"/>
  <c r="AS21" i="74"/>
  <c r="AL21" i="74"/>
  <c r="AU21" i="74" s="1"/>
  <c r="Y6" i="32"/>
  <c r="X6" i="32"/>
  <c r="U17" i="11"/>
  <c r="AH22" i="61"/>
  <c r="AQ22" i="61" s="1"/>
  <c r="Y17" i="12"/>
  <c r="Z17" i="12" s="1"/>
  <c r="X17" i="12"/>
  <c r="Y23" i="65"/>
  <c r="X23" i="65"/>
  <c r="AS22" i="74"/>
  <c r="AL22" i="74"/>
  <c r="AU22" i="74" s="1"/>
  <c r="U22" i="87"/>
  <c r="AF6" i="46"/>
  <c r="AO6" i="46" s="1"/>
  <c r="AE6" i="46"/>
  <c r="AG6" i="46"/>
  <c r="AP6" i="46" s="1"/>
  <c r="W7" i="46"/>
  <c r="AK18" i="73"/>
  <c r="AT18" i="73" s="1"/>
  <c r="AJ18" i="73"/>
  <c r="AJ12" i="73"/>
  <c r="AK12" i="73"/>
  <c r="AT12" i="73" s="1"/>
  <c r="AK6" i="73"/>
  <c r="AT6" i="73" s="1"/>
  <c r="AJ6" i="73"/>
  <c r="U29" i="94"/>
  <c r="AN6" i="105"/>
  <c r="AI6" i="105"/>
  <c r="AS11" i="74"/>
  <c r="AL11" i="74"/>
  <c r="AU11" i="74" s="1"/>
  <c r="AR15" i="68"/>
  <c r="U8" i="44"/>
  <c r="AR7" i="97"/>
  <c r="U29" i="10"/>
  <c r="AR16" i="60"/>
  <c r="AL18" i="74"/>
  <c r="AU18" i="74" s="1"/>
  <c r="AT18" i="74"/>
  <c r="AH9" i="38"/>
  <c r="AQ9" i="38" s="1"/>
  <c r="Y23" i="62"/>
  <c r="X23" i="62"/>
  <c r="U12" i="54"/>
  <c r="AJ19" i="17"/>
  <c r="AK19" i="17"/>
  <c r="AT19" i="17" s="1"/>
  <c r="AJ13" i="17"/>
  <c r="AK13" i="17"/>
  <c r="AT13" i="17" s="1"/>
  <c r="AJ7" i="17"/>
  <c r="AK7" i="17"/>
  <c r="AT7" i="17" s="1"/>
  <c r="AH6" i="86"/>
  <c r="AQ6" i="86" s="1"/>
  <c r="Y7" i="53"/>
  <c r="X7" i="53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7" i="60"/>
  <c r="AQ17" i="60" s="1"/>
  <c r="AS20" i="74"/>
  <c r="AL20" i="74"/>
  <c r="AU20" i="74" s="1"/>
  <c r="Y10" i="2"/>
  <c r="Z10" i="2"/>
  <c r="X10" i="2"/>
  <c r="AN22" i="78"/>
  <c r="AI22" i="78"/>
  <c r="AL3" i="74"/>
  <c r="AU3" i="74" s="1"/>
  <c r="AS3" i="74"/>
  <c r="U29" i="82"/>
  <c r="U10" i="9"/>
  <c r="AK4" i="74"/>
  <c r="AT4" i="74" s="1"/>
  <c r="AJ4" i="74"/>
  <c r="AR23" i="73"/>
  <c r="AR25" i="73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10" i="84"/>
  <c r="AH9" i="59"/>
  <c r="AQ9" i="59" s="1"/>
  <c r="Z22" i="61"/>
  <c r="Z16" i="64"/>
  <c r="U12" i="96"/>
  <c r="AE15" i="72"/>
  <c r="W16" i="72"/>
  <c r="AG15" i="72"/>
  <c r="AP15" i="72" s="1"/>
  <c r="AF15" i="72"/>
  <c r="AO15" i="72" s="1"/>
  <c r="AR5" i="101"/>
  <c r="AJ17" i="73"/>
  <c r="AK17" i="73"/>
  <c r="AT17" i="73" s="1"/>
  <c r="AJ11" i="73"/>
  <c r="AK11" i="73"/>
  <c r="AT11" i="73" s="1"/>
  <c r="AJ5" i="73"/>
  <c r="AK5" i="73"/>
  <c r="AT5" i="73" s="1"/>
  <c r="AH8" i="97"/>
  <c r="AQ8" i="97" s="1"/>
  <c r="AI6" i="52"/>
  <c r="AN6" i="52"/>
  <c r="Y16" i="34"/>
  <c r="X16" i="34"/>
  <c r="Z16" i="34" s="1"/>
  <c r="Y7" i="93"/>
  <c r="X7" i="93"/>
  <c r="Y23" i="27"/>
  <c r="X23" i="27"/>
  <c r="Z23" i="27" s="1"/>
  <c r="W7" i="15"/>
  <c r="AE6" i="15"/>
  <c r="AG6" i="15"/>
  <c r="AP6" i="15" s="1"/>
  <c r="AF6" i="15"/>
  <c r="AO6" i="15" s="1"/>
  <c r="AF16" i="25"/>
  <c r="AO16" i="25" s="1"/>
  <c r="AG16" i="25"/>
  <c r="AP16" i="25" s="1"/>
  <c r="W17" i="25"/>
  <c r="AE16" i="25"/>
  <c r="Z9" i="38"/>
  <c r="AR5" i="86"/>
  <c r="AR21" i="61"/>
  <c r="U31" i="50"/>
  <c r="U17" i="95"/>
  <c r="AJ18" i="17"/>
  <c r="AK18" i="17"/>
  <c r="AT18" i="17" s="1"/>
  <c r="AJ12" i="17"/>
  <c r="AK12" i="17"/>
  <c r="AT12" i="17" s="1"/>
  <c r="AK6" i="17"/>
  <c r="AT6" i="17" s="1"/>
  <c r="AJ6" i="17"/>
  <c r="AR21" i="37"/>
  <c r="AS19" i="74"/>
  <c r="AL19" i="74"/>
  <c r="AU19" i="74" s="1"/>
  <c r="U26" i="98"/>
  <c r="Z6" i="86"/>
  <c r="AN6" i="53"/>
  <c r="AI6" i="53"/>
  <c r="AX22" i="77"/>
  <c r="S22" i="77" s="1"/>
  <c r="AC22" i="77" s="1"/>
  <c r="AB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29" i="35"/>
  <c r="AS4" i="40"/>
  <c r="AS25" i="40" s="1"/>
  <c r="AL4" i="40"/>
  <c r="AU4" i="40" s="1"/>
  <c r="AU25" i="40" s="1"/>
  <c r="C11" i="40" s="1"/>
  <c r="AJ21" i="31"/>
  <c r="AK21" i="31"/>
  <c r="AT21" i="31" s="1"/>
  <c r="AJ15" i="31"/>
  <c r="AK15" i="31"/>
  <c r="AT15" i="31" s="1"/>
  <c r="AK9" i="31"/>
  <c r="AT9" i="31" s="1"/>
  <c r="AJ9" i="31"/>
  <c r="AS8" i="74"/>
  <c r="AL8" i="74"/>
  <c r="AU8" i="74" s="1"/>
  <c r="AR22" i="14"/>
  <c r="AI8" i="19"/>
  <c r="AN8" i="19"/>
  <c r="U7" i="104"/>
  <c r="AN23" i="69"/>
  <c r="AN25" i="69" s="1"/>
  <c r="AI23" i="69"/>
  <c r="Y8" i="47"/>
  <c r="X8" i="47"/>
  <c r="AR14" i="39"/>
  <c r="AS15" i="74"/>
  <c r="AL15" i="74"/>
  <c r="AU15" i="74" s="1"/>
  <c r="AS16" i="74"/>
  <c r="AL16" i="74"/>
  <c r="AU16" i="74" s="1"/>
  <c r="AK23" i="69"/>
  <c r="AT23" i="69" s="1"/>
  <c r="U31" i="85"/>
  <c r="Z9" i="59"/>
  <c r="AN16" i="12"/>
  <c r="AI16" i="12"/>
  <c r="AS10" i="74"/>
  <c r="AL10" i="74"/>
  <c r="AU10" i="74" s="1"/>
  <c r="AR8" i="38"/>
  <c r="AR8" i="24"/>
  <c r="AF15" i="80"/>
  <c r="AO15" i="80" s="1"/>
  <c r="W16" i="80"/>
  <c r="AG15" i="80"/>
  <c r="AP15" i="80" s="1"/>
  <c r="AE15" i="80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Z8" i="97"/>
  <c r="AS17" i="74"/>
  <c r="AL17" i="74"/>
  <c r="AU17" i="74" s="1"/>
  <c r="Y7" i="52"/>
  <c r="X7" i="52"/>
  <c r="AN15" i="34"/>
  <c r="AI15" i="34"/>
  <c r="AN8" i="75"/>
  <c r="AI8" i="75"/>
  <c r="AH8" i="89"/>
  <c r="AQ8" i="89" s="1"/>
  <c r="AE22" i="81"/>
  <c r="AG22" i="81"/>
  <c r="AP22" i="81" s="1"/>
  <c r="AF22" i="81"/>
  <c r="AO22" i="81" s="1"/>
  <c r="W23" i="81"/>
  <c r="AH16" i="68"/>
  <c r="AQ16" i="68" s="1"/>
  <c r="AE23" i="77"/>
  <c r="AF23" i="77"/>
  <c r="AO23" i="77" s="1"/>
  <c r="AO25" i="77" s="1"/>
  <c r="AG23" i="77"/>
  <c r="AP23" i="77" s="1"/>
  <c r="AP25" i="77" s="1"/>
  <c r="AH9" i="67"/>
  <c r="AQ9" i="67" s="1"/>
  <c r="AJ17" i="17"/>
  <c r="AK17" i="17"/>
  <c r="AT17" i="17" s="1"/>
  <c r="AJ11" i="17"/>
  <c r="AK11" i="17"/>
  <c r="AT11" i="17" s="1"/>
  <c r="AJ5" i="17"/>
  <c r="AK5" i="17"/>
  <c r="AT5" i="17" s="1"/>
  <c r="AR8" i="63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J20" i="31"/>
  <c r="AK20" i="31"/>
  <c r="AT20" i="31" s="1"/>
  <c r="AJ14" i="31"/>
  <c r="AS14" i="31" s="1"/>
  <c r="AK14" i="31"/>
  <c r="AJ8" i="31"/>
  <c r="AK8" i="31"/>
  <c r="AT8" i="31" s="1"/>
  <c r="U10" i="20"/>
  <c r="AI8" i="33"/>
  <c r="AN8" i="33"/>
  <c r="AN7" i="47"/>
  <c r="AI7" i="47"/>
  <c r="Z9" i="28" l="1"/>
  <c r="Z9" i="75"/>
  <c r="Z17" i="29"/>
  <c r="AE17" i="29" s="1"/>
  <c r="Z23" i="70"/>
  <c r="AF23" i="70" s="1"/>
  <c r="AO23" i="70" s="1"/>
  <c r="AO25" i="70" s="1"/>
  <c r="AT25" i="74"/>
  <c r="AL23" i="17"/>
  <c r="AU23" i="17" s="1"/>
  <c r="W10" i="67"/>
  <c r="Z7" i="93"/>
  <c r="AJ23" i="77"/>
  <c r="AS23" i="77" s="1"/>
  <c r="AK23" i="30"/>
  <c r="AT23" i="30" s="1"/>
  <c r="AE9" i="28"/>
  <c r="W10" i="28"/>
  <c r="AF9" i="28"/>
  <c r="AO9" i="28" s="1"/>
  <c r="AG9" i="28"/>
  <c r="AP9" i="28" s="1"/>
  <c r="W10" i="75"/>
  <c r="AG9" i="75"/>
  <c r="AP9" i="75" s="1"/>
  <c r="AF9" i="75"/>
  <c r="AO9" i="75" s="1"/>
  <c r="AE9" i="75"/>
  <c r="AG17" i="29"/>
  <c r="AP17" i="29" s="1"/>
  <c r="AF17" i="29"/>
  <c r="AO17" i="29" s="1"/>
  <c r="W18" i="29"/>
  <c r="AF7" i="105"/>
  <c r="AO7" i="105" s="1"/>
  <c r="AE7" i="105"/>
  <c r="W8" i="105"/>
  <c r="AG7" i="105"/>
  <c r="AP7" i="105" s="1"/>
  <c r="W18" i="12"/>
  <c r="AE17" i="12"/>
  <c r="AG17" i="12"/>
  <c r="AP17" i="12" s="1"/>
  <c r="AF17" i="12"/>
  <c r="AO17" i="12" s="1"/>
  <c r="AF7" i="93"/>
  <c r="AO7" i="93" s="1"/>
  <c r="AE7" i="93"/>
  <c r="W8" i="93"/>
  <c r="AG7" i="93"/>
  <c r="AP7" i="93" s="1"/>
  <c r="AE23" i="70"/>
  <c r="AG23" i="70"/>
  <c r="AP23" i="70" s="1"/>
  <c r="AP25" i="70" s="1"/>
  <c r="AJ20" i="66"/>
  <c r="AS20" i="66" s="1"/>
  <c r="AK20" i="66"/>
  <c r="AJ14" i="66"/>
  <c r="AK14" i="66"/>
  <c r="AT14" i="66" s="1"/>
  <c r="AJ8" i="66"/>
  <c r="AK8" i="66"/>
  <c r="AT8" i="66" s="1"/>
  <c r="AS11" i="17"/>
  <c r="AL11" i="17"/>
  <c r="AU11" i="17" s="1"/>
  <c r="AR15" i="34"/>
  <c r="AS16" i="73"/>
  <c r="AL16" i="73"/>
  <c r="AU16" i="73" s="1"/>
  <c r="AS15" i="31"/>
  <c r="AL15" i="31"/>
  <c r="AU15" i="31" s="1"/>
  <c r="U28" i="35"/>
  <c r="AK17" i="77"/>
  <c r="AT17" i="77" s="1"/>
  <c r="AJ17" i="77"/>
  <c r="AJ11" i="77"/>
  <c r="AK11" i="77"/>
  <c r="AT11" i="77" s="1"/>
  <c r="AJ5" i="77"/>
  <c r="AK5" i="77"/>
  <c r="AT5" i="77" s="1"/>
  <c r="AF6" i="86"/>
  <c r="AO6" i="86" s="1"/>
  <c r="AG6" i="86"/>
  <c r="AP6" i="86" s="1"/>
  <c r="AE6" i="86"/>
  <c r="W7" i="86"/>
  <c r="AS18" i="17"/>
  <c r="AL18" i="17"/>
  <c r="AU18" i="17" s="1"/>
  <c r="Y7" i="15"/>
  <c r="X7" i="15"/>
  <c r="AJ19" i="69"/>
  <c r="AK19" i="69"/>
  <c r="AT19" i="69" s="1"/>
  <c r="AJ13" i="69"/>
  <c r="AK13" i="69"/>
  <c r="AT13" i="69" s="1"/>
  <c r="AJ7" i="69"/>
  <c r="AK7" i="69"/>
  <c r="AT7" i="69" s="1"/>
  <c r="AL23" i="73"/>
  <c r="AU23" i="73" s="1"/>
  <c r="U28" i="82"/>
  <c r="W11" i="2"/>
  <c r="AE10" i="2"/>
  <c r="AG10" i="2"/>
  <c r="AP10" i="2" s="1"/>
  <c r="AF10" i="2"/>
  <c r="AO10" i="2" s="1"/>
  <c r="AS3" i="31"/>
  <c r="AL3" i="31"/>
  <c r="AU3" i="31" s="1"/>
  <c r="AH23" i="62"/>
  <c r="AQ23" i="62" s="1"/>
  <c r="AQ25" i="62" s="1"/>
  <c r="AZ3" i="62"/>
  <c r="AX22" i="62" s="1"/>
  <c r="S22" i="62" s="1"/>
  <c r="AC22" i="62" s="1"/>
  <c r="AB23" i="62" s="1"/>
  <c r="AS6" i="73"/>
  <c r="AL6" i="73"/>
  <c r="AU6" i="73" s="1"/>
  <c r="U21" i="87"/>
  <c r="AH17" i="12"/>
  <c r="AQ17" i="12" s="1"/>
  <c r="U16" i="11"/>
  <c r="AJ19" i="36"/>
  <c r="AK19" i="36"/>
  <c r="AT19" i="36" s="1"/>
  <c r="AJ13" i="36"/>
  <c r="AK13" i="36"/>
  <c r="AT13" i="36" s="1"/>
  <c r="AJ7" i="36"/>
  <c r="AK7" i="36"/>
  <c r="AT7" i="36" s="1"/>
  <c r="AN9" i="63"/>
  <c r="AI9" i="63"/>
  <c r="AS12" i="31"/>
  <c r="AL12" i="31"/>
  <c r="AU12" i="31" s="1"/>
  <c r="AR8" i="28"/>
  <c r="AX22" i="14"/>
  <c r="S22" i="14" s="1"/>
  <c r="AC22" i="14" s="1"/>
  <c r="AB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7" i="101"/>
  <c r="Z7" i="101"/>
  <c r="X7" i="101"/>
  <c r="Y16" i="39"/>
  <c r="X16" i="39"/>
  <c r="Z16" i="39" s="1"/>
  <c r="AS20" i="73"/>
  <c r="AL20" i="73"/>
  <c r="AU20" i="73" s="1"/>
  <c r="U20" i="49"/>
  <c r="AK19" i="30"/>
  <c r="AT19" i="30" s="1"/>
  <c r="AJ19" i="30"/>
  <c r="AK13" i="30"/>
  <c r="AT13" i="30" s="1"/>
  <c r="AJ13" i="30"/>
  <c r="AJ7" i="30"/>
  <c r="AK7" i="30"/>
  <c r="AT7" i="30" s="1"/>
  <c r="AS10" i="17"/>
  <c r="AL10" i="17"/>
  <c r="AU10" i="17" s="1"/>
  <c r="U23" i="18"/>
  <c r="AL3" i="73"/>
  <c r="AU3" i="73" s="1"/>
  <c r="AS3" i="73"/>
  <c r="AS21" i="73"/>
  <c r="AL21" i="73"/>
  <c r="AU21" i="73" s="1"/>
  <c r="Y17" i="68"/>
  <c r="X17" i="68"/>
  <c r="Z17" i="68" s="1"/>
  <c r="AN8" i="89"/>
  <c r="AI8" i="89"/>
  <c r="AJ13" i="66"/>
  <c r="AK13" i="66"/>
  <c r="AT13" i="66" s="1"/>
  <c r="W9" i="97"/>
  <c r="AF8" i="97"/>
  <c r="AO8" i="97" s="1"/>
  <c r="AG8" i="97"/>
  <c r="AP8" i="97" s="1"/>
  <c r="AE8" i="97"/>
  <c r="AR16" i="12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S6" i="17"/>
  <c r="AL6" i="17"/>
  <c r="AU6" i="17" s="1"/>
  <c r="AH23" i="27"/>
  <c r="AQ23" i="27" s="1"/>
  <c r="AQ25" i="27" s="1"/>
  <c r="AZ3" i="27"/>
  <c r="AH16" i="34"/>
  <c r="AQ16" i="34" s="1"/>
  <c r="AS5" i="73"/>
  <c r="AL5" i="73"/>
  <c r="AU5" i="73" s="1"/>
  <c r="U11" i="96"/>
  <c r="AK18" i="69"/>
  <c r="AT18" i="69" s="1"/>
  <c r="AJ18" i="69"/>
  <c r="AJ12" i="69"/>
  <c r="AK12" i="69"/>
  <c r="AT12" i="69" s="1"/>
  <c r="AJ6" i="69"/>
  <c r="AK6" i="69"/>
  <c r="AT6" i="69" s="1"/>
  <c r="AL4" i="74"/>
  <c r="AU4" i="74" s="1"/>
  <c r="AS4" i="74"/>
  <c r="AS25" i="74" s="1"/>
  <c r="AJ4" i="31"/>
  <c r="AK4" i="31"/>
  <c r="AT4" i="31" s="1"/>
  <c r="AS22" i="31"/>
  <c r="AL22" i="31"/>
  <c r="AU22" i="31" s="1"/>
  <c r="AS13" i="17"/>
  <c r="AL13" i="17"/>
  <c r="AU13" i="17" s="1"/>
  <c r="Z23" i="62"/>
  <c r="X7" i="46"/>
  <c r="Y7" i="46"/>
  <c r="Z7" i="46" s="1"/>
  <c r="AH6" i="32"/>
  <c r="AQ6" i="32" s="1"/>
  <c r="U18" i="91"/>
  <c r="U19" i="41"/>
  <c r="AS17" i="31"/>
  <c r="AL17" i="31"/>
  <c r="AU17" i="31" s="1"/>
  <c r="AN8" i="71"/>
  <c r="AI8" i="71"/>
  <c r="AS14" i="17"/>
  <c r="AL14" i="17"/>
  <c r="AU14" i="17" s="1"/>
  <c r="AR22" i="62"/>
  <c r="AK18" i="36"/>
  <c r="AT18" i="36" s="1"/>
  <c r="AJ18" i="36"/>
  <c r="AJ12" i="36"/>
  <c r="AK12" i="36"/>
  <c r="AT12" i="36" s="1"/>
  <c r="AJ6" i="36"/>
  <c r="AK6" i="36"/>
  <c r="AT6" i="36" s="1"/>
  <c r="AR5" i="32"/>
  <c r="AR23" i="36"/>
  <c r="AR25" i="36" s="1"/>
  <c r="AL23" i="36"/>
  <c r="AU23" i="36" s="1"/>
  <c r="AI9" i="24"/>
  <c r="AN9" i="24"/>
  <c r="AS21" i="17"/>
  <c r="AL21" i="17"/>
  <c r="AU21" i="17" s="1"/>
  <c r="AL23" i="31"/>
  <c r="AU23" i="31" s="1"/>
  <c r="AS13" i="31"/>
  <c r="AL13" i="31"/>
  <c r="AU13" i="31" s="1"/>
  <c r="AJ18" i="30"/>
  <c r="AK18" i="30"/>
  <c r="AT18" i="30" s="1"/>
  <c r="AK12" i="30"/>
  <c r="AT12" i="30" s="1"/>
  <c r="AJ12" i="30"/>
  <c r="AK6" i="30"/>
  <c r="AT6" i="30" s="1"/>
  <c r="AJ6" i="30"/>
  <c r="U20" i="55"/>
  <c r="Y10" i="79"/>
  <c r="X10" i="79"/>
  <c r="AJ6" i="66"/>
  <c r="AK6" i="66"/>
  <c r="AT6" i="66" s="1"/>
  <c r="AH7" i="52"/>
  <c r="AQ7" i="52" s="1"/>
  <c r="AS22" i="73"/>
  <c r="AL22" i="73"/>
  <c r="AU22" i="73" s="1"/>
  <c r="AH8" i="47"/>
  <c r="AQ8" i="47" s="1"/>
  <c r="U6" i="104"/>
  <c r="AS21" i="31"/>
  <c r="AL21" i="31"/>
  <c r="AU21" i="31" s="1"/>
  <c r="AJ21" i="77"/>
  <c r="AK21" i="77"/>
  <c r="AT21" i="77" s="1"/>
  <c r="AJ15" i="77"/>
  <c r="AK15" i="77"/>
  <c r="AT15" i="77" s="1"/>
  <c r="AJ9" i="77"/>
  <c r="AK9" i="77"/>
  <c r="AT9" i="77" s="1"/>
  <c r="U25" i="98"/>
  <c r="U16" i="95"/>
  <c r="AF23" i="27"/>
  <c r="AO23" i="27" s="1"/>
  <c r="AO25" i="27" s="1"/>
  <c r="AG23" i="27"/>
  <c r="AP23" i="27" s="1"/>
  <c r="AP25" i="27" s="1"/>
  <c r="AE23" i="27"/>
  <c r="AE16" i="34"/>
  <c r="AG16" i="34"/>
  <c r="AP16" i="34" s="1"/>
  <c r="W17" i="34"/>
  <c r="AF16" i="34"/>
  <c r="AO16" i="34" s="1"/>
  <c r="AE16" i="64"/>
  <c r="AF16" i="64"/>
  <c r="AO16" i="64" s="1"/>
  <c r="AG16" i="64"/>
  <c r="AP16" i="64" s="1"/>
  <c r="W17" i="64"/>
  <c r="U9" i="84"/>
  <c r="AJ17" i="69"/>
  <c r="AK17" i="69"/>
  <c r="AT17" i="69" s="1"/>
  <c r="AJ11" i="69"/>
  <c r="AK11" i="69"/>
  <c r="AT11" i="69" s="1"/>
  <c r="AJ5" i="69"/>
  <c r="AK5" i="69"/>
  <c r="AT5" i="69" s="1"/>
  <c r="AU25" i="74"/>
  <c r="C11" i="74" s="1"/>
  <c r="F18" i="57" s="1"/>
  <c r="AS10" i="31"/>
  <c r="AL10" i="31"/>
  <c r="AU10" i="31" s="1"/>
  <c r="AH7" i="53"/>
  <c r="AQ7" i="53" s="1"/>
  <c r="AR6" i="105"/>
  <c r="Z6" i="32"/>
  <c r="AR9" i="2"/>
  <c r="AS5" i="31"/>
  <c r="AL5" i="31"/>
  <c r="AU5" i="31" s="1"/>
  <c r="Y9" i="71"/>
  <c r="X9" i="71"/>
  <c r="AL20" i="17"/>
  <c r="AU20" i="17" s="1"/>
  <c r="AT20" i="17"/>
  <c r="AH9" i="75"/>
  <c r="AQ9" i="75" s="1"/>
  <c r="AS7" i="73"/>
  <c r="AL7" i="73"/>
  <c r="AU7" i="73" s="1"/>
  <c r="U11" i="88"/>
  <c r="AJ17" i="36"/>
  <c r="AK17" i="36"/>
  <c r="AT17" i="36" s="1"/>
  <c r="AK11" i="36"/>
  <c r="AT11" i="36" s="1"/>
  <c r="AJ11" i="36"/>
  <c r="AJ5" i="36"/>
  <c r="AK5" i="36"/>
  <c r="AT5" i="36" s="1"/>
  <c r="AR22" i="65"/>
  <c r="AH9" i="33"/>
  <c r="AQ9" i="33" s="1"/>
  <c r="AS18" i="31"/>
  <c r="AL18" i="31"/>
  <c r="AU18" i="31" s="1"/>
  <c r="U27" i="42"/>
  <c r="U11" i="58"/>
  <c r="AS8" i="73"/>
  <c r="AL8" i="73"/>
  <c r="AU8" i="73" s="1"/>
  <c r="AH23" i="78"/>
  <c r="AQ23" i="78" s="1"/>
  <c r="AQ25" i="78" s="1"/>
  <c r="AZ3" i="78"/>
  <c r="AH9" i="19"/>
  <c r="AQ9" i="19" s="1"/>
  <c r="AL19" i="31"/>
  <c r="AU19" i="31" s="1"/>
  <c r="AT19" i="31"/>
  <c r="U27" i="48"/>
  <c r="AJ17" i="30"/>
  <c r="AK17" i="30"/>
  <c r="AT17" i="30" s="1"/>
  <c r="AJ11" i="30"/>
  <c r="AK11" i="30"/>
  <c r="AT11" i="30" s="1"/>
  <c r="AJ5" i="30"/>
  <c r="AK5" i="30"/>
  <c r="AT5" i="30" s="1"/>
  <c r="AN23" i="66"/>
  <c r="AN25" i="66" s="1"/>
  <c r="AI23" i="66"/>
  <c r="AN23" i="30"/>
  <c r="AN25" i="30" s="1"/>
  <c r="AI23" i="30"/>
  <c r="U11" i="45"/>
  <c r="AS9" i="73"/>
  <c r="AL9" i="73"/>
  <c r="AU9" i="73" s="1"/>
  <c r="U18" i="16"/>
  <c r="AR16" i="29"/>
  <c r="U21" i="103"/>
  <c r="X9" i="89"/>
  <c r="Y9" i="89"/>
  <c r="Y10" i="67"/>
  <c r="X10" i="67"/>
  <c r="AJ7" i="66"/>
  <c r="AK7" i="66"/>
  <c r="AT7" i="66" s="1"/>
  <c r="AR22" i="26"/>
  <c r="AS9" i="31"/>
  <c r="AL9" i="31"/>
  <c r="AU9" i="31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G9" i="38"/>
  <c r="AP9" i="38" s="1"/>
  <c r="AF9" i="38"/>
  <c r="AO9" i="38" s="1"/>
  <c r="W10" i="38"/>
  <c r="AE9" i="38"/>
  <c r="AS11" i="73"/>
  <c r="AL11" i="73"/>
  <c r="AU11" i="73" s="1"/>
  <c r="W23" i="61"/>
  <c r="AE22" i="61"/>
  <c r="AF22" i="61"/>
  <c r="AO22" i="61" s="1"/>
  <c r="AG22" i="61"/>
  <c r="AP22" i="61" s="1"/>
  <c r="AK22" i="69"/>
  <c r="AT22" i="69" s="1"/>
  <c r="AJ22" i="69"/>
  <c r="AJ16" i="69"/>
  <c r="AK16" i="69"/>
  <c r="AT16" i="69" s="1"/>
  <c r="AJ10" i="69"/>
  <c r="AK10" i="69"/>
  <c r="AT10" i="69" s="1"/>
  <c r="AR22" i="78"/>
  <c r="Z7" i="53"/>
  <c r="AS19" i="17"/>
  <c r="AL19" i="17"/>
  <c r="AU19" i="17" s="1"/>
  <c r="U7" i="44"/>
  <c r="AS12" i="73"/>
  <c r="AL12" i="73"/>
  <c r="AU12" i="73" s="1"/>
  <c r="AN6" i="46"/>
  <c r="AI6" i="46"/>
  <c r="AH23" i="65"/>
  <c r="AQ23" i="65" s="1"/>
  <c r="AQ25" i="65" s="1"/>
  <c r="AZ3" i="65"/>
  <c r="U18" i="43"/>
  <c r="W23" i="37"/>
  <c r="AF22" i="37"/>
  <c r="AO22" i="37" s="1"/>
  <c r="AG22" i="37"/>
  <c r="AP22" i="37" s="1"/>
  <c r="AE22" i="37"/>
  <c r="AF22" i="23"/>
  <c r="AO22" i="23" s="1"/>
  <c r="AE22" i="23"/>
  <c r="AG22" i="23"/>
  <c r="AP22" i="23" s="1"/>
  <c r="W23" i="23"/>
  <c r="AK22" i="36"/>
  <c r="AT22" i="36" s="1"/>
  <c r="AJ22" i="36"/>
  <c r="AJ16" i="36"/>
  <c r="AK16" i="36"/>
  <c r="AT16" i="36" s="1"/>
  <c r="AJ10" i="36"/>
  <c r="AK10" i="36"/>
  <c r="AT10" i="36" s="1"/>
  <c r="Z9" i="33"/>
  <c r="AS6" i="31"/>
  <c r="AL6" i="31"/>
  <c r="AU6" i="31" s="1"/>
  <c r="AH23" i="26"/>
  <c r="AQ23" i="26" s="1"/>
  <c r="AQ25" i="26" s="1"/>
  <c r="AZ3" i="26"/>
  <c r="AS9" i="17"/>
  <c r="AL9" i="17"/>
  <c r="AU9" i="17" s="1"/>
  <c r="AR22" i="70"/>
  <c r="AG23" i="78"/>
  <c r="AP23" i="78" s="1"/>
  <c r="AP25" i="78" s="1"/>
  <c r="AF23" i="78"/>
  <c r="AO23" i="78" s="1"/>
  <c r="AO25" i="78" s="1"/>
  <c r="AE23" i="78"/>
  <c r="AG9" i="19"/>
  <c r="AP9" i="19" s="1"/>
  <c r="AE9" i="19"/>
  <c r="AF9" i="19"/>
  <c r="AO9" i="19" s="1"/>
  <c r="W10" i="19"/>
  <c r="U20" i="83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17"/>
  <c r="AL16" i="17"/>
  <c r="AU16" i="17" s="1"/>
  <c r="AN16" i="76"/>
  <c r="AI16" i="76"/>
  <c r="Y18" i="60"/>
  <c r="X18" i="60"/>
  <c r="AN9" i="67"/>
  <c r="AI9" i="67"/>
  <c r="U9" i="20"/>
  <c r="AS20" i="31"/>
  <c r="AL20" i="31"/>
  <c r="AU20" i="31" s="1"/>
  <c r="AR7" i="47"/>
  <c r="AJ18" i="66"/>
  <c r="AK18" i="66"/>
  <c r="AT18" i="66" s="1"/>
  <c r="AS17" i="17"/>
  <c r="AL17" i="17"/>
  <c r="AU17" i="17" s="1"/>
  <c r="AN23" i="77"/>
  <c r="AN25" i="77" s="1"/>
  <c r="AI23" i="77"/>
  <c r="AJ17" i="66"/>
  <c r="AS17" i="66" s="1"/>
  <c r="AK17" i="66"/>
  <c r="AJ5" i="66"/>
  <c r="AK5" i="66"/>
  <c r="AT5" i="66" s="1"/>
  <c r="AE9" i="59"/>
  <c r="W10" i="59"/>
  <c r="AG9" i="59"/>
  <c r="AP9" i="59" s="1"/>
  <c r="AF9" i="59"/>
  <c r="AO9" i="59" s="1"/>
  <c r="AL14" i="31"/>
  <c r="AU14" i="31" s="1"/>
  <c r="AT14" i="3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AS5" i="17"/>
  <c r="AL5" i="17"/>
  <c r="AU5" i="17" s="1"/>
  <c r="AR8" i="75"/>
  <c r="AS10" i="73"/>
  <c r="AL10" i="73"/>
  <c r="AU10" i="73" s="1"/>
  <c r="AR8" i="19"/>
  <c r="AJ19" i="77"/>
  <c r="AK19" i="77"/>
  <c r="AT19" i="77" s="1"/>
  <c r="AJ13" i="77"/>
  <c r="AK13" i="77"/>
  <c r="AT13" i="77" s="1"/>
  <c r="AJ7" i="77"/>
  <c r="AK7" i="77"/>
  <c r="AT7" i="77" s="1"/>
  <c r="AR6" i="53"/>
  <c r="AS12" i="17"/>
  <c r="AL12" i="17"/>
  <c r="AU12" i="17" s="1"/>
  <c r="U30" i="50"/>
  <c r="AN16" i="25"/>
  <c r="AI16" i="25"/>
  <c r="AH7" i="93"/>
  <c r="AQ7" i="93" s="1"/>
  <c r="Y16" i="72"/>
  <c r="X16" i="72"/>
  <c r="AJ21" i="69"/>
  <c r="AK21" i="69"/>
  <c r="AT21" i="69" s="1"/>
  <c r="AJ15" i="69"/>
  <c r="AK15" i="69"/>
  <c r="AT15" i="69" s="1"/>
  <c r="AJ9" i="69"/>
  <c r="AK9" i="69"/>
  <c r="AT9" i="69" s="1"/>
  <c r="AJ3" i="69"/>
  <c r="AB4" i="69"/>
  <c r="U9" i="9"/>
  <c r="AL16" i="31"/>
  <c r="AU16" i="31" s="1"/>
  <c r="AT16" i="31"/>
  <c r="AS18" i="73"/>
  <c r="AL18" i="73"/>
  <c r="AU18" i="73" s="1"/>
  <c r="Z23" i="65"/>
  <c r="AS11" i="31"/>
  <c r="AL11" i="31"/>
  <c r="AU11" i="31" s="1"/>
  <c r="AH9" i="28"/>
  <c r="AQ9" i="28" s="1"/>
  <c r="AS8" i="17"/>
  <c r="AL8" i="17"/>
  <c r="AU8" i="17" s="1"/>
  <c r="AH23" i="70"/>
  <c r="AQ23" i="70" s="1"/>
  <c r="AQ25" i="70" s="1"/>
  <c r="AZ3" i="70"/>
  <c r="AH7" i="105"/>
  <c r="AQ7" i="105" s="1"/>
  <c r="AS13" i="73"/>
  <c r="AL13" i="73"/>
  <c r="AU13" i="73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Z23" i="26"/>
  <c r="AN16" i="21"/>
  <c r="AI16" i="21"/>
  <c r="U10" i="51"/>
  <c r="AS14" i="73"/>
  <c r="AL14" i="73"/>
  <c r="AU14" i="73" s="1"/>
  <c r="U10" i="100"/>
  <c r="U30" i="90"/>
  <c r="U29" i="90" s="1"/>
  <c r="AS7" i="31"/>
  <c r="AL7" i="31"/>
  <c r="AU7" i="31" s="1"/>
  <c r="U9" i="92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AJ4" i="17"/>
  <c r="AK4" i="17"/>
  <c r="AT4" i="17" s="1"/>
  <c r="AT25" i="17" s="1"/>
  <c r="AS15" i="73"/>
  <c r="AL15" i="73"/>
  <c r="AU15" i="73" s="1"/>
  <c r="Y17" i="76"/>
  <c r="X17" i="76"/>
  <c r="AN16" i="68"/>
  <c r="AI16" i="68"/>
  <c r="AN17" i="60"/>
  <c r="AI17" i="60"/>
  <c r="AJ19" i="66"/>
  <c r="AK19" i="66"/>
  <c r="AT19" i="66" s="1"/>
  <c r="AJ12" i="66"/>
  <c r="AK12" i="66"/>
  <c r="AT12" i="66" s="1"/>
  <c r="AI22" i="81"/>
  <c r="AN22" i="81"/>
  <c r="AS8" i="31"/>
  <c r="AL8" i="31"/>
  <c r="AU8" i="31" s="1"/>
  <c r="AJ11" i="66"/>
  <c r="AK11" i="66"/>
  <c r="AT11" i="66" s="1"/>
  <c r="Z7" i="52"/>
  <c r="AI15" i="80"/>
  <c r="AN15" i="80"/>
  <c r="Z8" i="47"/>
  <c r="AR8" i="33"/>
  <c r="AJ21" i="66"/>
  <c r="AK21" i="66"/>
  <c r="AT21" i="66" s="1"/>
  <c r="AJ15" i="66"/>
  <c r="AK15" i="66"/>
  <c r="AT15" i="66" s="1"/>
  <c r="AJ9" i="66"/>
  <c r="AK9" i="66"/>
  <c r="AT9" i="66" s="1"/>
  <c r="AB4" i="66"/>
  <c r="AJ3" i="66"/>
  <c r="Y23" i="81"/>
  <c r="X23" i="81"/>
  <c r="Y16" i="80"/>
  <c r="X16" i="80"/>
  <c r="Z16" i="80" s="1"/>
  <c r="U30" i="85"/>
  <c r="AR23" i="69"/>
  <c r="AR25" i="69" s="1"/>
  <c r="AL23" i="69"/>
  <c r="AU23" i="69" s="1"/>
  <c r="AJ18" i="77"/>
  <c r="AK18" i="77"/>
  <c r="AT18" i="77" s="1"/>
  <c r="AJ12" i="77"/>
  <c r="AK12" i="77"/>
  <c r="AT12" i="77" s="1"/>
  <c r="AJ6" i="77"/>
  <c r="AK6" i="77"/>
  <c r="AT6" i="77" s="1"/>
  <c r="Y17" i="25"/>
  <c r="X17" i="25"/>
  <c r="AN6" i="15"/>
  <c r="AI6" i="15"/>
  <c r="AR6" i="52"/>
  <c r="AS17" i="73"/>
  <c r="AL17" i="73"/>
  <c r="AU17" i="73" s="1"/>
  <c r="AN15" i="72"/>
  <c r="AI15" i="72"/>
  <c r="AK20" i="69"/>
  <c r="AT20" i="69" s="1"/>
  <c r="AJ20" i="69"/>
  <c r="AJ14" i="69"/>
  <c r="AK14" i="69"/>
  <c r="AT14" i="69" s="1"/>
  <c r="AJ8" i="69"/>
  <c r="AK8" i="69"/>
  <c r="AT8" i="69" s="1"/>
  <c r="AH10" i="2"/>
  <c r="AQ10" i="2" s="1"/>
  <c r="AS7" i="17"/>
  <c r="AL7" i="17"/>
  <c r="AU7" i="17" s="1"/>
  <c r="U11" i="54"/>
  <c r="U28" i="10"/>
  <c r="U28" i="94"/>
  <c r="U8" i="13"/>
  <c r="AE23" i="14"/>
  <c r="AG23" i="14"/>
  <c r="AP23" i="14" s="1"/>
  <c r="AP25" i="14" s="1"/>
  <c r="AF23" i="14"/>
  <c r="AO23" i="14" s="1"/>
  <c r="AO25" i="14" s="1"/>
  <c r="AR22" i="27"/>
  <c r="AS19" i="73"/>
  <c r="AL19" i="73"/>
  <c r="AU19" i="73" s="1"/>
  <c r="AJ20" i="36"/>
  <c r="AK20" i="36"/>
  <c r="AT20" i="36" s="1"/>
  <c r="AK14" i="36"/>
  <c r="AT14" i="36" s="1"/>
  <c r="AJ14" i="36"/>
  <c r="AJ8" i="36"/>
  <c r="AK8" i="36"/>
  <c r="AT8" i="36" s="1"/>
  <c r="U27" i="102"/>
  <c r="Y10" i="24"/>
  <c r="X10" i="24"/>
  <c r="Y10" i="63"/>
  <c r="X10" i="63"/>
  <c r="Y17" i="21"/>
  <c r="X17" i="21"/>
  <c r="AS15" i="17"/>
  <c r="AL15" i="17"/>
  <c r="AU15" i="17" s="1"/>
  <c r="AN6" i="101"/>
  <c r="AI6" i="101"/>
  <c r="AN15" i="39"/>
  <c r="AI15" i="39"/>
  <c r="AR6" i="93"/>
  <c r="AH17" i="29"/>
  <c r="AQ17" i="29" s="1"/>
  <c r="U21" i="99"/>
  <c r="AK20" i="30"/>
  <c r="AT20" i="30" s="1"/>
  <c r="AJ20" i="30"/>
  <c r="AK14" i="30"/>
  <c r="AT14" i="30" s="1"/>
  <c r="AJ14" i="30"/>
  <c r="AK8" i="30"/>
  <c r="AT8" i="30" s="1"/>
  <c r="AJ8" i="30"/>
  <c r="AS3" i="17"/>
  <c r="AL3" i="17"/>
  <c r="AU3" i="17" s="1"/>
  <c r="AS22" i="17"/>
  <c r="AL22" i="17"/>
  <c r="AU22" i="17" s="1"/>
  <c r="AJ4" i="73"/>
  <c r="AK4" i="73"/>
  <c r="AT4" i="73" s="1"/>
  <c r="AT25" i="73" s="1"/>
  <c r="AN9" i="79"/>
  <c r="AI9" i="79"/>
  <c r="Z7" i="15" l="1"/>
  <c r="Z23" i="81"/>
  <c r="Z9" i="71"/>
  <c r="AG23" i="81"/>
  <c r="AP23" i="81" s="1"/>
  <c r="AP25" i="81" s="1"/>
  <c r="AF23" i="81"/>
  <c r="AO23" i="81" s="1"/>
  <c r="AO25" i="81" s="1"/>
  <c r="AE23" i="81"/>
  <c r="AF16" i="80"/>
  <c r="AO16" i="80" s="1"/>
  <c r="AE16" i="80"/>
  <c r="W17" i="80"/>
  <c r="AG16" i="80"/>
  <c r="AP16" i="80" s="1"/>
  <c r="AE7" i="15"/>
  <c r="AF7" i="15"/>
  <c r="AO7" i="15" s="1"/>
  <c r="W8" i="15"/>
  <c r="AG7" i="15"/>
  <c r="AP7" i="15" s="1"/>
  <c r="AG9" i="71"/>
  <c r="AP9" i="71" s="1"/>
  <c r="AE9" i="71"/>
  <c r="W10" i="71"/>
  <c r="AF9" i="71"/>
  <c r="AO9" i="71" s="1"/>
  <c r="AR15" i="80"/>
  <c r="AR17" i="60"/>
  <c r="AS9" i="30"/>
  <c r="AL9" i="30"/>
  <c r="AU9" i="30" s="1"/>
  <c r="AR16" i="21"/>
  <c r="AS9" i="36"/>
  <c r="AL9" i="36"/>
  <c r="AU9" i="36" s="1"/>
  <c r="AJ4" i="69"/>
  <c r="AK4" i="69"/>
  <c r="AT4" i="69" s="1"/>
  <c r="AT25" i="69" s="1"/>
  <c r="AS19" i="77"/>
  <c r="AL19" i="77"/>
  <c r="AU19" i="77" s="1"/>
  <c r="AL17" i="66"/>
  <c r="AU17" i="66" s="1"/>
  <c r="AT17" i="66"/>
  <c r="AL3" i="30"/>
  <c r="AU3" i="30" s="1"/>
  <c r="AS3" i="30"/>
  <c r="AS22" i="36"/>
  <c r="AL22" i="36"/>
  <c r="AU22" i="36" s="1"/>
  <c r="AI22" i="37"/>
  <c r="AN22" i="37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22" i="69"/>
  <c r="AL22" i="69"/>
  <c r="AU22" i="69" s="1"/>
  <c r="AS7" i="66"/>
  <c r="AL7" i="66"/>
  <c r="AU7" i="66" s="1"/>
  <c r="AH9" i="89"/>
  <c r="AQ9" i="89" s="1"/>
  <c r="U17" i="16"/>
  <c r="AS11" i="30"/>
  <c r="AL11" i="30"/>
  <c r="AU11" i="30" s="1"/>
  <c r="U26" i="42"/>
  <c r="W7" i="32"/>
  <c r="AE6" i="32"/>
  <c r="AF6" i="32"/>
  <c r="AO6" i="32" s="1"/>
  <c r="AG6" i="32"/>
  <c r="AP6" i="32" s="1"/>
  <c r="AS9" i="77"/>
  <c r="AL9" i="77"/>
  <c r="AU9" i="77" s="1"/>
  <c r="AS6" i="66"/>
  <c r="AL6" i="66"/>
  <c r="AU6" i="66" s="1"/>
  <c r="AS6" i="30"/>
  <c r="AL6" i="30"/>
  <c r="AU6" i="30" s="1"/>
  <c r="AR9" i="24"/>
  <c r="AS6" i="36"/>
  <c r="AL6" i="36"/>
  <c r="AU6" i="36" s="1"/>
  <c r="AG23" i="62"/>
  <c r="AP23" i="62" s="1"/>
  <c r="AP25" i="62" s="1"/>
  <c r="AF23" i="62"/>
  <c r="AO23" i="62" s="1"/>
  <c r="AO25" i="62" s="1"/>
  <c r="AE23" i="62"/>
  <c r="AS4" i="31"/>
  <c r="AS25" i="31" s="1"/>
  <c r="AL4" i="31"/>
  <c r="AU4" i="31" s="1"/>
  <c r="AU25" i="31" s="1"/>
  <c r="C11" i="31" s="1"/>
  <c r="AS12" i="69"/>
  <c r="AL12" i="69"/>
  <c r="AU12" i="69" s="1"/>
  <c r="AS13" i="66"/>
  <c r="AL13" i="66"/>
  <c r="AU13" i="66" s="1"/>
  <c r="AS19" i="30"/>
  <c r="AL19" i="30"/>
  <c r="AU19" i="30" s="1"/>
  <c r="AH16" i="39"/>
  <c r="AQ16" i="39" s="1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3" i="36"/>
  <c r="AL13" i="36"/>
  <c r="AU13" i="36" s="1"/>
  <c r="AI10" i="2"/>
  <c r="AN10" i="2"/>
  <c r="AS7" i="69"/>
  <c r="AL7" i="69"/>
  <c r="AU7" i="69" s="1"/>
  <c r="AN6" i="86"/>
  <c r="AI6" i="86"/>
  <c r="AS11" i="77"/>
  <c r="AL11" i="77"/>
  <c r="AU11" i="77" s="1"/>
  <c r="Y8" i="93"/>
  <c r="X8" i="93"/>
  <c r="Z8" i="93" s="1"/>
  <c r="Y18" i="12"/>
  <c r="X18" i="12"/>
  <c r="Y18" i="29"/>
  <c r="Z18" i="29"/>
  <c r="X18" i="29"/>
  <c r="AR6" i="101"/>
  <c r="AR22" i="81"/>
  <c r="U8" i="92"/>
  <c r="U9" i="100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3" i="69"/>
  <c r="AL3" i="69"/>
  <c r="AU3" i="69" s="1"/>
  <c r="AS21" i="69"/>
  <c r="AL21" i="69"/>
  <c r="AU21" i="69" s="1"/>
  <c r="AS16" i="66"/>
  <c r="AL16" i="66"/>
  <c r="AU16" i="66" s="1"/>
  <c r="AS18" i="66"/>
  <c r="AL18" i="66"/>
  <c r="AU18" i="66" s="1"/>
  <c r="U8" i="20"/>
  <c r="AR16" i="76"/>
  <c r="AN23" i="78"/>
  <c r="AN25" i="78" s="1"/>
  <c r="AI23" i="78"/>
  <c r="AE9" i="33"/>
  <c r="AG9" i="33"/>
  <c r="AP9" i="33" s="1"/>
  <c r="AF9" i="33"/>
  <c r="AO9" i="33" s="1"/>
  <c r="W10" i="33"/>
  <c r="AX22" i="65"/>
  <c r="S22" i="65" s="1"/>
  <c r="AC22" i="65" s="1"/>
  <c r="AB23" i="65" s="1"/>
  <c r="AS8" i="77"/>
  <c r="AL8" i="77"/>
  <c r="AU8" i="77" s="1"/>
  <c r="AH10" i="67"/>
  <c r="AQ10" i="67" s="1"/>
  <c r="AR23" i="66"/>
  <c r="AR25" i="66" s="1"/>
  <c r="AL23" i="66"/>
  <c r="AU23" i="66" s="1"/>
  <c r="AS17" i="36"/>
  <c r="AL17" i="36"/>
  <c r="AU17" i="36" s="1"/>
  <c r="AS5" i="69"/>
  <c r="AL5" i="69"/>
  <c r="AU5" i="69" s="1"/>
  <c r="U8" i="84"/>
  <c r="Y17" i="34"/>
  <c r="X17" i="34"/>
  <c r="AH10" i="79"/>
  <c r="AQ10" i="79" s="1"/>
  <c r="AS18" i="69"/>
  <c r="AL18" i="69"/>
  <c r="AU18" i="69" s="1"/>
  <c r="AS16" i="77"/>
  <c r="AL16" i="77"/>
  <c r="AU16" i="77" s="1"/>
  <c r="AN8" i="97"/>
  <c r="AI8" i="97"/>
  <c r="AR8" i="89"/>
  <c r="AG16" i="39"/>
  <c r="AP16" i="39" s="1"/>
  <c r="AF16" i="39"/>
  <c r="AO16" i="39" s="1"/>
  <c r="W17" i="39"/>
  <c r="AE16" i="39"/>
  <c r="AK21" i="14"/>
  <c r="AT21" i="14" s="1"/>
  <c r="AJ21" i="14"/>
  <c r="AK15" i="14"/>
  <c r="AT15" i="14" s="1"/>
  <c r="AJ15" i="14"/>
  <c r="AJ9" i="14"/>
  <c r="AK9" i="14"/>
  <c r="AT9" i="14" s="1"/>
  <c r="AR9" i="63"/>
  <c r="Y11" i="2"/>
  <c r="X11" i="2"/>
  <c r="AS17" i="77"/>
  <c r="AL17" i="77"/>
  <c r="AU17" i="77" s="1"/>
  <c r="AN7" i="93"/>
  <c r="AI7" i="93"/>
  <c r="Y10" i="75"/>
  <c r="X10" i="75"/>
  <c r="AS14" i="69"/>
  <c r="AL14" i="69"/>
  <c r="AU14" i="69" s="1"/>
  <c r="AJ4" i="66"/>
  <c r="AK4" i="66"/>
  <c r="AT4" i="66" s="1"/>
  <c r="AR9" i="79"/>
  <c r="U26" i="102"/>
  <c r="AS15" i="36"/>
  <c r="AL15" i="36"/>
  <c r="AU15" i="36" s="1"/>
  <c r="AX22" i="70"/>
  <c r="S22" i="70" s="1"/>
  <c r="AC22" i="70" s="1"/>
  <c r="AB23" i="70" s="1"/>
  <c r="AH16" i="72"/>
  <c r="AQ16" i="72" s="1"/>
  <c r="U29" i="50"/>
  <c r="AS7" i="77"/>
  <c r="AL7" i="77"/>
  <c r="AU7" i="77" s="1"/>
  <c r="Y10" i="59"/>
  <c r="Z10" i="59"/>
  <c r="X10" i="59"/>
  <c r="AR23" i="77"/>
  <c r="AR25" i="77" s="1"/>
  <c r="AL23" i="77"/>
  <c r="AU23" i="77" s="1"/>
  <c r="AR9" i="67"/>
  <c r="AS10" i="30"/>
  <c r="AL10" i="30"/>
  <c r="AU10" i="30" s="1"/>
  <c r="U19" i="83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Y23" i="23"/>
  <c r="X23" i="23"/>
  <c r="U6" i="44"/>
  <c r="AI9" i="38"/>
  <c r="AN9" i="38"/>
  <c r="Z10" i="67"/>
  <c r="U20" i="103"/>
  <c r="AS17" i="30"/>
  <c r="AL17" i="30"/>
  <c r="AU17" i="30" s="1"/>
  <c r="Y17" i="64"/>
  <c r="X17" i="64"/>
  <c r="U15" i="95"/>
  <c r="AS15" i="77"/>
  <c r="AL15" i="77"/>
  <c r="AU15" i="77" s="1"/>
  <c r="U5" i="104"/>
  <c r="X5" i="104" s="1"/>
  <c r="Z10" i="79"/>
  <c r="AS12" i="30"/>
  <c r="AL12" i="30"/>
  <c r="AU12" i="30" s="1"/>
  <c r="AS12" i="36"/>
  <c r="AL12" i="36"/>
  <c r="AU12" i="36" s="1"/>
  <c r="U18" i="41"/>
  <c r="U17" i="41" s="1"/>
  <c r="AS3" i="77"/>
  <c r="AL3" i="77"/>
  <c r="AU3" i="77" s="1"/>
  <c r="AJ20" i="14"/>
  <c r="AK20" i="14"/>
  <c r="AT20" i="14" s="1"/>
  <c r="AK14" i="14"/>
  <c r="AT14" i="14" s="1"/>
  <c r="AJ14" i="14"/>
  <c r="AK8" i="14"/>
  <c r="AT8" i="14" s="1"/>
  <c r="AJ8" i="14"/>
  <c r="AK23" i="14"/>
  <c r="AT23" i="14" s="1"/>
  <c r="AS19" i="36"/>
  <c r="AL19" i="36"/>
  <c r="AU19" i="36" s="1"/>
  <c r="U20" i="87"/>
  <c r="AS13" i="69"/>
  <c r="AL13" i="69"/>
  <c r="AU13" i="69" s="1"/>
  <c r="AS8" i="66"/>
  <c r="AL8" i="66"/>
  <c r="AU8" i="66" s="1"/>
  <c r="Z17" i="25"/>
  <c r="AH17" i="25"/>
  <c r="AQ17" i="25" s="1"/>
  <c r="U27" i="94"/>
  <c r="AS21" i="66"/>
  <c r="AL21" i="66"/>
  <c r="AU21" i="66" s="1"/>
  <c r="AS21" i="36"/>
  <c r="AL21" i="36"/>
  <c r="AU21" i="36" s="1"/>
  <c r="AS22" i="66"/>
  <c r="AL22" i="66"/>
  <c r="AU22" i="66" s="1"/>
  <c r="AI9" i="59"/>
  <c r="AN9" i="59"/>
  <c r="AS16" i="30"/>
  <c r="AL16" i="30"/>
  <c r="AU16" i="30" s="1"/>
  <c r="Y10" i="19"/>
  <c r="X10" i="19"/>
  <c r="AX22" i="26"/>
  <c r="S22" i="26" s="1"/>
  <c r="AC22" i="26" s="1"/>
  <c r="AB23" i="26" s="1"/>
  <c r="AS10" i="36"/>
  <c r="AL10" i="36"/>
  <c r="AU10" i="36" s="1"/>
  <c r="Y23" i="37"/>
  <c r="X23" i="37"/>
  <c r="AR6" i="46"/>
  <c r="AS10" i="69"/>
  <c r="AL10" i="69"/>
  <c r="AU10" i="69" s="1"/>
  <c r="Y10" i="38"/>
  <c r="X10" i="38"/>
  <c r="AS14" i="77"/>
  <c r="AL14" i="77"/>
  <c r="AU14" i="77" s="1"/>
  <c r="AS5" i="36"/>
  <c r="AL5" i="36"/>
  <c r="AU5" i="36" s="1"/>
  <c r="U10" i="88"/>
  <c r="AS11" i="69"/>
  <c r="AL11" i="69"/>
  <c r="AU11" i="69" s="1"/>
  <c r="AN16" i="34"/>
  <c r="AI16" i="34"/>
  <c r="AS18" i="36"/>
  <c r="AL18" i="36"/>
  <c r="AU18" i="36" s="1"/>
  <c r="AR8" i="7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J4" i="77"/>
  <c r="AK4" i="77"/>
  <c r="AT4" i="77" s="1"/>
  <c r="AT25" i="77" s="1"/>
  <c r="AS22" i="77"/>
  <c r="AL22" i="77"/>
  <c r="AU22" i="77" s="1"/>
  <c r="AH17" i="68"/>
  <c r="AQ17" i="68" s="1"/>
  <c r="AS7" i="30"/>
  <c r="AL7" i="30"/>
  <c r="AU7" i="30" s="1"/>
  <c r="U19" i="49"/>
  <c r="AH7" i="101"/>
  <c r="AQ7" i="101" s="1"/>
  <c r="AK19" i="14"/>
  <c r="AT19" i="14" s="1"/>
  <c r="AJ19" i="14"/>
  <c r="AJ13" i="14"/>
  <c r="AK13" i="14"/>
  <c r="AT13" i="14" s="1"/>
  <c r="AJ7" i="14"/>
  <c r="AK7" i="14"/>
  <c r="AT7" i="14" s="1"/>
  <c r="U27" i="82"/>
  <c r="AI23" i="70"/>
  <c r="AN23" i="70"/>
  <c r="AN25" i="70" s="1"/>
  <c r="Y8" i="105"/>
  <c r="X8" i="105"/>
  <c r="AI17" i="29"/>
  <c r="AN17" i="29"/>
  <c r="AH16" i="80"/>
  <c r="AQ16" i="80" s="1"/>
  <c r="AH10" i="63"/>
  <c r="AQ10" i="63" s="1"/>
  <c r="AS18" i="77"/>
  <c r="AL18" i="77"/>
  <c r="AU18" i="77" s="1"/>
  <c r="AS20" i="69"/>
  <c r="AL20" i="69"/>
  <c r="AU20" i="69" s="1"/>
  <c r="AN23" i="14"/>
  <c r="AN25" i="14" s="1"/>
  <c r="AI23" i="14"/>
  <c r="AS11" i="66"/>
  <c r="AL11" i="66"/>
  <c r="AU11" i="66" s="1"/>
  <c r="AS9" i="69"/>
  <c r="AL9" i="69"/>
  <c r="AU9" i="69" s="1"/>
  <c r="AS8" i="30"/>
  <c r="AL8" i="30"/>
  <c r="AU8" i="30" s="1"/>
  <c r="AR15" i="39"/>
  <c r="AH17" i="21"/>
  <c r="AQ17" i="21" s="1"/>
  <c r="AH10" i="24"/>
  <c r="AQ10" i="24" s="1"/>
  <c r="AS8" i="36"/>
  <c r="AL8" i="36"/>
  <c r="AU8" i="36" s="1"/>
  <c r="AR15" i="72"/>
  <c r="AR6" i="15"/>
  <c r="AE8" i="47"/>
  <c r="AG8" i="47"/>
  <c r="AP8" i="47" s="1"/>
  <c r="W9" i="47"/>
  <c r="AF8" i="47"/>
  <c r="AO8" i="47" s="1"/>
  <c r="AH17" i="76"/>
  <c r="AQ17" i="76" s="1"/>
  <c r="AL4" i="17"/>
  <c r="AU4" i="17" s="1"/>
  <c r="AU25" i="17" s="1"/>
  <c r="C11" i="17" s="1"/>
  <c r="AS4" i="17"/>
  <c r="AS25" i="17" s="1"/>
  <c r="AK4" i="36"/>
  <c r="AT4" i="36" s="1"/>
  <c r="AT25" i="36" s="1"/>
  <c r="AJ4" i="36"/>
  <c r="AS13" i="77"/>
  <c r="AL13" i="77"/>
  <c r="AU13" i="77" s="1"/>
  <c r="AH18" i="60"/>
  <c r="AQ18" i="60" s="1"/>
  <c r="AI22" i="23"/>
  <c r="AN22" i="23"/>
  <c r="AN22" i="61"/>
  <c r="AI22" i="61"/>
  <c r="Z9" i="89"/>
  <c r="U10" i="45"/>
  <c r="AS5" i="30"/>
  <c r="AL5" i="30"/>
  <c r="AU5" i="30" s="1"/>
  <c r="U26" i="48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0" i="58"/>
  <c r="AS11" i="36"/>
  <c r="AL11" i="36"/>
  <c r="AU11" i="36" s="1"/>
  <c r="AN23" i="27"/>
  <c r="AN25" i="27" s="1"/>
  <c r="AI23" i="27"/>
  <c r="U24" i="98"/>
  <c r="AS21" i="77"/>
  <c r="AL21" i="77"/>
  <c r="AU21" i="77" s="1"/>
  <c r="U17" i="91"/>
  <c r="W8" i="46"/>
  <c r="AG7" i="46"/>
  <c r="AP7" i="46" s="1"/>
  <c r="AE7" i="46"/>
  <c r="AF7" i="46"/>
  <c r="AO7" i="46" s="1"/>
  <c r="AS6" i="69"/>
  <c r="AL6" i="69"/>
  <c r="AU6" i="69" s="1"/>
  <c r="U10" i="96"/>
  <c r="AX22" i="27"/>
  <c r="S22" i="27" s="1"/>
  <c r="AC22" i="27" s="1"/>
  <c r="AB23" i="27" s="1"/>
  <c r="Y9" i="97"/>
  <c r="X9" i="97"/>
  <c r="W18" i="68"/>
  <c r="AF17" i="68"/>
  <c r="AO17" i="68" s="1"/>
  <c r="AE17" i="68"/>
  <c r="AG17" i="68"/>
  <c r="AP17" i="68" s="1"/>
  <c r="AS13" i="30"/>
  <c r="AL13" i="30"/>
  <c r="AU13" i="30" s="1"/>
  <c r="AE7" i="101"/>
  <c r="AG7" i="101"/>
  <c r="AP7" i="101" s="1"/>
  <c r="W8" i="101"/>
  <c r="AF7" i="101"/>
  <c r="AO7" i="101" s="1"/>
  <c r="AK18" i="14"/>
  <c r="AT18" i="14" s="1"/>
  <c r="AJ18" i="14"/>
  <c r="AK12" i="14"/>
  <c r="AT12" i="14" s="1"/>
  <c r="AJ12" i="14"/>
  <c r="AJ6" i="14"/>
  <c r="AK6" i="14"/>
  <c r="AT6" i="14" s="1"/>
  <c r="AS7" i="36"/>
  <c r="AL7" i="36"/>
  <c r="AU7" i="36" s="1"/>
  <c r="U15" i="11"/>
  <c r="AS19" i="69"/>
  <c r="AL19" i="69"/>
  <c r="AU19" i="69" s="1"/>
  <c r="AS5" i="77"/>
  <c r="AL5" i="77"/>
  <c r="AU5" i="77" s="1"/>
  <c r="U27" i="35"/>
  <c r="AS14" i="66"/>
  <c r="AL14" i="66"/>
  <c r="AU14" i="66" s="1"/>
  <c r="AN7" i="105"/>
  <c r="AI7" i="105"/>
  <c r="AI9" i="75"/>
  <c r="AN9" i="75"/>
  <c r="Y10" i="28"/>
  <c r="Z10" i="28" s="1"/>
  <c r="X10" i="28"/>
  <c r="AS14" i="30"/>
  <c r="AL14" i="30"/>
  <c r="AU14" i="30" s="1"/>
  <c r="AS3" i="66"/>
  <c r="AL3" i="66"/>
  <c r="AU3" i="66" s="1"/>
  <c r="AE7" i="52"/>
  <c r="AF7" i="52"/>
  <c r="AO7" i="52" s="1"/>
  <c r="AG7" i="52"/>
  <c r="AP7" i="52" s="1"/>
  <c r="W8" i="52"/>
  <c r="AS20" i="30"/>
  <c r="AL20" i="30"/>
  <c r="AU20" i="30" s="1"/>
  <c r="Z10" i="63"/>
  <c r="AS20" i="36"/>
  <c r="AL20" i="36"/>
  <c r="AU20" i="36" s="1"/>
  <c r="AR16" i="68"/>
  <c r="AG23" i="26"/>
  <c r="AP23" i="26" s="1"/>
  <c r="AP25" i="26" s="1"/>
  <c r="AF23" i="26"/>
  <c r="AO23" i="26" s="1"/>
  <c r="AO25" i="26" s="1"/>
  <c r="AE23" i="26"/>
  <c r="U27" i="10"/>
  <c r="AS6" i="77"/>
  <c r="AL6" i="77"/>
  <c r="AU6" i="77" s="1"/>
  <c r="AH23" i="81"/>
  <c r="AQ23" i="81" s="1"/>
  <c r="AQ25" i="81" s="1"/>
  <c r="AZ3" i="81"/>
  <c r="AS9" i="66"/>
  <c r="AL9" i="66"/>
  <c r="AU9" i="66" s="1"/>
  <c r="AS12" i="66"/>
  <c r="AL12" i="66"/>
  <c r="AU12" i="66" s="1"/>
  <c r="AS15" i="30"/>
  <c r="AL15" i="30"/>
  <c r="AU15" i="30" s="1"/>
  <c r="AS3" i="36"/>
  <c r="AL3" i="36"/>
  <c r="AU3" i="36" s="1"/>
  <c r="Z16" i="72"/>
  <c r="AS4" i="73"/>
  <c r="AS25" i="73" s="1"/>
  <c r="AL4" i="73"/>
  <c r="AU4" i="73" s="1"/>
  <c r="AU25" i="73" s="1"/>
  <c r="C11" i="73" s="1"/>
  <c r="F17" i="57" s="1"/>
  <c r="U20" i="99"/>
  <c r="Z17" i="21"/>
  <c r="Z10" i="24"/>
  <c r="AS14" i="36"/>
  <c r="AL14" i="36"/>
  <c r="AU14" i="36" s="1"/>
  <c r="U7" i="13"/>
  <c r="U10" i="54"/>
  <c r="AS8" i="69"/>
  <c r="AL8" i="69"/>
  <c r="AU8" i="69" s="1"/>
  <c r="AS12" i="77"/>
  <c r="AL12" i="77"/>
  <c r="AU12" i="77" s="1"/>
  <c r="U29" i="85"/>
  <c r="AS15" i="66"/>
  <c r="AL15" i="66"/>
  <c r="AU15" i="66" s="1"/>
  <c r="AS19" i="66"/>
  <c r="AL19" i="66"/>
  <c r="AU19" i="66" s="1"/>
  <c r="Z17" i="76"/>
  <c r="AS21" i="30"/>
  <c r="AL21" i="30"/>
  <c r="AU21" i="30" s="1"/>
  <c r="U28" i="90"/>
  <c r="U9" i="51"/>
  <c r="AG23" i="65"/>
  <c r="AP23" i="65" s="1"/>
  <c r="AP25" i="65" s="1"/>
  <c r="AF23" i="65"/>
  <c r="AO23" i="65" s="1"/>
  <c r="AO25" i="65" s="1"/>
  <c r="AE23" i="65"/>
  <c r="U8" i="9"/>
  <c r="AS15" i="69"/>
  <c r="AL15" i="69"/>
  <c r="AU15" i="69" s="1"/>
  <c r="AR16" i="25"/>
  <c r="AS10" i="66"/>
  <c r="AL10" i="66"/>
  <c r="AU10" i="66" s="1"/>
  <c r="AS5" i="66"/>
  <c r="AL5" i="66"/>
  <c r="AU5" i="66" s="1"/>
  <c r="Z18" i="60"/>
  <c r="AJ4" i="30"/>
  <c r="AK4" i="30"/>
  <c r="AT4" i="30" s="1"/>
  <c r="AT25" i="30" s="1"/>
  <c r="AS22" i="30"/>
  <c r="AL22" i="30"/>
  <c r="AU22" i="30" s="1"/>
  <c r="AN9" i="19"/>
  <c r="AI9" i="19"/>
  <c r="AS16" i="36"/>
  <c r="AL16" i="36"/>
  <c r="AU16" i="36" s="1"/>
  <c r="U17" i="43"/>
  <c r="AE7" i="53"/>
  <c r="AF7" i="53"/>
  <c r="AO7" i="53" s="1"/>
  <c r="AG7" i="53"/>
  <c r="AP7" i="53" s="1"/>
  <c r="W8" i="53"/>
  <c r="AS16" i="69"/>
  <c r="AL16" i="69"/>
  <c r="AU16" i="69" s="1"/>
  <c r="Y23" i="61"/>
  <c r="X23" i="61"/>
  <c r="AS20" i="77"/>
  <c r="AL20" i="77"/>
  <c r="AU20" i="77" s="1"/>
  <c r="AL23" i="30"/>
  <c r="AU23" i="30" s="1"/>
  <c r="AR23" i="30"/>
  <c r="AR25" i="30" s="1"/>
  <c r="AX22" i="78"/>
  <c r="S22" i="78" s="1"/>
  <c r="AC22" i="78" s="1"/>
  <c r="AB23" i="78" s="1"/>
  <c r="AH9" i="71"/>
  <c r="AQ9" i="71" s="1"/>
  <c r="AS17" i="69"/>
  <c r="AL17" i="69"/>
  <c r="AU17" i="69" s="1"/>
  <c r="AI16" i="64"/>
  <c r="AN16" i="64"/>
  <c r="U19" i="55"/>
  <c r="AS18" i="30"/>
  <c r="AL18" i="30"/>
  <c r="AU18" i="30" s="1"/>
  <c r="AH7" i="46"/>
  <c r="AQ7" i="46" s="1"/>
  <c r="AT25" i="31"/>
  <c r="AS10" i="77"/>
  <c r="AL10" i="77"/>
  <c r="AU10" i="77" s="1"/>
  <c r="U22" i="18"/>
  <c r="AJ17" i="14"/>
  <c r="AK17" i="14"/>
  <c r="AT17" i="14" s="1"/>
  <c r="AK11" i="14"/>
  <c r="AT11" i="14" s="1"/>
  <c r="AJ11" i="14"/>
  <c r="AK5" i="14"/>
  <c r="AT5" i="14" s="1"/>
  <c r="AJ5" i="14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7" i="15"/>
  <c r="AQ7" i="15" s="1"/>
  <c r="Y7" i="86"/>
  <c r="X7" i="86"/>
  <c r="AL20" i="66"/>
  <c r="AU20" i="66" s="1"/>
  <c r="AT20" i="66"/>
  <c r="AN17" i="12"/>
  <c r="AI17" i="12"/>
  <c r="AN9" i="28"/>
  <c r="AI9" i="28"/>
  <c r="Z17" i="64" l="1"/>
  <c r="AG17" i="64"/>
  <c r="AP17" i="64" s="1"/>
  <c r="W18" i="64"/>
  <c r="AF17" i="64"/>
  <c r="AO17" i="64" s="1"/>
  <c r="AE17" i="64"/>
  <c r="AG10" i="28"/>
  <c r="AP10" i="28" s="1"/>
  <c r="W11" i="28"/>
  <c r="AF10" i="28"/>
  <c r="AO10" i="28" s="1"/>
  <c r="AE10" i="28"/>
  <c r="AB4" i="62"/>
  <c r="AJ3" i="62"/>
  <c r="AS17" i="14"/>
  <c r="AL17" i="14"/>
  <c r="AU17" i="14" s="1"/>
  <c r="AR9" i="19"/>
  <c r="AF18" i="60"/>
  <c r="AO18" i="60" s="1"/>
  <c r="W19" i="60"/>
  <c r="AE18" i="60"/>
  <c r="AG18" i="60"/>
  <c r="AP18" i="60" s="1"/>
  <c r="W11" i="63"/>
  <c r="AG10" i="63"/>
  <c r="AP10" i="63" s="1"/>
  <c r="AF10" i="63"/>
  <c r="AO10" i="63" s="1"/>
  <c r="AE10" i="63"/>
  <c r="AR7" i="105"/>
  <c r="AS18" i="14"/>
  <c r="AL18" i="14"/>
  <c r="AU18" i="14" s="1"/>
  <c r="AI7" i="101"/>
  <c r="AN7" i="101"/>
  <c r="Y18" i="68"/>
  <c r="X18" i="68"/>
  <c r="Z18" i="68" s="1"/>
  <c r="U9" i="96"/>
  <c r="AJ18" i="78"/>
  <c r="AK18" i="78"/>
  <c r="AT18" i="78" s="1"/>
  <c r="AJ12" i="78"/>
  <c r="AK12" i="78"/>
  <c r="AT12" i="78" s="1"/>
  <c r="AJ6" i="78"/>
  <c r="AK6" i="78"/>
  <c r="AT6" i="78" s="1"/>
  <c r="AR23" i="14"/>
  <c r="AR25" i="14" s="1"/>
  <c r="AL23" i="14"/>
  <c r="AU23" i="14" s="1"/>
  <c r="AH8" i="105"/>
  <c r="AQ8" i="105" s="1"/>
  <c r="U26" i="82"/>
  <c r="AJ21" i="27"/>
  <c r="AK21" i="27"/>
  <c r="AT21" i="27" s="1"/>
  <c r="AJ15" i="27"/>
  <c r="AK15" i="27"/>
  <c r="AT15" i="27" s="1"/>
  <c r="AK9" i="27"/>
  <c r="AT9" i="27" s="1"/>
  <c r="AJ9" i="27"/>
  <c r="AS20" i="14"/>
  <c r="AL20" i="14"/>
  <c r="AU20" i="14" s="1"/>
  <c r="AJ17" i="26"/>
  <c r="AK17" i="26"/>
  <c r="AT17" i="26" s="1"/>
  <c r="AK11" i="26"/>
  <c r="AT11" i="26" s="1"/>
  <c r="AJ11" i="26"/>
  <c r="AK5" i="26"/>
  <c r="AT5" i="26" s="1"/>
  <c r="AJ5" i="26"/>
  <c r="W11" i="59"/>
  <c r="AG10" i="59"/>
  <c r="AP10" i="59" s="1"/>
  <c r="AE10" i="59"/>
  <c r="AF10" i="59"/>
  <c r="AO10" i="59" s="1"/>
  <c r="U25" i="102"/>
  <c r="AJ23" i="65"/>
  <c r="AS23" i="65" s="1"/>
  <c r="AK23" i="65"/>
  <c r="AT23" i="65" s="1"/>
  <c r="AJ17" i="70"/>
  <c r="AK17" i="70"/>
  <c r="AT17" i="70" s="1"/>
  <c r="AK11" i="70"/>
  <c r="AT11" i="70" s="1"/>
  <c r="AJ11" i="70"/>
  <c r="AJ5" i="70"/>
  <c r="AK5" i="70"/>
  <c r="AT5" i="70" s="1"/>
  <c r="U7" i="92"/>
  <c r="AF18" i="29"/>
  <c r="AO18" i="29" s="1"/>
  <c r="W19" i="29"/>
  <c r="AG18" i="29"/>
  <c r="AP18" i="29" s="1"/>
  <c r="AE18" i="29"/>
  <c r="AF8" i="93"/>
  <c r="AO8" i="93" s="1"/>
  <c r="AE8" i="93"/>
  <c r="W9" i="93"/>
  <c r="AG8" i="93"/>
  <c r="AP8" i="93" s="1"/>
  <c r="AK4" i="14"/>
  <c r="AT4" i="14" s="1"/>
  <c r="AT25" i="14" s="1"/>
  <c r="AJ4" i="14"/>
  <c r="AN23" i="62"/>
  <c r="AN25" i="62" s="1"/>
  <c r="AI23" i="62"/>
  <c r="AK22" i="65"/>
  <c r="AT22" i="65" s="1"/>
  <c r="AJ22" i="65"/>
  <c r="AJ16" i="65"/>
  <c r="AK16" i="65"/>
  <c r="AT16" i="65" s="1"/>
  <c r="AJ10" i="65"/>
  <c r="AK10" i="65"/>
  <c r="AT10" i="65" s="1"/>
  <c r="Y17" i="80"/>
  <c r="X17" i="80"/>
  <c r="Z17" i="80" s="1"/>
  <c r="AJ15" i="62"/>
  <c r="AK15" i="62"/>
  <c r="AT15" i="62" s="1"/>
  <c r="AJ14" i="62"/>
  <c r="AK14" i="62"/>
  <c r="AT14" i="62" s="1"/>
  <c r="AK8" i="62"/>
  <c r="AT8" i="62" s="1"/>
  <c r="AJ8" i="62"/>
  <c r="AS5" i="14"/>
  <c r="AL5" i="14"/>
  <c r="AU5" i="14" s="1"/>
  <c r="AN7" i="53"/>
  <c r="AI7" i="53"/>
  <c r="AE10" i="24"/>
  <c r="AF10" i="24"/>
  <c r="AO10" i="24" s="1"/>
  <c r="AG10" i="24"/>
  <c r="AP10" i="24" s="1"/>
  <c r="W11" i="24"/>
  <c r="W17" i="72"/>
  <c r="AG16" i="72"/>
  <c r="AP16" i="72" s="1"/>
  <c r="AF16" i="72"/>
  <c r="AO16" i="72" s="1"/>
  <c r="AE16" i="72"/>
  <c r="AH10" i="28"/>
  <c r="AQ10" i="28" s="1"/>
  <c r="AH9" i="97"/>
  <c r="AQ9" i="97" s="1"/>
  <c r="Y8" i="46"/>
  <c r="X8" i="46"/>
  <c r="Z8" i="46" s="1"/>
  <c r="U23" i="98"/>
  <c r="U9" i="58"/>
  <c r="AJ17" i="78"/>
  <c r="AK17" i="78"/>
  <c r="AT17" i="78" s="1"/>
  <c r="AJ11" i="78"/>
  <c r="AK11" i="78"/>
  <c r="AT11" i="78" s="1"/>
  <c r="AJ5" i="78"/>
  <c r="AK5" i="78"/>
  <c r="AT5" i="78" s="1"/>
  <c r="AS4" i="36"/>
  <c r="AS25" i="36" s="1"/>
  <c r="AL4" i="36"/>
  <c r="AU4" i="36" s="1"/>
  <c r="AU25" i="36" s="1"/>
  <c r="C11" i="36" s="1"/>
  <c r="Z8" i="105"/>
  <c r="AJ20" i="27"/>
  <c r="AK20" i="27"/>
  <c r="AT20" i="27" s="1"/>
  <c r="AJ14" i="27"/>
  <c r="AS14" i="27" s="1"/>
  <c r="AK14" i="27"/>
  <c r="AK8" i="27"/>
  <c r="AT8" i="27" s="1"/>
  <c r="AJ8" i="27"/>
  <c r="AS8" i="14"/>
  <c r="AL8" i="14"/>
  <c r="AU8" i="14" s="1"/>
  <c r="AR9" i="38"/>
  <c r="AK22" i="26"/>
  <c r="AT22" i="26" s="1"/>
  <c r="AJ22" i="26"/>
  <c r="AK16" i="26"/>
  <c r="AT16" i="26" s="1"/>
  <c r="AJ16" i="26"/>
  <c r="AJ10" i="26"/>
  <c r="AK10" i="26"/>
  <c r="AT10" i="26" s="1"/>
  <c r="AH10" i="75"/>
  <c r="AQ10" i="75" s="1"/>
  <c r="AN16" i="39"/>
  <c r="AI16" i="39"/>
  <c r="AR8" i="97"/>
  <c r="U7" i="84"/>
  <c r="Y10" i="33"/>
  <c r="X10" i="33"/>
  <c r="AJ22" i="70"/>
  <c r="AK22" i="70"/>
  <c r="AT22" i="70" s="1"/>
  <c r="AJ16" i="70"/>
  <c r="AK16" i="70"/>
  <c r="AT16" i="70" s="1"/>
  <c r="AJ10" i="70"/>
  <c r="AK10" i="70"/>
  <c r="AT10" i="70" s="1"/>
  <c r="AL3" i="14"/>
  <c r="AU3" i="14" s="1"/>
  <c r="AS3" i="14"/>
  <c r="AS22" i="14"/>
  <c r="AL22" i="14"/>
  <c r="AU22" i="14" s="1"/>
  <c r="U25" i="42"/>
  <c r="AJ21" i="65"/>
  <c r="AK21" i="65"/>
  <c r="AT21" i="65" s="1"/>
  <c r="AK15" i="65"/>
  <c r="AT15" i="65" s="1"/>
  <c r="AJ15" i="65"/>
  <c r="AJ9" i="65"/>
  <c r="AK9" i="65"/>
  <c r="AT9" i="65" s="1"/>
  <c r="AJ3" i="65"/>
  <c r="AB4" i="65"/>
  <c r="AL4" i="69"/>
  <c r="AU4" i="69" s="1"/>
  <c r="AU25" i="69" s="1"/>
  <c r="C11" i="69" s="1"/>
  <c r="F13" i="57" s="1"/>
  <c r="AS4" i="69"/>
  <c r="AS25" i="69" s="1"/>
  <c r="X10" i="71"/>
  <c r="Z10" i="71" s="1"/>
  <c r="Y10" i="71"/>
  <c r="AI16" i="80"/>
  <c r="AN16" i="80"/>
  <c r="AK13" i="62"/>
  <c r="AT13" i="62" s="1"/>
  <c r="AJ13" i="62"/>
  <c r="U21" i="18"/>
  <c r="AE17" i="76"/>
  <c r="W18" i="76"/>
  <c r="AG17" i="76"/>
  <c r="AP17" i="76" s="1"/>
  <c r="AF17" i="76"/>
  <c r="AO17" i="76" s="1"/>
  <c r="U28" i="85"/>
  <c r="U9" i="54"/>
  <c r="AG17" i="21"/>
  <c r="AP17" i="21" s="1"/>
  <c r="AE17" i="21"/>
  <c r="AF17" i="21"/>
  <c r="AO17" i="21" s="1"/>
  <c r="W18" i="21"/>
  <c r="AI7" i="52"/>
  <c r="AN7" i="52"/>
  <c r="Z9" i="97"/>
  <c r="AR23" i="27"/>
  <c r="AR25" i="2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22" i="23"/>
  <c r="AS7" i="14"/>
  <c r="AL7" i="14"/>
  <c r="AU7" i="14" s="1"/>
  <c r="U18" i="49"/>
  <c r="AJ19" i="27"/>
  <c r="AK19" i="27"/>
  <c r="AT19" i="27" s="1"/>
  <c r="AJ13" i="27"/>
  <c r="AK13" i="27"/>
  <c r="AT13" i="27" s="1"/>
  <c r="AJ7" i="27"/>
  <c r="AK7" i="27"/>
  <c r="AT7" i="27" s="1"/>
  <c r="AK23" i="26"/>
  <c r="AT23" i="26" s="1"/>
  <c r="AJ23" i="26"/>
  <c r="AS23" i="26" s="1"/>
  <c r="AF17" i="25"/>
  <c r="AO17" i="25" s="1"/>
  <c r="AG17" i="25"/>
  <c r="AP17" i="25" s="1"/>
  <c r="W18" i="25"/>
  <c r="AE17" i="2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J23" i="70"/>
  <c r="AS23" i="70" s="1"/>
  <c r="AK23" i="70"/>
  <c r="AT23" i="70" s="1"/>
  <c r="Z10" i="75"/>
  <c r="AH11" i="2"/>
  <c r="AQ11" i="2" s="1"/>
  <c r="AS9" i="14"/>
  <c r="AL9" i="14"/>
  <c r="AU9" i="14" s="1"/>
  <c r="X17" i="39"/>
  <c r="Y17" i="39"/>
  <c r="AJ21" i="70"/>
  <c r="AK21" i="70"/>
  <c r="AT21" i="70" s="1"/>
  <c r="AJ15" i="70"/>
  <c r="AS15" i="70" s="1"/>
  <c r="AK15" i="70"/>
  <c r="AK9" i="70"/>
  <c r="AT9" i="70" s="1"/>
  <c r="AJ9" i="70"/>
  <c r="AB4" i="70"/>
  <c r="AJ3" i="70"/>
  <c r="AH18" i="12"/>
  <c r="AQ18" i="12" s="1"/>
  <c r="AJ20" i="65"/>
  <c r="AK20" i="65"/>
  <c r="AT20" i="65" s="1"/>
  <c r="AJ14" i="65"/>
  <c r="AK14" i="65"/>
  <c r="AT14" i="65" s="1"/>
  <c r="AJ8" i="65"/>
  <c r="AK8" i="65"/>
  <c r="AT8" i="65" s="1"/>
  <c r="AN9" i="71"/>
  <c r="AI9" i="71"/>
  <c r="Y8" i="15"/>
  <c r="X8" i="15"/>
  <c r="AJ9" i="62"/>
  <c r="AK9" i="62"/>
  <c r="AT9" i="62" s="1"/>
  <c r="AJ19" i="62"/>
  <c r="AK19" i="62"/>
  <c r="AT19" i="62" s="1"/>
  <c r="AJ6" i="62"/>
  <c r="AK6" i="62"/>
  <c r="AT6" i="62" s="1"/>
  <c r="U16" i="43"/>
  <c r="U8" i="51"/>
  <c r="AS6" i="14"/>
  <c r="AL6" i="14"/>
  <c r="AU6" i="14" s="1"/>
  <c r="U16" i="91"/>
  <c r="AJ21" i="78"/>
  <c r="AK21" i="78"/>
  <c r="AT21" i="78" s="1"/>
  <c r="AJ15" i="78"/>
  <c r="AK15" i="78"/>
  <c r="AT15" i="78" s="1"/>
  <c r="AJ9" i="78"/>
  <c r="AK9" i="78"/>
  <c r="AT9" i="78" s="1"/>
  <c r="U9" i="45"/>
  <c r="Y9" i="47"/>
  <c r="X9" i="47"/>
  <c r="Z9" i="47" s="1"/>
  <c r="AJ18" i="27"/>
  <c r="AK18" i="27"/>
  <c r="AT18" i="27" s="1"/>
  <c r="AJ12" i="27"/>
  <c r="AK12" i="27"/>
  <c r="AT12" i="27" s="1"/>
  <c r="AJ6" i="27"/>
  <c r="AK6" i="27"/>
  <c r="AT6" i="27" s="1"/>
  <c r="Z10" i="38"/>
  <c r="AH10" i="38"/>
  <c r="AQ10" i="38" s="1"/>
  <c r="AH23" i="37"/>
  <c r="AQ23" i="37" s="1"/>
  <c r="AQ25" i="37" s="1"/>
  <c r="AZ3" i="37"/>
  <c r="AH10" i="19"/>
  <c r="AQ10" i="19" s="1"/>
  <c r="AR9" i="59"/>
  <c r="U19" i="87"/>
  <c r="AS14" i="14"/>
  <c r="AL14" i="14"/>
  <c r="AU14" i="14" s="1"/>
  <c r="W11" i="79"/>
  <c r="AE10" i="79"/>
  <c r="AF10" i="79"/>
  <c r="AO10" i="79" s="1"/>
  <c r="AG10" i="79"/>
  <c r="AP10" i="79" s="1"/>
  <c r="U14" i="95"/>
  <c r="U5" i="44"/>
  <c r="X5" i="44" s="1"/>
  <c r="AJ20" i="26"/>
  <c r="AK20" i="26"/>
  <c r="AT20" i="26" s="1"/>
  <c r="AJ14" i="26"/>
  <c r="AK14" i="26"/>
  <c r="AT14" i="26" s="1"/>
  <c r="AJ8" i="26"/>
  <c r="AK8" i="26"/>
  <c r="AT8" i="26" s="1"/>
  <c r="AT25" i="66"/>
  <c r="Z11" i="2"/>
  <c r="AS15" i="14"/>
  <c r="AL15" i="14"/>
  <c r="AU15" i="14" s="1"/>
  <c r="AH17" i="34"/>
  <c r="AQ17" i="34" s="1"/>
  <c r="AJ20" i="70"/>
  <c r="AK20" i="70"/>
  <c r="AT20" i="70" s="1"/>
  <c r="AJ14" i="70"/>
  <c r="AS14" i="70" s="1"/>
  <c r="AK14" i="70"/>
  <c r="AJ8" i="70"/>
  <c r="AK8" i="70"/>
  <c r="AT8" i="70" s="1"/>
  <c r="Z18" i="12"/>
  <c r="AR10" i="2"/>
  <c r="AS10" i="14"/>
  <c r="AL10" i="14"/>
  <c r="AU10" i="14" s="1"/>
  <c r="AJ19" i="65"/>
  <c r="AK19" i="65"/>
  <c r="AT19" i="65" s="1"/>
  <c r="AK13" i="65"/>
  <c r="AT13" i="65" s="1"/>
  <c r="AJ13" i="65"/>
  <c r="AJ7" i="65"/>
  <c r="AK7" i="65"/>
  <c r="AT7" i="65" s="1"/>
  <c r="AR22" i="37"/>
  <c r="AI23" i="81"/>
  <c r="AN23" i="81"/>
  <c r="AN25" i="81" s="1"/>
  <c r="AJ21" i="62"/>
  <c r="AK21" i="62"/>
  <c r="AT21" i="62" s="1"/>
  <c r="AJ20" i="62"/>
  <c r="AK20" i="62"/>
  <c r="AT20" i="62" s="1"/>
  <c r="AH7" i="86"/>
  <c r="AQ7" i="86" s="1"/>
  <c r="AJ18" i="62"/>
  <c r="AK18" i="62"/>
  <c r="AT18" i="62" s="1"/>
  <c r="AS11" i="14"/>
  <c r="AL11" i="14"/>
  <c r="AU11" i="14" s="1"/>
  <c r="AR17" i="12"/>
  <c r="AJ17" i="62"/>
  <c r="AK17" i="62"/>
  <c r="AT17" i="62" s="1"/>
  <c r="AK5" i="62"/>
  <c r="AT5" i="62" s="1"/>
  <c r="AJ5" i="62"/>
  <c r="AH23" i="61"/>
  <c r="AQ23" i="61" s="1"/>
  <c r="AQ25" i="61" s="1"/>
  <c r="AZ3" i="61"/>
  <c r="AX22" i="61" s="1"/>
  <c r="S22" i="61" s="1"/>
  <c r="AC22" i="61" s="1"/>
  <c r="AB23" i="61" s="1"/>
  <c r="Y8" i="53"/>
  <c r="Z8" i="53"/>
  <c r="X8" i="53"/>
  <c r="U7" i="9"/>
  <c r="U6" i="13"/>
  <c r="U19" i="99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26" i="10"/>
  <c r="AS12" i="14"/>
  <c r="AL12" i="14"/>
  <c r="AU12" i="14" s="1"/>
  <c r="Y8" i="101"/>
  <c r="X8" i="101"/>
  <c r="Z8" i="101" s="1"/>
  <c r="AI17" i="68"/>
  <c r="AN17" i="68"/>
  <c r="AJ23" i="27"/>
  <c r="AS23" i="27" s="1"/>
  <c r="AK23" i="27"/>
  <c r="AT23" i="27" s="1"/>
  <c r="AJ20" i="78"/>
  <c r="AS20" i="78" s="1"/>
  <c r="AK20" i="78"/>
  <c r="AJ14" i="78"/>
  <c r="AK14" i="78"/>
  <c r="AT14" i="78" s="1"/>
  <c r="AJ8" i="78"/>
  <c r="AK8" i="78"/>
  <c r="AT8" i="78" s="1"/>
  <c r="W10" i="89"/>
  <c r="AF9" i="89"/>
  <c r="AO9" i="89" s="1"/>
  <c r="AE9" i="89"/>
  <c r="AG9" i="89"/>
  <c r="AP9" i="89" s="1"/>
  <c r="AR23" i="70"/>
  <c r="AR25" i="70" s="1"/>
  <c r="AL23" i="70"/>
  <c r="AU23" i="70" s="1"/>
  <c r="AS13" i="14"/>
  <c r="AL13" i="14"/>
  <c r="AU13" i="14" s="1"/>
  <c r="AL4" i="77"/>
  <c r="AU4" i="77" s="1"/>
  <c r="AU25" i="77" s="1"/>
  <c r="C11" i="77" s="1"/>
  <c r="F21" i="57" s="1"/>
  <c r="AS4" i="77"/>
  <c r="AS25" i="77" s="1"/>
  <c r="AJ17" i="27"/>
  <c r="AK17" i="27"/>
  <c r="AT17" i="27" s="1"/>
  <c r="AK11" i="27"/>
  <c r="AT11" i="27" s="1"/>
  <c r="AJ11" i="27"/>
  <c r="AK5" i="27"/>
  <c r="AT5" i="27" s="1"/>
  <c r="AJ5" i="27"/>
  <c r="U9" i="88"/>
  <c r="Z23" i="37"/>
  <c r="Z10" i="19"/>
  <c r="U16" i="41"/>
  <c r="AH17" i="64"/>
  <c r="AQ17" i="64" s="1"/>
  <c r="U19" i="103"/>
  <c r="AH23" i="23"/>
  <c r="AQ23" i="23" s="1"/>
  <c r="AQ25" i="23" s="1"/>
  <c r="AZ3" i="23"/>
  <c r="AK19" i="26"/>
  <c r="AT19" i="26" s="1"/>
  <c r="AJ19" i="26"/>
  <c r="AK13" i="26"/>
  <c r="AT13" i="26" s="1"/>
  <c r="AJ13" i="26"/>
  <c r="AK7" i="26"/>
  <c r="AT7" i="26" s="1"/>
  <c r="AJ7" i="26"/>
  <c r="U18" i="83"/>
  <c r="AL4" i="66"/>
  <c r="AU4" i="66" s="1"/>
  <c r="AU25" i="66" s="1"/>
  <c r="C11" i="66" s="1"/>
  <c r="F10" i="57" s="1"/>
  <c r="AS4" i="66"/>
  <c r="AS25" i="66" s="1"/>
  <c r="AR7" i="93"/>
  <c r="Z17" i="34"/>
  <c r="AN9" i="33"/>
  <c r="AI9" i="33"/>
  <c r="U7" i="20"/>
  <c r="AJ19" i="70"/>
  <c r="AK19" i="70"/>
  <c r="AT19" i="70" s="1"/>
  <c r="AK13" i="70"/>
  <c r="AT13" i="70" s="1"/>
  <c r="AJ13" i="70"/>
  <c r="AJ7" i="70"/>
  <c r="AK7" i="70"/>
  <c r="AT7" i="70" s="1"/>
  <c r="U8" i="100"/>
  <c r="AR6" i="86"/>
  <c r="AS16" i="14"/>
  <c r="AL16" i="14"/>
  <c r="AU16" i="14" s="1"/>
  <c r="AN6" i="32"/>
  <c r="AI6" i="32"/>
  <c r="AJ18" i="65"/>
  <c r="AK18" i="65"/>
  <c r="AT18" i="65" s="1"/>
  <c r="AK12" i="65"/>
  <c r="AT12" i="65" s="1"/>
  <c r="AJ12" i="65"/>
  <c r="AJ6" i="65"/>
  <c r="AK6" i="65"/>
  <c r="AT6" i="65" s="1"/>
  <c r="AK23" i="62"/>
  <c r="AT23" i="62" s="1"/>
  <c r="AN7" i="15"/>
  <c r="AI7" i="15"/>
  <c r="AR9" i="28"/>
  <c r="AK7" i="62"/>
  <c r="AT7" i="62" s="1"/>
  <c r="AJ7" i="62"/>
  <c r="Z7" i="86"/>
  <c r="AJ12" i="62"/>
  <c r="AK12" i="62"/>
  <c r="AT12" i="62" s="1"/>
  <c r="U18" i="55"/>
  <c r="AK11" i="62"/>
  <c r="AT11" i="62" s="1"/>
  <c r="AJ11" i="62"/>
  <c r="AJ22" i="62"/>
  <c r="AK22" i="62"/>
  <c r="AT22" i="62" s="1"/>
  <c r="AJ16" i="62"/>
  <c r="AK16" i="62"/>
  <c r="AT16" i="62" s="1"/>
  <c r="AJ10" i="62"/>
  <c r="AK10" i="62"/>
  <c r="AT10" i="62" s="1"/>
  <c r="AR16" i="64"/>
  <c r="AJ23" i="78"/>
  <c r="AS23" i="78" s="1"/>
  <c r="AK23" i="78"/>
  <c r="AT23" i="78" s="1"/>
  <c r="Z23" i="61"/>
  <c r="AL4" i="30"/>
  <c r="AU4" i="30" s="1"/>
  <c r="AU25" i="30" s="1"/>
  <c r="C11" i="30" s="1"/>
  <c r="AS4" i="30"/>
  <c r="AS25" i="30" s="1"/>
  <c r="AN23" i="65"/>
  <c r="AN25" i="65" s="1"/>
  <c r="AI23" i="65"/>
  <c r="U27" i="90"/>
  <c r="AX22" i="81"/>
  <c r="S22" i="81" s="1"/>
  <c r="AC22" i="81" s="1"/>
  <c r="AB23" i="81" s="1"/>
  <c r="AN23" i="26"/>
  <c r="AN25" i="26" s="1"/>
  <c r="AI23" i="26"/>
  <c r="Y8" i="52"/>
  <c r="X8" i="52"/>
  <c r="Z8" i="52" s="1"/>
  <c r="AR9" i="75"/>
  <c r="U26" i="35"/>
  <c r="U14" i="11"/>
  <c r="AN7" i="46"/>
  <c r="AI7" i="46"/>
  <c r="AJ19" i="78"/>
  <c r="AS19" i="78" s="1"/>
  <c r="AK19" i="78"/>
  <c r="AK13" i="78"/>
  <c r="AT13" i="78" s="1"/>
  <c r="AJ13" i="78"/>
  <c r="AK7" i="78"/>
  <c r="AT7" i="78" s="1"/>
  <c r="AJ7" i="78"/>
  <c r="U25" i="48"/>
  <c r="AR22" i="61"/>
  <c r="AN8" i="47"/>
  <c r="AI8" i="47"/>
  <c r="AR17" i="29"/>
  <c r="AS19" i="14"/>
  <c r="AL19" i="14"/>
  <c r="AU19" i="14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R16" i="34"/>
  <c r="U26" i="94"/>
  <c r="AH5" i="104"/>
  <c r="AQ5" i="104" s="1"/>
  <c r="Z5" i="104"/>
  <c r="AE10" i="67"/>
  <c r="AG10" i="67"/>
  <c r="AP10" i="67" s="1"/>
  <c r="AF10" i="67"/>
  <c r="AO10" i="67" s="1"/>
  <c r="W11" i="67"/>
  <c r="Z23" i="23"/>
  <c r="AJ18" i="26"/>
  <c r="AK18" i="26"/>
  <c r="AT18" i="26" s="1"/>
  <c r="AJ12" i="26"/>
  <c r="AK12" i="26"/>
  <c r="AT12" i="26" s="1"/>
  <c r="AJ6" i="26"/>
  <c r="AK6" i="26"/>
  <c r="AT6" i="26" s="1"/>
  <c r="AH10" i="59"/>
  <c r="AQ10" i="59" s="1"/>
  <c r="U28" i="50"/>
  <c r="AS21" i="14"/>
  <c r="AL21" i="14"/>
  <c r="AU21" i="14" s="1"/>
  <c r="AR23" i="78"/>
  <c r="AR25" i="78" s="1"/>
  <c r="AJ18" i="70"/>
  <c r="AK18" i="70"/>
  <c r="AT18" i="70" s="1"/>
  <c r="AJ12" i="70"/>
  <c r="AK12" i="70"/>
  <c r="AT12" i="70" s="1"/>
  <c r="AJ6" i="70"/>
  <c r="AK6" i="70"/>
  <c r="AT6" i="70" s="1"/>
  <c r="AH18" i="29"/>
  <c r="AQ18" i="29" s="1"/>
  <c r="AH8" i="93"/>
  <c r="AQ8" i="93" s="1"/>
  <c r="Y7" i="32"/>
  <c r="X7" i="32"/>
  <c r="U16" i="16"/>
  <c r="AJ17" i="65"/>
  <c r="AK17" i="65"/>
  <c r="AT17" i="65" s="1"/>
  <c r="AJ11" i="65"/>
  <c r="AK11" i="65"/>
  <c r="AT11" i="65" s="1"/>
  <c r="AJ5" i="65"/>
  <c r="AK5" i="65"/>
  <c r="AT5" i="65" s="1"/>
  <c r="Z17" i="39" l="1"/>
  <c r="AL23" i="78"/>
  <c r="AU23" i="78" s="1"/>
  <c r="AG10" i="71"/>
  <c r="AP10" i="71" s="1"/>
  <c r="AE10" i="71"/>
  <c r="W11" i="71"/>
  <c r="AF10" i="71"/>
  <c r="AO10" i="71" s="1"/>
  <c r="AE17" i="39"/>
  <c r="AF17" i="39"/>
  <c r="AO17" i="39" s="1"/>
  <c r="AG17" i="39"/>
  <c r="AP17" i="39" s="1"/>
  <c r="W18" i="39"/>
  <c r="AS10" i="27"/>
  <c r="AL10" i="27"/>
  <c r="AU10" i="27" s="1"/>
  <c r="AS17" i="65"/>
  <c r="AL17" i="65"/>
  <c r="AU17" i="65" s="1"/>
  <c r="AF5" i="104"/>
  <c r="AO5" i="104" s="1"/>
  <c r="AE5" i="104"/>
  <c r="W6" i="104"/>
  <c r="AG5" i="104"/>
  <c r="AP5" i="104" s="1"/>
  <c r="AJ4" i="27"/>
  <c r="AK4" i="27"/>
  <c r="AT4" i="27" s="1"/>
  <c r="AR8" i="47"/>
  <c r="AS7" i="78"/>
  <c r="AL7" i="78"/>
  <c r="AU7" i="78" s="1"/>
  <c r="AR7" i="46"/>
  <c r="AS22" i="62"/>
  <c r="AL22" i="62"/>
  <c r="AU22" i="62" s="1"/>
  <c r="AS12" i="62"/>
  <c r="AL12" i="62"/>
  <c r="AU12" i="62" s="1"/>
  <c r="AR7" i="15"/>
  <c r="AS7" i="70"/>
  <c r="AL7" i="70"/>
  <c r="AU7" i="70" s="1"/>
  <c r="U6" i="20"/>
  <c r="AS13" i="26"/>
  <c r="AL13" i="26"/>
  <c r="AU13" i="26" s="1"/>
  <c r="AE10" i="19"/>
  <c r="AG10" i="19"/>
  <c r="AP10" i="19" s="1"/>
  <c r="AF10" i="19"/>
  <c r="AO10" i="19" s="1"/>
  <c r="W11" i="19"/>
  <c r="AS11" i="27"/>
  <c r="AL11" i="27"/>
  <c r="AU11" i="27" s="1"/>
  <c r="AN9" i="89"/>
  <c r="AI9" i="89"/>
  <c r="AS14" i="78"/>
  <c r="AL14" i="78"/>
  <c r="AU14" i="78" s="1"/>
  <c r="AR17" i="68"/>
  <c r="AJ18" i="81"/>
  <c r="AK18" i="81"/>
  <c r="AT18" i="81" s="1"/>
  <c r="AJ12" i="81"/>
  <c r="AK12" i="81"/>
  <c r="AT12" i="81" s="1"/>
  <c r="AK6" i="81"/>
  <c r="AT6" i="81" s="1"/>
  <c r="AJ6" i="81"/>
  <c r="AS13" i="65"/>
  <c r="AL13" i="65"/>
  <c r="AU13" i="65" s="1"/>
  <c r="AS14" i="26"/>
  <c r="AL14" i="26"/>
  <c r="AU14" i="26" s="1"/>
  <c r="U13" i="95"/>
  <c r="AE10" i="38"/>
  <c r="AF10" i="38"/>
  <c r="AO10" i="38" s="1"/>
  <c r="AG10" i="38"/>
  <c r="AP10" i="38" s="1"/>
  <c r="W11" i="38"/>
  <c r="AS18" i="27"/>
  <c r="AL18" i="27"/>
  <c r="AU18" i="27" s="1"/>
  <c r="U7" i="51"/>
  <c r="AS19" i="62"/>
  <c r="AL19" i="62"/>
  <c r="AU19" i="62" s="1"/>
  <c r="AR9" i="71"/>
  <c r="AS9" i="70"/>
  <c r="AL9" i="70"/>
  <c r="AU9" i="70" s="1"/>
  <c r="AN17" i="25"/>
  <c r="AI17" i="25"/>
  <c r="AK4" i="78"/>
  <c r="AT4" i="78" s="1"/>
  <c r="AJ4" i="78"/>
  <c r="AR7" i="52"/>
  <c r="U8" i="54"/>
  <c r="AI17" i="76"/>
  <c r="AN17" i="76"/>
  <c r="AR16" i="80"/>
  <c r="AJ4" i="65"/>
  <c r="AK4" i="65"/>
  <c r="AT4" i="65" s="1"/>
  <c r="AT25" i="65" s="1"/>
  <c r="U6" i="84"/>
  <c r="AH8" i="46"/>
  <c r="AQ8" i="46" s="1"/>
  <c r="AN16" i="72"/>
  <c r="AI16" i="72"/>
  <c r="AS8" i="62"/>
  <c r="AL8" i="62"/>
  <c r="AU8" i="62" s="1"/>
  <c r="AH17" i="80"/>
  <c r="AQ17" i="80" s="1"/>
  <c r="AS16" i="65"/>
  <c r="AL16" i="65"/>
  <c r="AU16" i="65" s="1"/>
  <c r="AN18" i="29"/>
  <c r="AI18" i="29"/>
  <c r="AS12" i="78"/>
  <c r="AL12" i="78"/>
  <c r="AU12" i="78" s="1"/>
  <c r="AF18" i="68"/>
  <c r="AO18" i="68" s="1"/>
  <c r="W19" i="68"/>
  <c r="AE18" i="68"/>
  <c r="AG18" i="68"/>
  <c r="AP18" i="68" s="1"/>
  <c r="Y11" i="28"/>
  <c r="X11" i="28"/>
  <c r="AS18" i="70"/>
  <c r="AL18" i="70"/>
  <c r="AU18" i="70" s="1"/>
  <c r="U27" i="50"/>
  <c r="AS12" i="26"/>
  <c r="AL12" i="26"/>
  <c r="AU12" i="26" s="1"/>
  <c r="AL3" i="27"/>
  <c r="AU3" i="27" s="1"/>
  <c r="AS3" i="27"/>
  <c r="AS22" i="27"/>
  <c r="AL22" i="27"/>
  <c r="AU22" i="27" s="1"/>
  <c r="AK23" i="81"/>
  <c r="AT23" i="81" s="1"/>
  <c r="AJ23" i="81"/>
  <c r="AS23" i="81" s="1"/>
  <c r="AS11" i="62"/>
  <c r="AL11" i="62"/>
  <c r="AU11" i="62" s="1"/>
  <c r="AF7" i="86"/>
  <c r="AO7" i="86" s="1"/>
  <c r="AG7" i="86"/>
  <c r="AP7" i="86" s="1"/>
  <c r="AE7" i="86"/>
  <c r="W8" i="86"/>
  <c r="AS13" i="70"/>
  <c r="AL13" i="70"/>
  <c r="AU13" i="70" s="1"/>
  <c r="AR9" i="33"/>
  <c r="U18" i="103"/>
  <c r="AF23" i="37"/>
  <c r="AO23" i="37" s="1"/>
  <c r="AO25" i="37" s="1"/>
  <c r="AG23" i="37"/>
  <c r="AP23" i="37" s="1"/>
  <c r="AP25" i="37" s="1"/>
  <c r="AE23" i="37"/>
  <c r="AL20" i="78"/>
  <c r="AU20" i="78" s="1"/>
  <c r="AT20" i="78"/>
  <c r="AH8" i="101"/>
  <c r="AQ8" i="101" s="1"/>
  <c r="U25" i="10"/>
  <c r="AK17" i="81"/>
  <c r="AT17" i="81" s="1"/>
  <c r="AJ17" i="81"/>
  <c r="AK11" i="81"/>
  <c r="AT11" i="81" s="1"/>
  <c r="AJ11" i="81"/>
  <c r="AJ5" i="81"/>
  <c r="AK5" i="81"/>
  <c r="AT5" i="81" s="1"/>
  <c r="U5" i="13"/>
  <c r="X5" i="1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7" i="62"/>
  <c r="AL17" i="62"/>
  <c r="AU17" i="62" s="1"/>
  <c r="AS18" i="62"/>
  <c r="AL18" i="62"/>
  <c r="AU18" i="62" s="1"/>
  <c r="AR23" i="81"/>
  <c r="AR25" i="81" s="1"/>
  <c r="AG11" i="2"/>
  <c r="AP11" i="2" s="1"/>
  <c r="AF11" i="2"/>
  <c r="AO11" i="2" s="1"/>
  <c r="W12" i="2"/>
  <c r="AE11" i="2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H9" i="47"/>
  <c r="AQ9" i="47" s="1"/>
  <c r="AS9" i="78"/>
  <c r="AL9" i="78"/>
  <c r="AU9" i="78" s="1"/>
  <c r="U15" i="91"/>
  <c r="AS20" i="65"/>
  <c r="AL20" i="65"/>
  <c r="AU20" i="65" s="1"/>
  <c r="AG10" i="75"/>
  <c r="AP10" i="75" s="1"/>
  <c r="AF10" i="75"/>
  <c r="AO10" i="75" s="1"/>
  <c r="AE10" i="75"/>
  <c r="W11" i="75"/>
  <c r="AS9" i="26"/>
  <c r="AL9" i="26"/>
  <c r="AU9" i="26" s="1"/>
  <c r="Y18" i="25"/>
  <c r="X18" i="25"/>
  <c r="AS7" i="27"/>
  <c r="AL7" i="27"/>
  <c r="AU7" i="27" s="1"/>
  <c r="U17" i="49"/>
  <c r="AL3" i="78"/>
  <c r="AU3" i="78" s="1"/>
  <c r="AS3" i="78"/>
  <c r="AS22" i="78"/>
  <c r="AL22" i="78"/>
  <c r="AU22" i="78" s="1"/>
  <c r="Y18" i="21"/>
  <c r="X18" i="21"/>
  <c r="AL3" i="65"/>
  <c r="AU3" i="65" s="1"/>
  <c r="AS3" i="65"/>
  <c r="AS21" i="65"/>
  <c r="AL21" i="65"/>
  <c r="AU21" i="65" s="1"/>
  <c r="AS22" i="70"/>
  <c r="AL22" i="70"/>
  <c r="AU22" i="70" s="1"/>
  <c r="AL14" i="27"/>
  <c r="AU14" i="27" s="1"/>
  <c r="AT14" i="27"/>
  <c r="AS17" i="78"/>
  <c r="AL17" i="78"/>
  <c r="AU17" i="78" s="1"/>
  <c r="W9" i="46"/>
  <c r="AE8" i="46"/>
  <c r="AF8" i="46"/>
  <c r="AO8" i="46" s="1"/>
  <c r="AG8" i="46"/>
  <c r="AP8" i="46" s="1"/>
  <c r="AN10" i="24"/>
  <c r="AI10" i="24"/>
  <c r="AE17" i="80"/>
  <c r="AG17" i="80"/>
  <c r="AP17" i="80" s="1"/>
  <c r="AF17" i="80"/>
  <c r="AO17" i="80" s="1"/>
  <c r="W18" i="80"/>
  <c r="AS22" i="65"/>
  <c r="AL22" i="65"/>
  <c r="AU22" i="65" s="1"/>
  <c r="AS5" i="70"/>
  <c r="AL5" i="70"/>
  <c r="AU5" i="70" s="1"/>
  <c r="Y11" i="59"/>
  <c r="X11" i="59"/>
  <c r="Z11" i="59" s="1"/>
  <c r="AS17" i="26"/>
  <c r="AL17" i="26"/>
  <c r="AU17" i="26" s="1"/>
  <c r="AS15" i="27"/>
  <c r="AL15" i="27"/>
  <c r="AU15" i="27" s="1"/>
  <c r="AN18" i="60"/>
  <c r="AI18" i="60"/>
  <c r="U15" i="16"/>
  <c r="AH7" i="32"/>
  <c r="AQ7" i="32" s="1"/>
  <c r="AN10" i="67"/>
  <c r="AI10" i="67"/>
  <c r="AS13" i="78"/>
  <c r="AL13" i="78"/>
  <c r="AU13" i="78" s="1"/>
  <c r="AH8" i="52"/>
  <c r="AQ8" i="52" s="1"/>
  <c r="AG23" i="61"/>
  <c r="AP23" i="61" s="1"/>
  <c r="AP25" i="61" s="1"/>
  <c r="AF23" i="61"/>
  <c r="AO23" i="61" s="1"/>
  <c r="AO25" i="61" s="1"/>
  <c r="AE23" i="61"/>
  <c r="AS10" i="62"/>
  <c r="AL10" i="62"/>
  <c r="AU10" i="62" s="1"/>
  <c r="AS7" i="62"/>
  <c r="AL7" i="62"/>
  <c r="AU7" i="62" s="1"/>
  <c r="AS18" i="65"/>
  <c r="AL18" i="65"/>
  <c r="AU18" i="65" s="1"/>
  <c r="AS19" i="26"/>
  <c r="AL19" i="26"/>
  <c r="AU19" i="26" s="1"/>
  <c r="Y10" i="89"/>
  <c r="X10" i="89"/>
  <c r="W9" i="101"/>
  <c r="AE8" i="101"/>
  <c r="AG8" i="101"/>
  <c r="AP8" i="101" s="1"/>
  <c r="AF8" i="101"/>
  <c r="AO8" i="101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K23" i="61"/>
  <c r="AT23" i="61" s="1"/>
  <c r="AJ23" i="61"/>
  <c r="AS23" i="61" s="1"/>
  <c r="W19" i="12"/>
  <c r="AE18" i="12"/>
  <c r="AG18" i="12"/>
  <c r="AP18" i="12" s="1"/>
  <c r="AF18" i="12"/>
  <c r="AO18" i="12" s="1"/>
  <c r="AS20" i="70"/>
  <c r="AL20" i="70"/>
  <c r="AU20" i="70" s="1"/>
  <c r="AS20" i="26"/>
  <c r="AL20" i="26"/>
  <c r="AU20" i="26" s="1"/>
  <c r="U18" i="87"/>
  <c r="AX22" i="37"/>
  <c r="S22" i="37" s="1"/>
  <c r="AC22" i="37" s="1"/>
  <c r="AB23" i="37" s="1"/>
  <c r="AS6" i="27"/>
  <c r="AL6" i="27"/>
  <c r="AU6" i="27" s="1"/>
  <c r="AG9" i="47"/>
  <c r="AP9" i="47" s="1"/>
  <c r="W10" i="47"/>
  <c r="AE9" i="47"/>
  <c r="AF9" i="47"/>
  <c r="AO9" i="47" s="1"/>
  <c r="U15" i="43"/>
  <c r="AS9" i="62"/>
  <c r="AL9" i="62"/>
  <c r="AU9" i="62" s="1"/>
  <c r="AL15" i="70"/>
  <c r="AU15" i="70" s="1"/>
  <c r="AT15" i="70"/>
  <c r="AH17" i="39"/>
  <c r="AQ17" i="39" s="1"/>
  <c r="AL23" i="27"/>
  <c r="AU23" i="27" s="1"/>
  <c r="U27" i="85"/>
  <c r="U20" i="18"/>
  <c r="AH10" i="33"/>
  <c r="AQ10" i="33" s="1"/>
  <c r="AS10" i="26"/>
  <c r="AL10" i="26"/>
  <c r="AU10" i="26" s="1"/>
  <c r="AR7" i="53"/>
  <c r="Y19" i="29"/>
  <c r="X19" i="29"/>
  <c r="AS11" i="70"/>
  <c r="AL11" i="70"/>
  <c r="AU11" i="70" s="1"/>
  <c r="AS5" i="26"/>
  <c r="AL5" i="26"/>
  <c r="AU5" i="26" s="1"/>
  <c r="AS18" i="78"/>
  <c r="AL18" i="78"/>
  <c r="AU18" i="78" s="1"/>
  <c r="AN10" i="63"/>
  <c r="AI10" i="63"/>
  <c r="Y19" i="60"/>
  <c r="X19" i="60"/>
  <c r="AL3" i="62"/>
  <c r="AU3" i="62" s="1"/>
  <c r="AS3" i="62"/>
  <c r="AN17" i="64"/>
  <c r="AI17" i="64"/>
  <c r="U25" i="94"/>
  <c r="U13" i="11"/>
  <c r="AE8" i="52"/>
  <c r="AF8" i="52"/>
  <c r="AO8" i="52" s="1"/>
  <c r="W9" i="52"/>
  <c r="AG8" i="52"/>
  <c r="AP8" i="52" s="1"/>
  <c r="U26" i="90"/>
  <c r="AR6" i="32"/>
  <c r="AE17" i="34"/>
  <c r="W18" i="34"/>
  <c r="AG17" i="34"/>
  <c r="AP17" i="34" s="1"/>
  <c r="AF17" i="34"/>
  <c r="AO17" i="34" s="1"/>
  <c r="U17" i="83"/>
  <c r="U8" i="88"/>
  <c r="AS17" i="27"/>
  <c r="AL17" i="27"/>
  <c r="AU17" i="27" s="1"/>
  <c r="AJ21" i="81"/>
  <c r="AK21" i="81"/>
  <c r="AT21" i="81" s="1"/>
  <c r="AJ15" i="81"/>
  <c r="AK15" i="81"/>
  <c r="AT15" i="81" s="1"/>
  <c r="AJ9" i="81"/>
  <c r="AK9" i="81"/>
  <c r="AT9" i="81" s="1"/>
  <c r="U6" i="9"/>
  <c r="AS20" i="62"/>
  <c r="AL20" i="62"/>
  <c r="AU20" i="62" s="1"/>
  <c r="AS19" i="65"/>
  <c r="AL19" i="65"/>
  <c r="AU19" i="65" s="1"/>
  <c r="AN10" i="79"/>
  <c r="AI10" i="79"/>
  <c r="AS15" i="78"/>
  <c r="AL15" i="78"/>
  <c r="AU15" i="78" s="1"/>
  <c r="AH8" i="15"/>
  <c r="AQ8" i="15" s="1"/>
  <c r="AS8" i="65"/>
  <c r="AL8" i="65"/>
  <c r="AU8" i="65" s="1"/>
  <c r="AS15" i="26"/>
  <c r="AL15" i="26"/>
  <c r="AU15" i="26" s="1"/>
  <c r="AS13" i="27"/>
  <c r="AL13" i="27"/>
  <c r="AU13" i="27" s="1"/>
  <c r="AS10" i="78"/>
  <c r="AL10" i="78"/>
  <c r="AU10" i="78" s="1"/>
  <c r="AI17" i="21"/>
  <c r="AN17" i="21"/>
  <c r="AS13" i="62"/>
  <c r="AL13" i="62"/>
  <c r="AU13" i="62" s="1"/>
  <c r="AH10" i="71"/>
  <c r="AQ10" i="71" s="1"/>
  <c r="AS9" i="65"/>
  <c r="AL9" i="65"/>
  <c r="AU9" i="65" s="1"/>
  <c r="U24" i="42"/>
  <c r="AS10" i="70"/>
  <c r="AL10" i="70"/>
  <c r="AU10" i="70" s="1"/>
  <c r="Z10" i="33"/>
  <c r="AR16" i="39"/>
  <c r="AS16" i="26"/>
  <c r="AL16" i="26"/>
  <c r="AU16" i="26" s="1"/>
  <c r="AS5" i="78"/>
  <c r="AL5" i="78"/>
  <c r="AU5" i="78" s="1"/>
  <c r="U8" i="58"/>
  <c r="Y17" i="72"/>
  <c r="X17" i="72"/>
  <c r="AS14" i="62"/>
  <c r="AL14" i="62"/>
  <c r="AU14" i="62" s="1"/>
  <c r="AR23" i="62"/>
  <c r="AR25" i="62" s="1"/>
  <c r="AL23" i="62"/>
  <c r="AU23" i="62" s="1"/>
  <c r="Y9" i="93"/>
  <c r="X9" i="93"/>
  <c r="U24" i="102"/>
  <c r="AS21" i="27"/>
  <c r="AL21" i="27"/>
  <c r="AU21" i="27" s="1"/>
  <c r="AR7" i="101"/>
  <c r="AJ4" i="62"/>
  <c r="AK4" i="62"/>
  <c r="AT4" i="62" s="1"/>
  <c r="AT25" i="62" s="1"/>
  <c r="AS11" i="65"/>
  <c r="AL11" i="65"/>
  <c r="AU11" i="65" s="1"/>
  <c r="Z7" i="32"/>
  <c r="AG23" i="23"/>
  <c r="AP23" i="23" s="1"/>
  <c r="AP25" i="23" s="1"/>
  <c r="AE23" i="23"/>
  <c r="AF23" i="23"/>
  <c r="AO23" i="23" s="1"/>
  <c r="AO25" i="23" s="1"/>
  <c r="AL19" i="78"/>
  <c r="AU19" i="78" s="1"/>
  <c r="AT19" i="78"/>
  <c r="AR23" i="65"/>
  <c r="AR25" i="65" s="1"/>
  <c r="AL23" i="65"/>
  <c r="AU23" i="65" s="1"/>
  <c r="AS16" i="62"/>
  <c r="AL16" i="62"/>
  <c r="AU16" i="62" s="1"/>
  <c r="U17" i="55"/>
  <c r="AS6" i="65"/>
  <c r="AL6" i="65"/>
  <c r="AU6" i="65" s="1"/>
  <c r="U7" i="100"/>
  <c r="AS19" i="70"/>
  <c r="AL19" i="70"/>
  <c r="AU19" i="70" s="1"/>
  <c r="AS7" i="26"/>
  <c r="AL7" i="26"/>
  <c r="AU7" i="26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27"/>
  <c r="AL5" i="27"/>
  <c r="AU5" i="27" s="1"/>
  <c r="AS8" i="78"/>
  <c r="AL8" i="78"/>
  <c r="AU8" i="78" s="1"/>
  <c r="AK20" i="81"/>
  <c r="AT20" i="81" s="1"/>
  <c r="AJ20" i="81"/>
  <c r="AK14" i="81"/>
  <c r="AT14" i="81" s="1"/>
  <c r="AJ14" i="81"/>
  <c r="AJ8" i="81"/>
  <c r="AK8" i="81"/>
  <c r="AT8" i="81" s="1"/>
  <c r="AH8" i="53"/>
  <c r="AQ8" i="53" s="1"/>
  <c r="AS5" i="62"/>
  <c r="AL5" i="62"/>
  <c r="AU5" i="62" s="1"/>
  <c r="AS8" i="70"/>
  <c r="AL8" i="70"/>
  <c r="AU8" i="70" s="1"/>
  <c r="AS8" i="26"/>
  <c r="AL8" i="26"/>
  <c r="AU8" i="26" s="1"/>
  <c r="AH5" i="44"/>
  <c r="AQ5" i="44" s="1"/>
  <c r="Z5" i="44"/>
  <c r="Y11" i="79"/>
  <c r="X11" i="79"/>
  <c r="AS12" i="27"/>
  <c r="AL12" i="27"/>
  <c r="AU12" i="27" s="1"/>
  <c r="AS6" i="62"/>
  <c r="AL6" i="62"/>
  <c r="AU6" i="62" s="1"/>
  <c r="Z8" i="15"/>
  <c r="AS3" i="70"/>
  <c r="AL3" i="70"/>
  <c r="AU3" i="70" s="1"/>
  <c r="AK4" i="26"/>
  <c r="AT4" i="26" s="1"/>
  <c r="AT25" i="26" s="1"/>
  <c r="AJ4" i="26"/>
  <c r="AE9" i="97"/>
  <c r="W10" i="97"/>
  <c r="AF9" i="97"/>
  <c r="AO9" i="97" s="1"/>
  <c r="AG9" i="97"/>
  <c r="AP9" i="97" s="1"/>
  <c r="AS15" i="65"/>
  <c r="AL15" i="65"/>
  <c r="AU15" i="65" s="1"/>
  <c r="AS20" i="27"/>
  <c r="AL20" i="27"/>
  <c r="AU20" i="27" s="1"/>
  <c r="Y11" i="24"/>
  <c r="X11" i="24"/>
  <c r="Z11" i="24" s="1"/>
  <c r="AS10" i="65"/>
  <c r="AL10" i="65"/>
  <c r="AU10" i="65" s="1"/>
  <c r="AN8" i="93"/>
  <c r="AI8" i="93"/>
  <c r="AS11" i="26"/>
  <c r="AL11" i="26"/>
  <c r="AU11" i="26" s="1"/>
  <c r="AS9" i="27"/>
  <c r="AL9" i="27"/>
  <c r="AU9" i="27" s="1"/>
  <c r="AS6" i="78"/>
  <c r="AL6" i="78"/>
  <c r="AU6" i="78" s="1"/>
  <c r="U8" i="96"/>
  <c r="AI10" i="28"/>
  <c r="AN10" i="28"/>
  <c r="Y18" i="64"/>
  <c r="X18" i="64"/>
  <c r="Z18" i="64" s="1"/>
  <c r="AS5" i="65"/>
  <c r="AL5" i="65"/>
  <c r="AU5" i="65" s="1"/>
  <c r="AS6" i="70"/>
  <c r="AL6" i="70"/>
  <c r="AU6" i="70" s="1"/>
  <c r="AS18" i="26"/>
  <c r="AL18" i="26"/>
  <c r="AU18" i="26" s="1"/>
  <c r="AS12" i="70"/>
  <c r="AL12" i="70"/>
  <c r="AU12" i="70" s="1"/>
  <c r="AS6" i="26"/>
  <c r="AL6" i="26"/>
  <c r="AU6" i="26" s="1"/>
  <c r="Y11" i="67"/>
  <c r="Z11" i="67"/>
  <c r="X11" i="67"/>
  <c r="AS16" i="27"/>
  <c r="AL16" i="27"/>
  <c r="AU16" i="27" s="1"/>
  <c r="U24" i="48"/>
  <c r="U25" i="35"/>
  <c r="AR23" i="26"/>
  <c r="AR25" i="26" s="1"/>
  <c r="AL23" i="26"/>
  <c r="AU23" i="26" s="1"/>
  <c r="AS12" i="65"/>
  <c r="AL12" i="65"/>
  <c r="AU12" i="65" s="1"/>
  <c r="U15" i="41"/>
  <c r="AK19" i="81"/>
  <c r="AT19" i="81" s="1"/>
  <c r="AJ19" i="81"/>
  <c r="AK13" i="81"/>
  <c r="AT13" i="81" s="1"/>
  <c r="AJ13" i="81"/>
  <c r="AK7" i="81"/>
  <c r="AT7" i="81" s="1"/>
  <c r="AJ7" i="81"/>
  <c r="U18" i="99"/>
  <c r="AF8" i="53"/>
  <c r="AO8" i="53" s="1"/>
  <c r="W9" i="53"/>
  <c r="AG8" i="53"/>
  <c r="AP8" i="53" s="1"/>
  <c r="AE8" i="53"/>
  <c r="AS21" i="62"/>
  <c r="AL21" i="62"/>
  <c r="AU21" i="62" s="1"/>
  <c r="AS7" i="65"/>
  <c r="AL7" i="65"/>
  <c r="AU7" i="65" s="1"/>
  <c r="AL14" i="70"/>
  <c r="AU14" i="70" s="1"/>
  <c r="AT14" i="70"/>
  <c r="U8" i="45"/>
  <c r="AS21" i="78"/>
  <c r="AL21" i="78"/>
  <c r="AU21" i="78" s="1"/>
  <c r="AS14" i="65"/>
  <c r="AL14" i="65"/>
  <c r="AU14" i="65" s="1"/>
  <c r="AJ4" i="70"/>
  <c r="AK4" i="70"/>
  <c r="AT4" i="70" s="1"/>
  <c r="AS21" i="70"/>
  <c r="AL21" i="70"/>
  <c r="AU21" i="70" s="1"/>
  <c r="AL3" i="26"/>
  <c r="AU3" i="26" s="1"/>
  <c r="AS3" i="26"/>
  <c r="AS21" i="26"/>
  <c r="AL21" i="26"/>
  <c r="AU21" i="26" s="1"/>
  <c r="AS19" i="27"/>
  <c r="AL19" i="27"/>
  <c r="AU19" i="27" s="1"/>
  <c r="AS16" i="78"/>
  <c r="AL16" i="78"/>
  <c r="AU16" i="78" s="1"/>
  <c r="Y18" i="76"/>
  <c r="X18" i="76"/>
  <c r="Z18" i="76" s="1"/>
  <c r="AS16" i="70"/>
  <c r="AL16" i="70"/>
  <c r="AU16" i="70" s="1"/>
  <c r="AS22" i="26"/>
  <c r="AL22" i="26"/>
  <c r="AU22" i="26" s="1"/>
  <c r="AS8" i="27"/>
  <c r="AL8" i="27"/>
  <c r="AU8" i="27" s="1"/>
  <c r="AE8" i="105"/>
  <c r="AF8" i="105"/>
  <c r="AO8" i="105" s="1"/>
  <c r="AG8" i="105"/>
  <c r="AP8" i="105" s="1"/>
  <c r="W9" i="105"/>
  <c r="AS11" i="78"/>
  <c r="AL11" i="78"/>
  <c r="AU11" i="78" s="1"/>
  <c r="U22" i="98"/>
  <c r="AS15" i="62"/>
  <c r="AL15" i="62"/>
  <c r="AU15" i="62" s="1"/>
  <c r="AL4" i="14"/>
  <c r="AU4" i="14" s="1"/>
  <c r="AU25" i="14" s="1"/>
  <c r="C11" i="14" s="1"/>
  <c r="AS4" i="14"/>
  <c r="AS25" i="14" s="1"/>
  <c r="U6" i="92"/>
  <c r="AS17" i="70"/>
  <c r="AL17" i="70"/>
  <c r="AU17" i="70" s="1"/>
  <c r="AN10" i="59"/>
  <c r="AI10" i="59"/>
  <c r="U25" i="82"/>
  <c r="AH18" i="68"/>
  <c r="AQ18" i="68" s="1"/>
  <c r="Y11" i="63"/>
  <c r="X11" i="63"/>
  <c r="Z11" i="63" s="1"/>
  <c r="Z9" i="93" l="1"/>
  <c r="Z17" i="72"/>
  <c r="AT25" i="70"/>
  <c r="AL23" i="81"/>
  <c r="AU23" i="81" s="1"/>
  <c r="W19" i="64"/>
  <c r="AE18" i="64"/>
  <c r="AG18" i="64"/>
  <c r="AP18" i="64" s="1"/>
  <c r="AF18" i="64"/>
  <c r="AO18" i="64" s="1"/>
  <c r="AF9" i="93"/>
  <c r="AO9" i="93" s="1"/>
  <c r="AE9" i="93"/>
  <c r="AG9" i="93"/>
  <c r="AP9" i="93" s="1"/>
  <c r="W10" i="93"/>
  <c r="W18" i="72"/>
  <c r="AG17" i="72"/>
  <c r="AP17" i="72" s="1"/>
  <c r="AF17" i="72"/>
  <c r="AO17" i="72" s="1"/>
  <c r="AE17" i="72"/>
  <c r="W12" i="63"/>
  <c r="AG11" i="63"/>
  <c r="AP11" i="63" s="1"/>
  <c r="AE11" i="63"/>
  <c r="AF11" i="63"/>
  <c r="AO11" i="63" s="1"/>
  <c r="AR10" i="59"/>
  <c r="AN8" i="105"/>
  <c r="AI8" i="105"/>
  <c r="U24" i="35"/>
  <c r="AG11" i="24"/>
  <c r="AP11" i="24" s="1"/>
  <c r="AE11" i="24"/>
  <c r="AF11" i="24"/>
  <c r="AO11" i="24" s="1"/>
  <c r="W12" i="24"/>
  <c r="AH18" i="76"/>
  <c r="AQ18" i="76" s="1"/>
  <c r="Y9" i="53"/>
  <c r="X9" i="53"/>
  <c r="AS13" i="81"/>
  <c r="AL13" i="81"/>
  <c r="AU13" i="81" s="1"/>
  <c r="AR8" i="93"/>
  <c r="AS14" i="81"/>
  <c r="AL14" i="81"/>
  <c r="AU14" i="81" s="1"/>
  <c r="AJ18" i="23"/>
  <c r="AK18" i="23"/>
  <c r="AT18" i="23" s="1"/>
  <c r="AK12" i="23"/>
  <c r="AT12" i="23" s="1"/>
  <c r="AJ12" i="23"/>
  <c r="AK6" i="23"/>
  <c r="AT6" i="23" s="1"/>
  <c r="AJ6" i="23"/>
  <c r="AE7" i="32"/>
  <c r="AG7" i="32"/>
  <c r="AP7" i="32" s="1"/>
  <c r="AF7" i="32"/>
  <c r="AO7" i="32" s="1"/>
  <c r="W8" i="32"/>
  <c r="AH17" i="72"/>
  <c r="AQ17" i="72" s="1"/>
  <c r="U5" i="9"/>
  <c r="X5" i="9" s="1"/>
  <c r="AS21" i="81"/>
  <c r="AL21" i="81"/>
  <c r="AU21" i="81" s="1"/>
  <c r="U16" i="83"/>
  <c r="AR17" i="64"/>
  <c r="U14" i="43"/>
  <c r="Y19" i="12"/>
  <c r="X19" i="12"/>
  <c r="Z19" i="12" s="1"/>
  <c r="AR18" i="60"/>
  <c r="AH11" i="59"/>
  <c r="AQ11" i="59" s="1"/>
  <c r="U16" i="49"/>
  <c r="AJ18" i="37"/>
  <c r="AK18" i="37"/>
  <c r="AT18" i="37" s="1"/>
  <c r="AJ12" i="37"/>
  <c r="AK12" i="37"/>
  <c r="AT12" i="37" s="1"/>
  <c r="AJ6" i="37"/>
  <c r="AK6" i="37"/>
  <c r="AT6" i="37" s="1"/>
  <c r="AJ18" i="61"/>
  <c r="AK18" i="61"/>
  <c r="AT18" i="61" s="1"/>
  <c r="AK12" i="61"/>
  <c r="AT12" i="61" s="1"/>
  <c r="AJ12" i="61"/>
  <c r="AJ6" i="61"/>
  <c r="AK6" i="61"/>
  <c r="AT6" i="61" s="1"/>
  <c r="U26" i="50"/>
  <c r="AR18" i="29"/>
  <c r="U5" i="84"/>
  <c r="X5" i="84" s="1"/>
  <c r="AR17" i="76"/>
  <c r="AT25" i="78"/>
  <c r="U12" i="95"/>
  <c r="AL4" i="27"/>
  <c r="AU4" i="27" s="1"/>
  <c r="AS4" i="27"/>
  <c r="AS25" i="27" s="1"/>
  <c r="AE18" i="76"/>
  <c r="W19" i="76"/>
  <c r="AF18" i="76"/>
  <c r="AO18" i="76" s="1"/>
  <c r="AG18" i="76"/>
  <c r="AP18" i="76" s="1"/>
  <c r="U23" i="48"/>
  <c r="AH11" i="79"/>
  <c r="AQ11" i="79" s="1"/>
  <c r="AF5" i="44"/>
  <c r="AO5" i="44" s="1"/>
  <c r="AG5" i="44"/>
  <c r="AP5" i="44" s="1"/>
  <c r="W6" i="44"/>
  <c r="AE5" i="44"/>
  <c r="AJ17" i="23"/>
  <c r="AK17" i="23"/>
  <c r="AT17" i="23" s="1"/>
  <c r="AK11" i="23"/>
  <c r="AT11" i="23" s="1"/>
  <c r="AJ11" i="23"/>
  <c r="AK5" i="23"/>
  <c r="AT5" i="23" s="1"/>
  <c r="AJ5" i="23"/>
  <c r="AI8" i="52"/>
  <c r="AN8" i="52"/>
  <c r="AR10" i="63"/>
  <c r="U19" i="18"/>
  <c r="AS16" i="81"/>
  <c r="AL16" i="81"/>
  <c r="AU16" i="81" s="1"/>
  <c r="W12" i="59"/>
  <c r="AG11" i="59"/>
  <c r="AP11" i="59" s="1"/>
  <c r="AF11" i="59"/>
  <c r="AO11" i="59" s="1"/>
  <c r="AE11" i="59"/>
  <c r="Y18" i="80"/>
  <c r="X18" i="80"/>
  <c r="AJ17" i="37"/>
  <c r="AK17" i="37"/>
  <c r="AT17" i="37" s="1"/>
  <c r="AK11" i="37"/>
  <c r="AT11" i="37" s="1"/>
  <c r="AJ11" i="37"/>
  <c r="AK5" i="37"/>
  <c r="AT5" i="37" s="1"/>
  <c r="AJ5" i="37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U24" i="10"/>
  <c r="AN18" i="68"/>
  <c r="AI18" i="68"/>
  <c r="AR17" i="25"/>
  <c r="Y11" i="38"/>
  <c r="X11" i="38"/>
  <c r="Z11" i="38" s="1"/>
  <c r="Y11" i="19"/>
  <c r="X11" i="19"/>
  <c r="AN17" i="39"/>
  <c r="AI17" i="39"/>
  <c r="AS4" i="70"/>
  <c r="AS25" i="70" s="1"/>
  <c r="AL4" i="70"/>
  <c r="AU4" i="70" s="1"/>
  <c r="AU25" i="70" s="1"/>
  <c r="C11" i="70" s="1"/>
  <c r="F14" i="57" s="1"/>
  <c r="U7" i="45"/>
  <c r="AS19" i="81"/>
  <c r="AL19" i="81"/>
  <c r="AU19" i="81" s="1"/>
  <c r="Y10" i="97"/>
  <c r="X10" i="97"/>
  <c r="AG8" i="15"/>
  <c r="AP8" i="15" s="1"/>
  <c r="AE8" i="15"/>
  <c r="AF8" i="15"/>
  <c r="AO8" i="15" s="1"/>
  <c r="W9" i="15"/>
  <c r="Z11" i="79"/>
  <c r="AS20" i="81"/>
  <c r="AL20" i="81"/>
  <c r="AU20" i="81" s="1"/>
  <c r="AJ22" i="23"/>
  <c r="AK22" i="23"/>
  <c r="AT22" i="23" s="1"/>
  <c r="AJ16" i="23"/>
  <c r="AK16" i="23"/>
  <c r="AT16" i="23" s="1"/>
  <c r="AJ10" i="23"/>
  <c r="AK10" i="23"/>
  <c r="AT10" i="23" s="1"/>
  <c r="U16" i="55"/>
  <c r="AS9" i="81"/>
  <c r="AL9" i="81"/>
  <c r="AU9" i="81" s="1"/>
  <c r="U25" i="90"/>
  <c r="AJ23" i="37"/>
  <c r="AS23" i="37" s="1"/>
  <c r="AK23" i="37"/>
  <c r="AI8" i="101"/>
  <c r="AN8" i="101"/>
  <c r="AR10" i="67"/>
  <c r="Y11" i="75"/>
  <c r="X11" i="75"/>
  <c r="AJ22" i="37"/>
  <c r="AK22" i="37"/>
  <c r="AT22" i="37" s="1"/>
  <c r="AJ16" i="37"/>
  <c r="AK16" i="37"/>
  <c r="AT16" i="37" s="1"/>
  <c r="AK10" i="37"/>
  <c r="AT10" i="37" s="1"/>
  <c r="AJ10" i="37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U25" i="27"/>
  <c r="C11" i="27" s="1"/>
  <c r="Y19" i="68"/>
  <c r="Z19" i="68"/>
  <c r="X19" i="68"/>
  <c r="AR16" i="72"/>
  <c r="AL4" i="65"/>
  <c r="AU4" i="65" s="1"/>
  <c r="AU25" i="65" s="1"/>
  <c r="C11" i="65" s="1"/>
  <c r="F9" i="57" s="1"/>
  <c r="AS4" i="65"/>
  <c r="AS25" i="65" s="1"/>
  <c r="U7" i="54"/>
  <c r="AS12" i="81"/>
  <c r="AL12" i="81"/>
  <c r="AU12" i="81" s="1"/>
  <c r="U5" i="20"/>
  <c r="X5" i="20" s="1"/>
  <c r="AR10" i="28"/>
  <c r="AN9" i="97"/>
  <c r="AI9" i="97"/>
  <c r="AJ21" i="23"/>
  <c r="AK21" i="23"/>
  <c r="AT21" i="23" s="1"/>
  <c r="AJ15" i="23"/>
  <c r="AK15" i="23"/>
  <c r="AT15" i="23" s="1"/>
  <c r="AK9" i="23"/>
  <c r="AT9" i="23" s="1"/>
  <c r="AJ9" i="23"/>
  <c r="AB4" i="23"/>
  <c r="AJ3" i="23"/>
  <c r="U23" i="42"/>
  <c r="Y18" i="34"/>
  <c r="Z18" i="34"/>
  <c r="X18" i="34"/>
  <c r="U12" i="11"/>
  <c r="AH19" i="29"/>
  <c r="AQ19" i="29" s="1"/>
  <c r="U26" i="85"/>
  <c r="U25" i="85" s="1"/>
  <c r="AI9" i="47"/>
  <c r="AN9" i="47"/>
  <c r="AL3" i="81"/>
  <c r="AU3" i="81" s="1"/>
  <c r="AS3" i="81"/>
  <c r="Y9" i="101"/>
  <c r="X9" i="101"/>
  <c r="AI23" i="61"/>
  <c r="AN23" i="61"/>
  <c r="AN25" i="61" s="1"/>
  <c r="AH18" i="25"/>
  <c r="AQ18" i="25" s="1"/>
  <c r="AN10" i="75"/>
  <c r="AI10" i="75"/>
  <c r="U14" i="9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J21" i="61"/>
  <c r="AK21" i="61"/>
  <c r="AT21" i="61" s="1"/>
  <c r="AJ15" i="61"/>
  <c r="AK15" i="61"/>
  <c r="AT15" i="61" s="1"/>
  <c r="AK9" i="61"/>
  <c r="AT9" i="61" s="1"/>
  <c r="AJ9" i="61"/>
  <c r="U17" i="103"/>
  <c r="Y8" i="86"/>
  <c r="X8" i="86"/>
  <c r="AH11" i="28"/>
  <c r="AQ11" i="28" s="1"/>
  <c r="AR9" i="89"/>
  <c r="Y6" i="104"/>
  <c r="X6" i="104"/>
  <c r="Z6" i="104" s="1"/>
  <c r="Y11" i="71"/>
  <c r="X11" i="71"/>
  <c r="X9" i="105"/>
  <c r="Y9" i="105"/>
  <c r="U17" i="99"/>
  <c r="AH11" i="63"/>
  <c r="AQ11" i="63" s="1"/>
  <c r="U24" i="82"/>
  <c r="U5" i="92"/>
  <c r="X5" i="92" s="1"/>
  <c r="U21" i="98"/>
  <c r="AN8" i="53"/>
  <c r="AI8" i="53"/>
  <c r="AS7" i="81"/>
  <c r="AL7" i="81"/>
  <c r="AU7" i="81" s="1"/>
  <c r="AH11" i="67"/>
  <c r="AQ11" i="67" s="1"/>
  <c r="AH11" i="24"/>
  <c r="AQ11" i="24" s="1"/>
  <c r="AS4" i="26"/>
  <c r="AS25" i="26" s="1"/>
  <c r="AL4" i="26"/>
  <c r="AU4" i="26" s="1"/>
  <c r="AU25" i="26" s="1"/>
  <c r="C11" i="26" s="1"/>
  <c r="AJ20" i="23"/>
  <c r="AK20" i="23"/>
  <c r="AT20" i="23" s="1"/>
  <c r="AJ14" i="23"/>
  <c r="AS14" i="23" s="1"/>
  <c r="AK14" i="23"/>
  <c r="AJ8" i="23"/>
  <c r="AK8" i="23"/>
  <c r="AT8" i="23" s="1"/>
  <c r="AK23" i="23"/>
  <c r="U6" i="100"/>
  <c r="AN23" i="23"/>
  <c r="AN25" i="23" s="1"/>
  <c r="AI23" i="23"/>
  <c r="AR23" i="23" s="1"/>
  <c r="AR25" i="23" s="1"/>
  <c r="AS4" i="62"/>
  <c r="AS25" i="62" s="1"/>
  <c r="AL4" i="62"/>
  <c r="AU4" i="62" s="1"/>
  <c r="AU25" i="62" s="1"/>
  <c r="C11" i="62" s="1"/>
  <c r="F6" i="57" s="1"/>
  <c r="U23" i="102"/>
  <c r="U7" i="58"/>
  <c r="AS15" i="81"/>
  <c r="AL15" i="81"/>
  <c r="AU15" i="81" s="1"/>
  <c r="U7" i="88"/>
  <c r="AN17" i="34"/>
  <c r="AI17" i="34"/>
  <c r="AH19" i="60"/>
  <c r="AQ19" i="60" s="1"/>
  <c r="Z19" i="29"/>
  <c r="Y10" i="47"/>
  <c r="X10" i="47"/>
  <c r="U17" i="87"/>
  <c r="AK4" i="81"/>
  <c r="AT4" i="81" s="1"/>
  <c r="AT25" i="81" s="1"/>
  <c r="AJ4" i="81"/>
  <c r="AS22" i="81"/>
  <c r="AL22" i="81"/>
  <c r="AU22" i="81" s="1"/>
  <c r="AH10" i="89"/>
  <c r="AQ10" i="89" s="1"/>
  <c r="AN17" i="80"/>
  <c r="AI17" i="80"/>
  <c r="AI8" i="46"/>
  <c r="AN8" i="46"/>
  <c r="AH18" i="21"/>
  <c r="AQ18" i="21" s="1"/>
  <c r="Z18" i="25"/>
  <c r="AJ20" i="37"/>
  <c r="AS20" i="37" s="1"/>
  <c r="AK20" i="37"/>
  <c r="AJ14" i="37"/>
  <c r="AK14" i="37"/>
  <c r="AT14" i="37" s="1"/>
  <c r="AK8" i="37"/>
  <c r="AT8" i="37" s="1"/>
  <c r="AJ8" i="37"/>
  <c r="AN11" i="2"/>
  <c r="AI11" i="2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I7" i="86"/>
  <c r="AN7" i="86"/>
  <c r="Z11" i="28"/>
  <c r="U6" i="51"/>
  <c r="AI10" i="38"/>
  <c r="AN10" i="38"/>
  <c r="AS18" i="81"/>
  <c r="AL18" i="81"/>
  <c r="AU18" i="81" s="1"/>
  <c r="AN10" i="19"/>
  <c r="AI10" i="19"/>
  <c r="AI5" i="104"/>
  <c r="AN5" i="104"/>
  <c r="Y18" i="39"/>
  <c r="Z18" i="39"/>
  <c r="X18" i="39"/>
  <c r="AN10" i="71"/>
  <c r="AI10" i="71"/>
  <c r="U14" i="41"/>
  <c r="AF11" i="67"/>
  <c r="AO11" i="67" s="1"/>
  <c r="W12" i="67"/>
  <c r="AG11" i="67"/>
  <c r="AP11" i="67" s="1"/>
  <c r="AE11" i="67"/>
  <c r="AH18" i="64"/>
  <c r="AQ18" i="64" s="1"/>
  <c r="U7" i="96"/>
  <c r="AS8" i="81"/>
  <c r="AL8" i="81"/>
  <c r="AU8" i="81" s="1"/>
  <c r="AJ19" i="23"/>
  <c r="AK19" i="23"/>
  <c r="AT19" i="23" s="1"/>
  <c r="AK13" i="23"/>
  <c r="AT13" i="23" s="1"/>
  <c r="AJ13" i="23"/>
  <c r="AK7" i="23"/>
  <c r="AT7" i="23" s="1"/>
  <c r="AJ7" i="23"/>
  <c r="AH9" i="93"/>
  <c r="AQ9" i="93" s="1"/>
  <c r="AG10" i="33"/>
  <c r="AP10" i="33" s="1"/>
  <c r="AF10" i="33"/>
  <c r="AO10" i="33" s="1"/>
  <c r="W11" i="33"/>
  <c r="AE10" i="33"/>
  <c r="AR17" i="21"/>
  <c r="AR10" i="79"/>
  <c r="Y9" i="52"/>
  <c r="Z9" i="52" s="1"/>
  <c r="X9" i="52"/>
  <c r="U24" i="94"/>
  <c r="Z19" i="60"/>
  <c r="AN18" i="12"/>
  <c r="AI18" i="12"/>
  <c r="AS10" i="81"/>
  <c r="AL10" i="81"/>
  <c r="AU10" i="81" s="1"/>
  <c r="Z10" i="89"/>
  <c r="U14" i="16"/>
  <c r="AR10" i="24"/>
  <c r="Y9" i="46"/>
  <c r="Z9" i="46" s="1"/>
  <c r="X9" i="46"/>
  <c r="Z18" i="21"/>
  <c r="AJ19" i="37"/>
  <c r="AS19" i="37" s="1"/>
  <c r="AK19" i="37"/>
  <c r="AK13" i="37"/>
  <c r="AT13" i="37" s="1"/>
  <c r="AJ13" i="37"/>
  <c r="AJ7" i="37"/>
  <c r="AK7" i="37"/>
  <c r="AT7" i="37" s="1"/>
  <c r="Y12" i="2"/>
  <c r="X12" i="2"/>
  <c r="AK19" i="61"/>
  <c r="AT19" i="61" s="1"/>
  <c r="AJ19" i="61"/>
  <c r="AK13" i="61"/>
  <c r="AT13" i="61" s="1"/>
  <c r="AJ13" i="61"/>
  <c r="AJ7" i="61"/>
  <c r="AK7" i="61"/>
  <c r="AT7" i="61" s="1"/>
  <c r="AH5" i="13"/>
  <c r="AQ5" i="13" s="1"/>
  <c r="Z5" i="13"/>
  <c r="AI23" i="37"/>
  <c r="AR23" i="37" s="1"/>
  <c r="AR25" i="37" s="1"/>
  <c r="AN23" i="37"/>
  <c r="AN25" i="37" s="1"/>
  <c r="AL4" i="78"/>
  <c r="AU4" i="78" s="1"/>
  <c r="AU25" i="78" s="1"/>
  <c r="C11" i="78" s="1"/>
  <c r="F22" i="57" s="1"/>
  <c r="AS4" i="78"/>
  <c r="AS25" i="78" s="1"/>
  <c r="AS6" i="81"/>
  <c r="AL6" i="81"/>
  <c r="AU6" i="81" s="1"/>
  <c r="AT25" i="27"/>
  <c r="AE9" i="52" l="1"/>
  <c r="AG9" i="52"/>
  <c r="AP9" i="52" s="1"/>
  <c r="AF9" i="52"/>
  <c r="AO9" i="52" s="1"/>
  <c r="W10" i="52"/>
  <c r="AR10" i="19"/>
  <c r="AS14" i="37"/>
  <c r="AL14" i="37"/>
  <c r="AU14" i="37" s="1"/>
  <c r="AL4" i="81"/>
  <c r="AU4" i="81" s="1"/>
  <c r="AU25" i="81" s="1"/>
  <c r="C11" i="81" s="1"/>
  <c r="F25" i="57" s="1"/>
  <c r="AS4" i="81"/>
  <c r="AS25" i="81" s="1"/>
  <c r="U23" i="82"/>
  <c r="AE6" i="104"/>
  <c r="AG6" i="104"/>
  <c r="AP6" i="104" s="1"/>
  <c r="W7" i="104"/>
  <c r="AF6" i="104"/>
  <c r="AO6" i="104" s="1"/>
  <c r="AH8" i="86"/>
  <c r="AQ8" i="86" s="1"/>
  <c r="AS3" i="37"/>
  <c r="AL3" i="37"/>
  <c r="AU3" i="37" s="1"/>
  <c r="AS21" i="37"/>
  <c r="AL21" i="37"/>
  <c r="AU21" i="37" s="1"/>
  <c r="AE18" i="34"/>
  <c r="AF18" i="34"/>
  <c r="AO18" i="34" s="1"/>
  <c r="W19" i="34"/>
  <c r="AG18" i="34"/>
  <c r="AP18" i="34" s="1"/>
  <c r="AS9" i="23"/>
  <c r="AL9" i="23"/>
  <c r="AU9" i="23" s="1"/>
  <c r="AR9" i="97"/>
  <c r="U15" i="55"/>
  <c r="AS22" i="23"/>
  <c r="AL22" i="23"/>
  <c r="AU22" i="23" s="1"/>
  <c r="AR17" i="39"/>
  <c r="W12" i="38"/>
  <c r="AG11" i="38"/>
  <c r="AP11" i="38" s="1"/>
  <c r="AE11" i="38"/>
  <c r="AF11" i="38"/>
  <c r="AO11" i="38" s="1"/>
  <c r="AS11" i="61"/>
  <c r="AL11" i="61"/>
  <c r="AU11" i="61" s="1"/>
  <c r="AS11" i="37"/>
  <c r="AL11" i="37"/>
  <c r="AU11" i="37" s="1"/>
  <c r="AN11" i="59"/>
  <c r="AI11" i="59"/>
  <c r="AS5" i="23"/>
  <c r="AL5" i="23"/>
  <c r="AU5" i="23" s="1"/>
  <c r="AN18" i="76"/>
  <c r="AI18" i="76"/>
  <c r="U13" i="43"/>
  <c r="AI9" i="93"/>
  <c r="AN9" i="93"/>
  <c r="W19" i="21"/>
  <c r="AE18" i="21"/>
  <c r="AG18" i="21"/>
  <c r="AP18" i="21" s="1"/>
  <c r="AF18" i="21"/>
  <c r="AO18" i="21" s="1"/>
  <c r="AE5" i="13"/>
  <c r="AG5" i="13"/>
  <c r="AP5" i="13" s="1"/>
  <c r="W6" i="13"/>
  <c r="AF5" i="13"/>
  <c r="AO5" i="13" s="1"/>
  <c r="AS19" i="61"/>
  <c r="AL19" i="61"/>
  <c r="AU19" i="61" s="1"/>
  <c r="AS7" i="37"/>
  <c r="AL7" i="37"/>
  <c r="AU7" i="37" s="1"/>
  <c r="AH9" i="46"/>
  <c r="AQ9" i="46" s="1"/>
  <c r="U13" i="16"/>
  <c r="AE19" i="60"/>
  <c r="W20" i="60"/>
  <c r="AG19" i="60"/>
  <c r="AP19" i="60" s="1"/>
  <c r="AF19" i="60"/>
  <c r="AO19" i="60" s="1"/>
  <c r="AS13" i="23"/>
  <c r="AL13" i="23"/>
  <c r="AU13" i="23" s="1"/>
  <c r="Y12" i="67"/>
  <c r="X12" i="67"/>
  <c r="AH18" i="39"/>
  <c r="AQ18" i="39" s="1"/>
  <c r="U5" i="51"/>
  <c r="X5" i="51" s="1"/>
  <c r="AS8" i="61"/>
  <c r="AL8" i="61"/>
  <c r="AU8" i="61" s="1"/>
  <c r="AR11" i="2"/>
  <c r="AL20" i="37"/>
  <c r="AU20" i="37" s="1"/>
  <c r="AT20" i="37"/>
  <c r="AF19" i="29"/>
  <c r="AO19" i="29" s="1"/>
  <c r="AE19" i="29"/>
  <c r="W20" i="29"/>
  <c r="AG19" i="29"/>
  <c r="AP19" i="29" s="1"/>
  <c r="U6" i="88"/>
  <c r="U22" i="102"/>
  <c r="U5" i="100"/>
  <c r="X5" i="100" s="1"/>
  <c r="AH9" i="105"/>
  <c r="AQ9" i="105" s="1"/>
  <c r="Z8" i="86"/>
  <c r="AS16" i="61"/>
  <c r="AL16" i="61"/>
  <c r="AU16" i="61" s="1"/>
  <c r="AS16" i="37"/>
  <c r="AL16" i="37"/>
  <c r="AU16" i="37" s="1"/>
  <c r="AI8" i="15"/>
  <c r="AN8" i="15"/>
  <c r="U23" i="10"/>
  <c r="U18" i="18"/>
  <c r="AN5" i="44"/>
  <c r="AI5" i="44"/>
  <c r="U25" i="50"/>
  <c r="AS18" i="61"/>
  <c r="AL18" i="61"/>
  <c r="AU18" i="61" s="1"/>
  <c r="AS18" i="37"/>
  <c r="AL18" i="37"/>
  <c r="AU18" i="37" s="1"/>
  <c r="AE9" i="46"/>
  <c r="AF9" i="46"/>
  <c r="AO9" i="46" s="1"/>
  <c r="AG9" i="46"/>
  <c r="AP9" i="46" s="1"/>
  <c r="W10" i="46"/>
  <c r="U6" i="96"/>
  <c r="AE18" i="39"/>
  <c r="AF18" i="39"/>
  <c r="AO18" i="39" s="1"/>
  <c r="AG18" i="39"/>
  <c r="AP18" i="39" s="1"/>
  <c r="W19" i="39"/>
  <c r="AE11" i="28"/>
  <c r="AF11" i="28"/>
  <c r="AO11" i="28" s="1"/>
  <c r="AG11" i="28"/>
  <c r="AP11" i="28" s="1"/>
  <c r="W12" i="28"/>
  <c r="AR8" i="46"/>
  <c r="AL23" i="23"/>
  <c r="AU23" i="23" s="1"/>
  <c r="AT23" i="23"/>
  <c r="AS20" i="23"/>
  <c r="AL20" i="23"/>
  <c r="AU20" i="23" s="1"/>
  <c r="U20" i="98"/>
  <c r="AH11" i="71"/>
  <c r="AQ11" i="71" s="1"/>
  <c r="AS15" i="61"/>
  <c r="AL15" i="61"/>
  <c r="AU15" i="61" s="1"/>
  <c r="AS9" i="37"/>
  <c r="AL9" i="37"/>
  <c r="AU9" i="37" s="1"/>
  <c r="U13" i="91"/>
  <c r="AL23" i="61"/>
  <c r="AU23" i="61" s="1"/>
  <c r="AR23" i="61"/>
  <c r="AR25" i="61" s="1"/>
  <c r="AH19" i="68"/>
  <c r="AQ19" i="68" s="1"/>
  <c r="AK4" i="61"/>
  <c r="AT4" i="61" s="1"/>
  <c r="AT25" i="61" s="1"/>
  <c r="AJ4" i="61"/>
  <c r="AS22" i="61"/>
  <c r="AL22" i="61"/>
  <c r="AU22" i="61" s="1"/>
  <c r="U24" i="90"/>
  <c r="AS10" i="23"/>
  <c r="AL10" i="23"/>
  <c r="AU10" i="23" s="1"/>
  <c r="AH11" i="19"/>
  <c r="AQ11" i="19" s="1"/>
  <c r="AS17" i="61"/>
  <c r="AL17" i="61"/>
  <c r="AU17" i="61" s="1"/>
  <c r="AS11" i="23"/>
  <c r="AL11" i="23"/>
  <c r="AU11" i="23" s="1"/>
  <c r="Y6" i="44"/>
  <c r="X6" i="44"/>
  <c r="Z6" i="44" s="1"/>
  <c r="U22" i="48"/>
  <c r="AH19" i="12"/>
  <c r="AQ19" i="12" s="1"/>
  <c r="Z5" i="9"/>
  <c r="AH5" i="9"/>
  <c r="AQ5" i="9" s="1"/>
  <c r="AN7" i="32"/>
  <c r="AI7" i="32"/>
  <c r="AS18" i="23"/>
  <c r="AL18" i="23"/>
  <c r="AU18" i="23" s="1"/>
  <c r="U23" i="35"/>
  <c r="U22" i="35" s="1"/>
  <c r="AN11" i="63"/>
  <c r="AI11" i="63"/>
  <c r="Y18" i="72"/>
  <c r="X18" i="72"/>
  <c r="AS13" i="37"/>
  <c r="AL13" i="37"/>
  <c r="AU13" i="37" s="1"/>
  <c r="AH12" i="2"/>
  <c r="AQ12" i="2" s="1"/>
  <c r="U23" i="94"/>
  <c r="AS14" i="61"/>
  <c r="AL14" i="61"/>
  <c r="AU14" i="61" s="1"/>
  <c r="AS8" i="37"/>
  <c r="AL8" i="37"/>
  <c r="AU8" i="37" s="1"/>
  <c r="AE18" i="25"/>
  <c r="AF18" i="25"/>
  <c r="AO18" i="25" s="1"/>
  <c r="AG18" i="25"/>
  <c r="AP18" i="25" s="1"/>
  <c r="W19" i="25"/>
  <c r="AR17" i="80"/>
  <c r="U16" i="87"/>
  <c r="Z11" i="71"/>
  <c r="AR10" i="75"/>
  <c r="AH9" i="101"/>
  <c r="AQ9" i="101" s="1"/>
  <c r="AR9" i="47"/>
  <c r="U22" i="42"/>
  <c r="AS15" i="23"/>
  <c r="AL15" i="23"/>
  <c r="AU15" i="23" s="1"/>
  <c r="U6" i="54"/>
  <c r="AE19" i="68"/>
  <c r="W20" i="68"/>
  <c r="AG19" i="68"/>
  <c r="AP19" i="68" s="1"/>
  <c r="AF19" i="68"/>
  <c r="AO19" i="68" s="1"/>
  <c r="AS3" i="61"/>
  <c r="AL3" i="61"/>
  <c r="AU3" i="61" s="1"/>
  <c r="AS22" i="37"/>
  <c r="AL22" i="37"/>
  <c r="AU22" i="37" s="1"/>
  <c r="AE11" i="79"/>
  <c r="W12" i="79"/>
  <c r="AG11" i="79"/>
  <c r="AP11" i="79" s="1"/>
  <c r="AF11" i="79"/>
  <c r="AO11" i="79" s="1"/>
  <c r="AH10" i="97"/>
  <c r="AQ10" i="97" s="1"/>
  <c r="U6" i="45"/>
  <c r="Z11" i="19"/>
  <c r="AS17" i="37"/>
  <c r="AL17" i="37"/>
  <c r="AU17" i="37" s="1"/>
  <c r="Y12" i="59"/>
  <c r="X12" i="59"/>
  <c r="Z5" i="84"/>
  <c r="AH5" i="84"/>
  <c r="AQ5" i="84" s="1"/>
  <c r="AS6" i="61"/>
  <c r="AL6" i="61"/>
  <c r="AU6" i="61" s="1"/>
  <c r="AS6" i="37"/>
  <c r="AL6" i="37"/>
  <c r="AU6" i="37" s="1"/>
  <c r="U15" i="49"/>
  <c r="AG19" i="12"/>
  <c r="AP19" i="12" s="1"/>
  <c r="W20" i="12"/>
  <c r="AE19" i="12"/>
  <c r="AF19" i="12"/>
  <c r="AO19" i="12" s="1"/>
  <c r="AS6" i="23"/>
  <c r="AL6" i="23"/>
  <c r="AU6" i="23" s="1"/>
  <c r="Y12" i="24"/>
  <c r="X12" i="24"/>
  <c r="AR8" i="105"/>
  <c r="W11" i="89"/>
  <c r="AE10" i="89"/>
  <c r="AG10" i="89"/>
  <c r="AP10" i="89" s="1"/>
  <c r="AF10" i="89"/>
  <c r="AO10" i="89" s="1"/>
  <c r="AS7" i="61"/>
  <c r="AL7" i="61"/>
  <c r="AU7" i="61" s="1"/>
  <c r="Z12" i="2"/>
  <c r="AL19" i="37"/>
  <c r="AU19" i="37" s="1"/>
  <c r="AT19" i="37"/>
  <c r="AH9" i="52"/>
  <c r="AQ9" i="52" s="1"/>
  <c r="AS19" i="23"/>
  <c r="AL19" i="23"/>
  <c r="AU19" i="23" s="1"/>
  <c r="U13" i="41"/>
  <c r="AR7" i="86"/>
  <c r="AH10" i="47"/>
  <c r="AQ10" i="47" s="1"/>
  <c r="AR17" i="34"/>
  <c r="AS8" i="23"/>
  <c r="AL8" i="23"/>
  <c r="AU8" i="23" s="1"/>
  <c r="AH5" i="92"/>
  <c r="AQ5" i="92" s="1"/>
  <c r="Z5" i="92"/>
  <c r="U16" i="99"/>
  <c r="U16" i="103"/>
  <c r="AS21" i="61"/>
  <c r="AL21" i="61"/>
  <c r="AU21" i="61" s="1"/>
  <c r="AS15" i="37"/>
  <c r="AL15" i="37"/>
  <c r="AU15" i="37" s="1"/>
  <c r="Z9" i="101"/>
  <c r="U11" i="11"/>
  <c r="AS3" i="23"/>
  <c r="AL3" i="23"/>
  <c r="AU3" i="23" s="1"/>
  <c r="AS10" i="61"/>
  <c r="AL10" i="61"/>
  <c r="AU10" i="61" s="1"/>
  <c r="AS10" i="37"/>
  <c r="AL10" i="37"/>
  <c r="AU10" i="37" s="1"/>
  <c r="AH11" i="75"/>
  <c r="AQ11" i="75" s="1"/>
  <c r="AR8" i="101"/>
  <c r="AS16" i="23"/>
  <c r="AL16" i="23"/>
  <c r="AU16" i="23" s="1"/>
  <c r="Z10" i="97"/>
  <c r="AR18" i="68"/>
  <c r="AS5" i="37"/>
  <c r="AL5" i="37"/>
  <c r="AU5" i="37" s="1"/>
  <c r="Z18" i="80"/>
  <c r="AH18" i="80"/>
  <c r="AQ18" i="80" s="1"/>
  <c r="U11" i="95"/>
  <c r="AS12" i="61"/>
  <c r="AL12" i="61"/>
  <c r="AU12" i="61" s="1"/>
  <c r="U15" i="83"/>
  <c r="AH9" i="53"/>
  <c r="AQ9" i="53" s="1"/>
  <c r="Y12" i="63"/>
  <c r="X12" i="63"/>
  <c r="Y10" i="93"/>
  <c r="X10" i="93"/>
  <c r="AN18" i="64"/>
  <c r="AI18" i="64"/>
  <c r="Y11" i="33"/>
  <c r="X11" i="33"/>
  <c r="AS13" i="61"/>
  <c r="AL13" i="61"/>
  <c r="AU13" i="61" s="1"/>
  <c r="AR18" i="12"/>
  <c r="AI10" i="33"/>
  <c r="AN10" i="33"/>
  <c r="AS7" i="23"/>
  <c r="AL7" i="23"/>
  <c r="AU7" i="23" s="1"/>
  <c r="AN11" i="67"/>
  <c r="AI11" i="67"/>
  <c r="AR10" i="71"/>
  <c r="AR5" i="104"/>
  <c r="AR10" i="38"/>
  <c r="AS20" i="61"/>
  <c r="AL20" i="61"/>
  <c r="AU20" i="61" s="1"/>
  <c r="Z10" i="47"/>
  <c r="U6" i="58"/>
  <c r="AL14" i="23"/>
  <c r="AU14" i="23" s="1"/>
  <c r="AT14" i="23"/>
  <c r="AR8" i="53"/>
  <c r="Z9" i="105"/>
  <c r="AH6" i="104"/>
  <c r="AQ6" i="104" s="1"/>
  <c r="AS9" i="61"/>
  <c r="AL9" i="61"/>
  <c r="AU9" i="61" s="1"/>
  <c r="AK4" i="37"/>
  <c r="AT4" i="37" s="1"/>
  <c r="AT25" i="37" s="1"/>
  <c r="AJ4" i="37"/>
  <c r="U24" i="85"/>
  <c r="AH18" i="34"/>
  <c r="AQ18" i="34" s="1"/>
  <c r="AK4" i="23"/>
  <c r="AT4" i="23" s="1"/>
  <c r="AJ4" i="23"/>
  <c r="AS21" i="23"/>
  <c r="AL21" i="23"/>
  <c r="AU21" i="23" s="1"/>
  <c r="AH5" i="20"/>
  <c r="AQ5" i="20" s="1"/>
  <c r="Z5" i="20"/>
  <c r="Z11" i="75"/>
  <c r="AL23" i="37"/>
  <c r="AU23" i="37" s="1"/>
  <c r="AT23" i="37"/>
  <c r="Y9" i="15"/>
  <c r="X9" i="15"/>
  <c r="AH11" i="38"/>
  <c r="AQ11" i="38" s="1"/>
  <c r="AS5" i="61"/>
  <c r="AL5" i="61"/>
  <c r="AU5" i="61" s="1"/>
  <c r="AR8" i="52"/>
  <c r="AS17" i="23"/>
  <c r="AL17" i="23"/>
  <c r="AU17" i="23" s="1"/>
  <c r="Y19" i="76"/>
  <c r="X19" i="76"/>
  <c r="Z19" i="76" s="1"/>
  <c r="AS12" i="37"/>
  <c r="AL12" i="37"/>
  <c r="AU12" i="37" s="1"/>
  <c r="Y8" i="32"/>
  <c r="X8" i="32"/>
  <c r="Z8" i="32" s="1"/>
  <c r="AS12" i="23"/>
  <c r="AL12" i="23"/>
  <c r="AU12" i="23" s="1"/>
  <c r="Z9" i="53"/>
  <c r="AI11" i="24"/>
  <c r="AN11" i="24"/>
  <c r="AN17" i="72"/>
  <c r="AI17" i="72"/>
  <c r="Y19" i="64"/>
  <c r="Z19" i="64"/>
  <c r="X19" i="64"/>
  <c r="Z18" i="72" l="1"/>
  <c r="AT25" i="23"/>
  <c r="Z11" i="33"/>
  <c r="Z9" i="15"/>
  <c r="AG9" i="15" s="1"/>
  <c r="AP9" i="15" s="1"/>
  <c r="AE18" i="72"/>
  <c r="W19" i="72"/>
  <c r="AG18" i="72"/>
  <c r="AP18" i="72" s="1"/>
  <c r="AF18" i="72"/>
  <c r="AO18" i="72" s="1"/>
  <c r="AG11" i="33"/>
  <c r="AP11" i="33" s="1"/>
  <c r="AE11" i="33"/>
  <c r="W12" i="33"/>
  <c r="AF11" i="33"/>
  <c r="AO11" i="33" s="1"/>
  <c r="W9" i="32"/>
  <c r="AE8" i="32"/>
  <c r="AF8" i="32"/>
  <c r="AO8" i="32" s="1"/>
  <c r="AG8" i="32"/>
  <c r="AP8" i="32" s="1"/>
  <c r="AF9" i="15"/>
  <c r="AO9" i="15" s="1"/>
  <c r="W10" i="15"/>
  <c r="U14" i="83"/>
  <c r="W11" i="97"/>
  <c r="AG10" i="97"/>
  <c r="AP10" i="97" s="1"/>
  <c r="AF10" i="97"/>
  <c r="AO10" i="97" s="1"/>
  <c r="AE10" i="97"/>
  <c r="U14" i="49"/>
  <c r="Y12" i="79"/>
  <c r="X12" i="79"/>
  <c r="U15" i="87"/>
  <c r="AI18" i="25"/>
  <c r="AN18" i="25"/>
  <c r="U22" i="94"/>
  <c r="AH6" i="44"/>
  <c r="AQ6" i="44" s="1"/>
  <c r="U23" i="90"/>
  <c r="U19" i="98"/>
  <c r="Y10" i="46"/>
  <c r="X10" i="46"/>
  <c r="U5" i="88"/>
  <c r="X5" i="88" s="1"/>
  <c r="Z5" i="51"/>
  <c r="AH5" i="51"/>
  <c r="AQ5" i="51" s="1"/>
  <c r="AI5" i="13"/>
  <c r="AN5" i="13"/>
  <c r="AR9" i="93"/>
  <c r="AN18" i="34"/>
  <c r="AI18" i="34"/>
  <c r="U22" i="82"/>
  <c r="AE19" i="76"/>
  <c r="AG19" i="76"/>
  <c r="AP19" i="76" s="1"/>
  <c r="W20" i="76"/>
  <c r="AF19" i="76"/>
  <c r="AO19" i="76" s="1"/>
  <c r="AH12" i="63"/>
  <c r="AQ12" i="63" s="1"/>
  <c r="AE5" i="20"/>
  <c r="W6" i="20"/>
  <c r="AF5" i="20"/>
  <c r="AO5" i="20" s="1"/>
  <c r="AG5" i="20"/>
  <c r="AP5" i="20" s="1"/>
  <c r="AR18" i="64"/>
  <c r="Z12" i="63"/>
  <c r="AG18" i="80"/>
  <c r="AP18" i="80" s="1"/>
  <c r="AF18" i="80"/>
  <c r="AO18" i="80" s="1"/>
  <c r="W19" i="80"/>
  <c r="AE18" i="80"/>
  <c r="AN11" i="79"/>
  <c r="AI11" i="79"/>
  <c r="AF5" i="9"/>
  <c r="AO5" i="9" s="1"/>
  <c r="W6" i="9"/>
  <c r="AG5" i="9"/>
  <c r="AP5" i="9" s="1"/>
  <c r="AE5" i="9"/>
  <c r="AE6" i="44"/>
  <c r="W7" i="44"/>
  <c r="AF6" i="44"/>
  <c r="AO6" i="44" s="1"/>
  <c r="AG6" i="44"/>
  <c r="AP6" i="44" s="1"/>
  <c r="Y12" i="28"/>
  <c r="X12" i="28"/>
  <c r="U17" i="18"/>
  <c r="U12" i="16"/>
  <c r="AR11" i="59"/>
  <c r="AH19" i="64"/>
  <c r="AQ19" i="64" s="1"/>
  <c r="AR11" i="24"/>
  <c r="W10" i="105"/>
  <c r="AG9" i="105"/>
  <c r="AP9" i="105" s="1"/>
  <c r="AF9" i="105"/>
  <c r="AO9" i="105" s="1"/>
  <c r="AE9" i="105"/>
  <c r="U5" i="58"/>
  <c r="X5" i="58" s="1"/>
  <c r="U10" i="11"/>
  <c r="AH12" i="24"/>
  <c r="AQ12" i="24" s="1"/>
  <c r="AI19" i="12"/>
  <c r="AN19" i="12"/>
  <c r="Y20" i="68"/>
  <c r="X20" i="68"/>
  <c r="Z20" i="68" s="1"/>
  <c r="AR11" i="63"/>
  <c r="AR7" i="32"/>
  <c r="AN18" i="39"/>
  <c r="AI18" i="39"/>
  <c r="AH5" i="100"/>
  <c r="AQ5" i="100" s="1"/>
  <c r="Z5" i="100"/>
  <c r="Y20" i="29"/>
  <c r="X20" i="29"/>
  <c r="Z20" i="29" s="1"/>
  <c r="U12" i="43"/>
  <c r="AN11" i="38"/>
  <c r="AI11" i="38"/>
  <c r="Y7" i="104"/>
  <c r="Z7" i="104" s="1"/>
  <c r="X7" i="104"/>
  <c r="Y10" i="52"/>
  <c r="X10" i="52"/>
  <c r="AF19" i="64"/>
  <c r="AO19" i="64" s="1"/>
  <c r="AG19" i="64"/>
  <c r="AP19" i="64" s="1"/>
  <c r="W20" i="64"/>
  <c r="AE19" i="64"/>
  <c r="AF11" i="75"/>
  <c r="AO11" i="75" s="1"/>
  <c r="AE11" i="75"/>
  <c r="W12" i="75"/>
  <c r="AG11" i="75"/>
  <c r="AP11" i="75" s="1"/>
  <c r="AG10" i="47"/>
  <c r="AP10" i="47" s="1"/>
  <c r="W11" i="47"/>
  <c r="AE10" i="47"/>
  <c r="AF10" i="47"/>
  <c r="AO10" i="47" s="1"/>
  <c r="AH10" i="93"/>
  <c r="AQ10" i="93" s="1"/>
  <c r="AG9" i="101"/>
  <c r="AP9" i="101" s="1"/>
  <c r="W10" i="101"/>
  <c r="AF9" i="101"/>
  <c r="AO9" i="101" s="1"/>
  <c r="AE9" i="101"/>
  <c r="U15" i="103"/>
  <c r="W6" i="92"/>
  <c r="AF5" i="92"/>
  <c r="AO5" i="92" s="1"/>
  <c r="AG5" i="92"/>
  <c r="AP5" i="92" s="1"/>
  <c r="AE5" i="92"/>
  <c r="Z12" i="24"/>
  <c r="Y20" i="12"/>
  <c r="X20" i="12"/>
  <c r="W6" i="84"/>
  <c r="AG5" i="84"/>
  <c r="AP5" i="84" s="1"/>
  <c r="AF5" i="84"/>
  <c r="AO5" i="84" s="1"/>
  <c r="AE5" i="84"/>
  <c r="AG11" i="19"/>
  <c r="AP11" i="19" s="1"/>
  <c r="AF11" i="19"/>
  <c r="AO11" i="19" s="1"/>
  <c r="AE11" i="19"/>
  <c r="W12" i="19"/>
  <c r="AI19" i="68"/>
  <c r="AN19" i="68"/>
  <c r="U21" i="42"/>
  <c r="Y19" i="25"/>
  <c r="X19" i="25"/>
  <c r="AL4" i="61"/>
  <c r="AU4" i="61" s="1"/>
  <c r="AU25" i="61" s="1"/>
  <c r="C11" i="61" s="1"/>
  <c r="F5" i="57" s="1"/>
  <c r="AS4" i="61"/>
  <c r="AS25" i="61" s="1"/>
  <c r="AI9" i="46"/>
  <c r="AN9" i="46"/>
  <c r="U24" i="50"/>
  <c r="U22" i="10"/>
  <c r="AN19" i="29"/>
  <c r="AI19" i="29"/>
  <c r="AH12" i="67"/>
  <c r="AQ12" i="67" s="1"/>
  <c r="AI18" i="21"/>
  <c r="AN18" i="21"/>
  <c r="AR18" i="76"/>
  <c r="AH8" i="32"/>
  <c r="AQ8" i="32" s="1"/>
  <c r="AR11" i="67"/>
  <c r="W10" i="53"/>
  <c r="AE9" i="53"/>
  <c r="AG9" i="53"/>
  <c r="AP9" i="53" s="1"/>
  <c r="AF9" i="53"/>
  <c r="AO9" i="53" s="1"/>
  <c r="AH9" i="15"/>
  <c r="AQ9" i="15" s="1"/>
  <c r="U23" i="85"/>
  <c r="AH11" i="33"/>
  <c r="AQ11" i="33" s="1"/>
  <c r="Z10" i="93"/>
  <c r="U10" i="95"/>
  <c r="AN10" i="89"/>
  <c r="AI10" i="89"/>
  <c r="AH12" i="59"/>
  <c r="AQ12" i="59" s="1"/>
  <c r="AE11" i="71"/>
  <c r="W12" i="71"/>
  <c r="AG11" i="71"/>
  <c r="AP11" i="71" s="1"/>
  <c r="AF11" i="71"/>
  <c r="AO11" i="71" s="1"/>
  <c r="U12" i="91"/>
  <c r="AN11" i="28"/>
  <c r="AI11" i="28"/>
  <c r="U5" i="96"/>
  <c r="X5" i="96" s="1"/>
  <c r="AR5" i="44"/>
  <c r="AG8" i="86"/>
  <c r="AP8" i="86" s="1"/>
  <c r="AF8" i="86"/>
  <c r="AO8" i="86" s="1"/>
  <c r="AE8" i="86"/>
  <c r="W9" i="86"/>
  <c r="U21" i="102"/>
  <c r="Z12" i="67"/>
  <c r="Y20" i="60"/>
  <c r="X20" i="60"/>
  <c r="Z20" i="60" s="1"/>
  <c r="Y6" i="13"/>
  <c r="X6" i="13"/>
  <c r="Y19" i="21"/>
  <c r="X19" i="21"/>
  <c r="Z19" i="21" s="1"/>
  <c r="Y12" i="38"/>
  <c r="X12" i="38"/>
  <c r="U14" i="55"/>
  <c r="Y19" i="34"/>
  <c r="X19" i="34"/>
  <c r="AI6" i="104"/>
  <c r="AN6" i="104"/>
  <c r="AR17" i="72"/>
  <c r="AH19" i="76"/>
  <c r="AQ19" i="76" s="1"/>
  <c r="AS4" i="23"/>
  <c r="AS25" i="23" s="1"/>
  <c r="AL4" i="23"/>
  <c r="AU4" i="23" s="1"/>
  <c r="AU25" i="23" s="1"/>
  <c r="C11" i="23" s="1"/>
  <c r="AS4" i="37"/>
  <c r="AS25" i="37" s="1"/>
  <c r="AL4" i="37"/>
  <c r="AU4" i="37" s="1"/>
  <c r="AU25" i="37" s="1"/>
  <c r="C11" i="37" s="1"/>
  <c r="AR10" i="33"/>
  <c r="U15" i="99"/>
  <c r="U12" i="41"/>
  <c r="AF12" i="2"/>
  <c r="AO12" i="2" s="1"/>
  <c r="W13" i="2"/>
  <c r="AE12" i="2"/>
  <c r="AG12" i="2"/>
  <c r="AP12" i="2" s="1"/>
  <c r="Y11" i="89"/>
  <c r="X11" i="89"/>
  <c r="Z12" i="59"/>
  <c r="U5" i="45"/>
  <c r="X5" i="45" s="1"/>
  <c r="U5" i="54"/>
  <c r="X5" i="54" s="1"/>
  <c r="AH18" i="72"/>
  <c r="AQ18" i="72" s="1"/>
  <c r="U21" i="35"/>
  <c r="U21" i="48"/>
  <c r="Y19" i="39"/>
  <c r="X19" i="39"/>
  <c r="AR8" i="15"/>
  <c r="AN19" i="60"/>
  <c r="AI19" i="60"/>
  <c r="AI9" i="52"/>
  <c r="AN9" i="52"/>
  <c r="Z12" i="38" l="1"/>
  <c r="Z19" i="25"/>
  <c r="W20" i="25" s="1"/>
  <c r="Z19" i="34"/>
  <c r="AE9" i="15"/>
  <c r="Z11" i="89"/>
  <c r="AE11" i="89" s="1"/>
  <c r="Z6" i="13"/>
  <c r="AG6" i="13" s="1"/>
  <c r="AP6" i="13" s="1"/>
  <c r="AE19" i="21"/>
  <c r="AG19" i="21"/>
  <c r="AP19" i="21" s="1"/>
  <c r="AF19" i="21"/>
  <c r="AO19" i="21" s="1"/>
  <c r="W20" i="21"/>
  <c r="AE19" i="25"/>
  <c r="AF19" i="25"/>
  <c r="AO19" i="25" s="1"/>
  <c r="AG19" i="25"/>
  <c r="AP19" i="25" s="1"/>
  <c r="AG19" i="34"/>
  <c r="AP19" i="34" s="1"/>
  <c r="W20" i="34"/>
  <c r="AF19" i="34"/>
  <c r="AO19" i="34" s="1"/>
  <c r="AE19" i="34"/>
  <c r="W21" i="60"/>
  <c r="AG20" i="60"/>
  <c r="AP20" i="60" s="1"/>
  <c r="AF20" i="60"/>
  <c r="AO20" i="60" s="1"/>
  <c r="AE20" i="60"/>
  <c r="AE7" i="104"/>
  <c r="AF7" i="104"/>
  <c r="AO7" i="104" s="1"/>
  <c r="AG7" i="104"/>
  <c r="AP7" i="104" s="1"/>
  <c r="W8" i="104"/>
  <c r="W13" i="38"/>
  <c r="AE12" i="38"/>
  <c r="AF12" i="38"/>
  <c r="AO12" i="38" s="1"/>
  <c r="AG12" i="38"/>
  <c r="AP12" i="38" s="1"/>
  <c r="AE20" i="68"/>
  <c r="W21" i="68"/>
  <c r="AG20" i="68"/>
  <c r="AP20" i="68" s="1"/>
  <c r="AF20" i="68"/>
  <c r="AO20" i="68" s="1"/>
  <c r="Y9" i="86"/>
  <c r="X9" i="86"/>
  <c r="Z9" i="86" s="1"/>
  <c r="AR10" i="89"/>
  <c r="U23" i="50"/>
  <c r="Y12" i="19"/>
  <c r="Z12" i="19" s="1"/>
  <c r="X12" i="19"/>
  <c r="U14" i="103"/>
  <c r="AN11" i="75"/>
  <c r="AI11" i="75"/>
  <c r="AH10" i="52"/>
  <c r="AQ10" i="52" s="1"/>
  <c r="AR11" i="38"/>
  <c r="U16" i="18"/>
  <c r="Y20" i="76"/>
  <c r="X20" i="76"/>
  <c r="AH10" i="46"/>
  <c r="AQ10" i="46" s="1"/>
  <c r="U22" i="90"/>
  <c r="AH12" i="79"/>
  <c r="AQ12" i="79" s="1"/>
  <c r="AN10" i="97"/>
  <c r="AI10" i="97"/>
  <c r="AI11" i="33"/>
  <c r="AN11" i="33"/>
  <c r="U20" i="48"/>
  <c r="U11" i="41"/>
  <c r="AH20" i="60"/>
  <c r="AQ20" i="60" s="1"/>
  <c r="AH19" i="39"/>
  <c r="AQ19" i="39" s="1"/>
  <c r="AR19" i="29"/>
  <c r="AN11" i="19"/>
  <c r="AI11" i="19"/>
  <c r="AN5" i="92"/>
  <c r="AI5" i="92"/>
  <c r="AI10" i="47"/>
  <c r="AN10" i="47"/>
  <c r="Z10" i="52"/>
  <c r="U9" i="11"/>
  <c r="AH12" i="28"/>
  <c r="AQ12" i="28" s="1"/>
  <c r="Y7" i="44"/>
  <c r="X7" i="44"/>
  <c r="AR11" i="79"/>
  <c r="AG12" i="63"/>
  <c r="AP12" i="63" s="1"/>
  <c r="W13" i="63"/>
  <c r="AF12" i="63"/>
  <c r="AO12" i="63" s="1"/>
  <c r="AE12" i="63"/>
  <c r="Y6" i="20"/>
  <c r="X6" i="20"/>
  <c r="Z10" i="46"/>
  <c r="U21" i="94"/>
  <c r="Z12" i="79"/>
  <c r="AI9" i="15"/>
  <c r="AN9" i="15"/>
  <c r="AH5" i="54"/>
  <c r="AQ5" i="54" s="1"/>
  <c r="Z5" i="54"/>
  <c r="Z5" i="45"/>
  <c r="AH5" i="45"/>
  <c r="AQ5" i="45" s="1"/>
  <c r="AH5" i="96"/>
  <c r="AQ5" i="96" s="1"/>
  <c r="Z5" i="96"/>
  <c r="AR9" i="52"/>
  <c r="Z19" i="39"/>
  <c r="AF12" i="59"/>
  <c r="AO12" i="59" s="1"/>
  <c r="AE12" i="59"/>
  <c r="AG12" i="59"/>
  <c r="AP12" i="59" s="1"/>
  <c r="W13" i="59"/>
  <c r="Y13" i="2"/>
  <c r="X13" i="2"/>
  <c r="AR6" i="104"/>
  <c r="AH12" i="38"/>
  <c r="AQ12" i="38" s="1"/>
  <c r="AH6" i="13"/>
  <c r="AQ6" i="13" s="1"/>
  <c r="W13" i="67"/>
  <c r="AG12" i="67"/>
  <c r="AP12" i="67" s="1"/>
  <c r="AF12" i="67"/>
  <c r="AO12" i="67" s="1"/>
  <c r="AE12" i="67"/>
  <c r="AR11" i="28"/>
  <c r="Y12" i="71"/>
  <c r="X12" i="71"/>
  <c r="U22" i="85"/>
  <c r="AI9" i="53"/>
  <c r="AN9" i="53"/>
  <c r="AR9" i="46"/>
  <c r="Y6" i="84"/>
  <c r="X6" i="84"/>
  <c r="AN9" i="101"/>
  <c r="AI9" i="101"/>
  <c r="Y11" i="47"/>
  <c r="X11" i="47"/>
  <c r="AN19" i="64"/>
  <c r="AI19" i="64"/>
  <c r="Y10" i="105"/>
  <c r="X10" i="105"/>
  <c r="Z10" i="105" s="1"/>
  <c r="Z12" i="28"/>
  <c r="AI6" i="44"/>
  <c r="AN6" i="44"/>
  <c r="AN5" i="20"/>
  <c r="AI5" i="20"/>
  <c r="AN19" i="76"/>
  <c r="AI19" i="76"/>
  <c r="AN8" i="32"/>
  <c r="AI8" i="32"/>
  <c r="AH19" i="21"/>
  <c r="AQ19" i="21" s="1"/>
  <c r="U20" i="35"/>
  <c r="AN12" i="2"/>
  <c r="AI12" i="2"/>
  <c r="U14" i="99"/>
  <c r="U13" i="55"/>
  <c r="AI8" i="86"/>
  <c r="AN8" i="86"/>
  <c r="AR19" i="60"/>
  <c r="AH11" i="89"/>
  <c r="AQ11" i="89" s="1"/>
  <c r="AH19" i="34"/>
  <c r="AQ19" i="34" s="1"/>
  <c r="AN11" i="71"/>
  <c r="AI11" i="71"/>
  <c r="U9" i="95"/>
  <c r="Y10" i="53"/>
  <c r="Z10" i="53"/>
  <c r="X10" i="53"/>
  <c r="U20" i="42"/>
  <c r="Z20" i="12"/>
  <c r="AH20" i="12"/>
  <c r="AQ20" i="12" s="1"/>
  <c r="Y20" i="64"/>
  <c r="Z20" i="64"/>
  <c r="X20" i="64"/>
  <c r="AH7" i="104"/>
  <c r="AQ7" i="104" s="1"/>
  <c r="U11" i="43"/>
  <c r="AG5" i="100"/>
  <c r="AP5" i="100" s="1"/>
  <c r="AF5" i="100"/>
  <c r="AO5" i="100" s="1"/>
  <c r="AE5" i="100"/>
  <c r="W6" i="100"/>
  <c r="AR19" i="12"/>
  <c r="AH5" i="58"/>
  <c r="AQ5" i="58" s="1"/>
  <c r="Z5" i="58"/>
  <c r="AI5" i="9"/>
  <c r="AN5" i="9"/>
  <c r="AI18" i="80"/>
  <c r="AN18" i="80"/>
  <c r="AF5" i="51"/>
  <c r="AO5" i="51" s="1"/>
  <c r="AG5" i="51"/>
  <c r="AP5" i="51" s="1"/>
  <c r="AE5" i="51"/>
  <c r="W6" i="51"/>
  <c r="AR18" i="25"/>
  <c r="Y11" i="97"/>
  <c r="X11" i="97"/>
  <c r="Y10" i="15"/>
  <c r="X10" i="15"/>
  <c r="Y9" i="32"/>
  <c r="X9" i="32"/>
  <c r="U20" i="102"/>
  <c r="AG10" i="93"/>
  <c r="AP10" i="93" s="1"/>
  <c r="W11" i="93"/>
  <c r="AF10" i="93"/>
  <c r="AO10" i="93" s="1"/>
  <c r="AE10" i="93"/>
  <c r="AR18" i="21"/>
  <c r="U21" i="10"/>
  <c r="Y6" i="92"/>
  <c r="X6" i="92"/>
  <c r="X10" i="101"/>
  <c r="Z10" i="101" s="1"/>
  <c r="Y10" i="101"/>
  <c r="AH20" i="29"/>
  <c r="AQ20" i="29" s="1"/>
  <c r="U11" i="16"/>
  <c r="Y19" i="80"/>
  <c r="X19" i="80"/>
  <c r="Z19" i="80" s="1"/>
  <c r="U21" i="82"/>
  <c r="AR5" i="13"/>
  <c r="U18" i="98"/>
  <c r="U13" i="49"/>
  <c r="Y19" i="72"/>
  <c r="X19" i="72"/>
  <c r="Z19" i="72" s="1"/>
  <c r="U11" i="91"/>
  <c r="AH19" i="25"/>
  <c r="AQ19" i="25" s="1"/>
  <c r="AR19" i="68"/>
  <c r="AN5" i="84"/>
  <c r="AI5" i="84"/>
  <c r="AE12" i="24"/>
  <c r="AF12" i="24"/>
  <c r="AO12" i="24" s="1"/>
  <c r="AG12" i="24"/>
  <c r="AP12" i="24" s="1"/>
  <c r="W13" i="24"/>
  <c r="Y12" i="75"/>
  <c r="X12" i="75"/>
  <c r="AF20" i="29"/>
  <c r="AO20" i="29" s="1"/>
  <c r="AE20" i="29"/>
  <c r="AG20" i="29"/>
  <c r="AP20" i="29" s="1"/>
  <c r="W21" i="29"/>
  <c r="AR18" i="39"/>
  <c r="AH20" i="68"/>
  <c r="AQ20" i="68" s="1"/>
  <c r="AN9" i="105"/>
  <c r="AI9" i="105"/>
  <c r="Y6" i="9"/>
  <c r="X6" i="9"/>
  <c r="AR18" i="34"/>
  <c r="AH5" i="88"/>
  <c r="AQ5" i="88" s="1"/>
  <c r="Z5" i="88"/>
  <c r="U14" i="87"/>
  <c r="U13" i="83"/>
  <c r="Y12" i="33"/>
  <c r="X12" i="33"/>
  <c r="AN18" i="72"/>
  <c r="AI18" i="72"/>
  <c r="AF11" i="89" l="1"/>
  <c r="AO11" i="89" s="1"/>
  <c r="W7" i="13"/>
  <c r="AG11" i="89"/>
  <c r="AP11" i="89" s="1"/>
  <c r="AE6" i="13"/>
  <c r="Z20" i="76"/>
  <c r="AF20" i="76" s="1"/>
  <c r="AO20" i="76" s="1"/>
  <c r="W12" i="89"/>
  <c r="Y12" i="89" s="1"/>
  <c r="AF6" i="13"/>
  <c r="AO6" i="13" s="1"/>
  <c r="Z6" i="84"/>
  <c r="W20" i="72"/>
  <c r="AG19" i="72"/>
  <c r="AP19" i="72" s="1"/>
  <c r="AF19" i="72"/>
  <c r="AO19" i="72" s="1"/>
  <c r="AE19" i="72"/>
  <c r="AE6" i="84"/>
  <c r="W7" i="84"/>
  <c r="AG6" i="84"/>
  <c r="AP6" i="84" s="1"/>
  <c r="AF6" i="84"/>
  <c r="AO6" i="84" s="1"/>
  <c r="AH12" i="33"/>
  <c r="AQ12" i="33" s="1"/>
  <c r="U17" i="98"/>
  <c r="U10" i="43"/>
  <c r="AE20" i="12"/>
  <c r="W21" i="12"/>
  <c r="AF20" i="12"/>
  <c r="AO20" i="12" s="1"/>
  <c r="AG20" i="12"/>
  <c r="AP20" i="12" s="1"/>
  <c r="AR12" i="2"/>
  <c r="AR8" i="32"/>
  <c r="AR19" i="64"/>
  <c r="Y13" i="67"/>
  <c r="Z13" i="67" s="1"/>
  <c r="X13" i="67"/>
  <c r="W13" i="79"/>
  <c r="AF12" i="79"/>
  <c r="AO12" i="79" s="1"/>
  <c r="AG12" i="79"/>
  <c r="AP12" i="79" s="1"/>
  <c r="AE12" i="79"/>
  <c r="U19" i="48"/>
  <c r="U15" i="18"/>
  <c r="AH12" i="19"/>
  <c r="AQ12" i="19" s="1"/>
  <c r="AH9" i="86"/>
  <c r="AQ9" i="86" s="1"/>
  <c r="AN20" i="68"/>
  <c r="AI20" i="68"/>
  <c r="Y21" i="60"/>
  <c r="X21" i="60"/>
  <c r="AN19" i="34"/>
  <c r="AI19" i="34"/>
  <c r="U13" i="87"/>
  <c r="AE19" i="80"/>
  <c r="AF19" i="80"/>
  <c r="AO19" i="80" s="1"/>
  <c r="AG19" i="80"/>
  <c r="AP19" i="80" s="1"/>
  <c r="W20" i="80"/>
  <c r="AN20" i="29"/>
  <c r="AI20" i="29"/>
  <c r="U20" i="10"/>
  <c r="AH10" i="15"/>
  <c r="AQ10" i="15" s="1"/>
  <c r="Y6" i="100"/>
  <c r="X6" i="100"/>
  <c r="AH20" i="64"/>
  <c r="AQ20" i="64" s="1"/>
  <c r="U8" i="95"/>
  <c r="U7" i="95" s="1"/>
  <c r="U6" i="95" s="1"/>
  <c r="AR8" i="86"/>
  <c r="AR6" i="44"/>
  <c r="AH6" i="84"/>
  <c r="AQ6" i="84" s="1"/>
  <c r="AR9" i="53"/>
  <c r="Y13" i="59"/>
  <c r="X13" i="59"/>
  <c r="AN12" i="63"/>
  <c r="AI12" i="63"/>
  <c r="AH7" i="44"/>
  <c r="AQ7" i="44" s="1"/>
  <c r="U8" i="11"/>
  <c r="AR11" i="19"/>
  <c r="AG12" i="19"/>
  <c r="AP12" i="19" s="1"/>
  <c r="W13" i="19"/>
  <c r="AF12" i="19"/>
  <c r="AO12" i="19" s="1"/>
  <c r="AE12" i="19"/>
  <c r="AF9" i="86"/>
  <c r="AO9" i="86" s="1"/>
  <c r="AE9" i="86"/>
  <c r="W10" i="86"/>
  <c r="AG9" i="86"/>
  <c r="AP9" i="86" s="1"/>
  <c r="AI19" i="25"/>
  <c r="AN19" i="25"/>
  <c r="AH10" i="101"/>
  <c r="AQ10" i="101" s="1"/>
  <c r="Z10" i="15"/>
  <c r="AG5" i="58"/>
  <c r="AP5" i="58" s="1"/>
  <c r="AF5" i="58"/>
  <c r="AO5" i="58" s="1"/>
  <c r="AE5" i="58"/>
  <c r="W6" i="58"/>
  <c r="AN5" i="100"/>
  <c r="AI5" i="100"/>
  <c r="AF20" i="64"/>
  <c r="AO20" i="64" s="1"/>
  <c r="W21" i="64"/>
  <c r="AG20" i="64"/>
  <c r="AP20" i="64" s="1"/>
  <c r="AE20" i="64"/>
  <c r="U19" i="42"/>
  <c r="AR11" i="71"/>
  <c r="AR19" i="76"/>
  <c r="W13" i="28"/>
  <c r="AE12" i="28"/>
  <c r="AF12" i="28"/>
  <c r="AO12" i="28" s="1"/>
  <c r="AG12" i="28"/>
  <c r="AP12" i="28" s="1"/>
  <c r="AH11" i="47"/>
  <c r="AQ11" i="47" s="1"/>
  <c r="AG5" i="54"/>
  <c r="AP5" i="54" s="1"/>
  <c r="W6" i="54"/>
  <c r="AE5" i="54"/>
  <c r="AF5" i="54"/>
  <c r="AO5" i="54" s="1"/>
  <c r="U20" i="94"/>
  <c r="Z7" i="44"/>
  <c r="AE10" i="52"/>
  <c r="W11" i="52"/>
  <c r="AF10" i="52"/>
  <c r="AO10" i="52" s="1"/>
  <c r="AG10" i="52"/>
  <c r="AP10" i="52" s="1"/>
  <c r="AR11" i="33"/>
  <c r="U21" i="90"/>
  <c r="AH20" i="76"/>
  <c r="AQ20" i="76" s="1"/>
  <c r="AR11" i="75"/>
  <c r="AI7" i="104"/>
  <c r="AN7" i="104"/>
  <c r="Y7" i="13"/>
  <c r="X7" i="13"/>
  <c r="Y20" i="34"/>
  <c r="X20" i="34"/>
  <c r="Z20" i="34" s="1"/>
  <c r="Y20" i="21"/>
  <c r="X20" i="21"/>
  <c r="Y13" i="24"/>
  <c r="X13" i="24"/>
  <c r="Z13" i="24" s="1"/>
  <c r="AH19" i="72"/>
  <c r="AQ19" i="72" s="1"/>
  <c r="AE10" i="101"/>
  <c r="AG10" i="101"/>
  <c r="AP10" i="101" s="1"/>
  <c r="W11" i="101"/>
  <c r="AF10" i="101"/>
  <c r="AO10" i="101" s="1"/>
  <c r="X11" i="93"/>
  <c r="Y11" i="93"/>
  <c r="Z11" i="93" s="1"/>
  <c r="Z12" i="33"/>
  <c r="AR18" i="80"/>
  <c r="AH10" i="53"/>
  <c r="AQ10" i="53" s="1"/>
  <c r="U12" i="55"/>
  <c r="U19" i="35"/>
  <c r="AH10" i="105"/>
  <c r="AQ10" i="105" s="1"/>
  <c r="Z11" i="47"/>
  <c r="U21" i="85"/>
  <c r="AN12" i="67"/>
  <c r="AI12" i="67"/>
  <c r="AN12" i="59"/>
  <c r="AI12" i="59"/>
  <c r="AG10" i="46"/>
  <c r="AP10" i="46" s="1"/>
  <c r="AF10" i="46"/>
  <c r="AO10" i="46" s="1"/>
  <c r="W11" i="46"/>
  <c r="AE10" i="46"/>
  <c r="Y13" i="63"/>
  <c r="X13" i="63"/>
  <c r="Z13" i="63" s="1"/>
  <c r="AR10" i="97"/>
  <c r="U22" i="50"/>
  <c r="AI12" i="38"/>
  <c r="AN12" i="38"/>
  <c r="AI11" i="89"/>
  <c r="AN11" i="89"/>
  <c r="AN20" i="60"/>
  <c r="AI20" i="60"/>
  <c r="AI6" i="13"/>
  <c r="AN6" i="13"/>
  <c r="AH6" i="9"/>
  <c r="AQ6" i="9" s="1"/>
  <c r="Z6" i="9"/>
  <c r="AH12" i="75"/>
  <c r="AQ12" i="75" s="1"/>
  <c r="AI12" i="24"/>
  <c r="AN12" i="24"/>
  <c r="U10" i="16"/>
  <c r="U19" i="102"/>
  <c r="U12" i="83"/>
  <c r="U20" i="82"/>
  <c r="AR5" i="20"/>
  <c r="W11" i="105"/>
  <c r="AF10" i="105"/>
  <c r="AO10" i="105" s="1"/>
  <c r="AE10" i="105"/>
  <c r="AG10" i="105"/>
  <c r="AP10" i="105" s="1"/>
  <c r="AH12" i="71"/>
  <c r="AQ12" i="71" s="1"/>
  <c r="AH13" i="2"/>
  <c r="AQ13" i="2" s="1"/>
  <c r="AH6" i="20"/>
  <c r="AQ6" i="20" s="1"/>
  <c r="AR10" i="47"/>
  <c r="U10" i="41"/>
  <c r="Y13" i="38"/>
  <c r="X13" i="38"/>
  <c r="AH6" i="92"/>
  <c r="AQ6" i="92" s="1"/>
  <c r="AR18" i="72"/>
  <c r="W6" i="88"/>
  <c r="AG5" i="88"/>
  <c r="AP5" i="88" s="1"/>
  <c r="AF5" i="88"/>
  <c r="AO5" i="88" s="1"/>
  <c r="AE5" i="88"/>
  <c r="Z12" i="75"/>
  <c r="AR5" i="84"/>
  <c r="U12" i="49"/>
  <c r="Z6" i="92"/>
  <c r="AN10" i="93"/>
  <c r="AI10" i="93"/>
  <c r="AH9" i="32"/>
  <c r="AQ9" i="32" s="1"/>
  <c r="AH11" i="97"/>
  <c r="AQ11" i="97" s="1"/>
  <c r="Y6" i="51"/>
  <c r="X6" i="51"/>
  <c r="Z6" i="51" s="1"/>
  <c r="AF10" i="53"/>
  <c r="AO10" i="53" s="1"/>
  <c r="AE10" i="53"/>
  <c r="W11" i="53"/>
  <c r="AG10" i="53"/>
  <c r="AP10" i="53" s="1"/>
  <c r="AR9" i="105"/>
  <c r="Y21" i="29"/>
  <c r="X21" i="29"/>
  <c r="U10" i="91"/>
  <c r="AH19" i="80"/>
  <c r="AQ19" i="80" s="1"/>
  <c r="Z9" i="32"/>
  <c r="Z11" i="97"/>
  <c r="AI5" i="51"/>
  <c r="AN5" i="51"/>
  <c r="AR5" i="9"/>
  <c r="U13" i="99"/>
  <c r="AR9" i="101"/>
  <c r="Z12" i="71"/>
  <c r="Z13" i="2"/>
  <c r="AF19" i="39"/>
  <c r="AO19" i="39" s="1"/>
  <c r="AG19" i="39"/>
  <c r="AP19" i="39" s="1"/>
  <c r="W20" i="39"/>
  <c r="AE19" i="39"/>
  <c r="AF5" i="96"/>
  <c r="AO5" i="96" s="1"/>
  <c r="AE5" i="96"/>
  <c r="W6" i="96"/>
  <c r="AG5" i="96"/>
  <c r="AP5" i="96" s="1"/>
  <c r="AE5" i="45"/>
  <c r="AF5" i="45"/>
  <c r="AO5" i="45" s="1"/>
  <c r="AG5" i="45"/>
  <c r="AP5" i="45" s="1"/>
  <c r="W6" i="45"/>
  <c r="AR9" i="15"/>
  <c r="Z6" i="20"/>
  <c r="AR5" i="92"/>
  <c r="U13" i="103"/>
  <c r="Y21" i="68"/>
  <c r="X21" i="68"/>
  <c r="Z21" i="68" s="1"/>
  <c r="Y8" i="104"/>
  <c r="X8" i="104"/>
  <c r="Y20" i="25"/>
  <c r="X20" i="25"/>
  <c r="AN19" i="21"/>
  <c r="AI19" i="21"/>
  <c r="AE20" i="76" l="1"/>
  <c r="X12" i="89"/>
  <c r="Z21" i="60"/>
  <c r="W22" i="60" s="1"/>
  <c r="AG20" i="76"/>
  <c r="AP20" i="76" s="1"/>
  <c r="W21" i="76"/>
  <c r="Y21" i="76" s="1"/>
  <c r="W12" i="93"/>
  <c r="AG11" i="93"/>
  <c r="AP11" i="93" s="1"/>
  <c r="AF11" i="93"/>
  <c r="AO11" i="93" s="1"/>
  <c r="AE11" i="93"/>
  <c r="AF21" i="68"/>
  <c r="AO21" i="68" s="1"/>
  <c r="AE21" i="68"/>
  <c r="AG21" i="68"/>
  <c r="AP21" i="68" s="1"/>
  <c r="W22" i="68"/>
  <c r="AG21" i="60"/>
  <c r="AP21" i="60" s="1"/>
  <c r="AF21" i="60"/>
  <c r="AO21" i="60" s="1"/>
  <c r="AE21" i="60"/>
  <c r="AF13" i="2"/>
  <c r="AO13" i="2" s="1"/>
  <c r="W14" i="2"/>
  <c r="AG13" i="2"/>
  <c r="AP13" i="2" s="1"/>
  <c r="AE13" i="2"/>
  <c r="AF12" i="71"/>
  <c r="AO12" i="71" s="1"/>
  <c r="AG12" i="71"/>
  <c r="AP12" i="71" s="1"/>
  <c r="AE12" i="71"/>
  <c r="W13" i="71"/>
  <c r="AI5" i="45"/>
  <c r="AN5" i="45"/>
  <c r="AN19" i="39"/>
  <c r="AI19" i="39"/>
  <c r="AH6" i="51"/>
  <c r="AQ6" i="51" s="1"/>
  <c r="U11" i="49"/>
  <c r="Y11" i="105"/>
  <c r="X11" i="105"/>
  <c r="U11" i="83"/>
  <c r="AR12" i="24"/>
  <c r="AR11" i="89"/>
  <c r="Y11" i="46"/>
  <c r="X11" i="46"/>
  <c r="U11" i="55"/>
  <c r="AN10" i="52"/>
  <c r="AI10" i="52"/>
  <c r="AI5" i="54"/>
  <c r="AN5" i="54"/>
  <c r="AN20" i="64"/>
  <c r="AI20" i="64"/>
  <c r="Y6" i="58"/>
  <c r="X6" i="58"/>
  <c r="U7" i="11"/>
  <c r="U5" i="95"/>
  <c r="X5" i="95" s="1"/>
  <c r="U19" i="10"/>
  <c r="AN19" i="80"/>
  <c r="AI19" i="80"/>
  <c r="AN12" i="79"/>
  <c r="AI12" i="79"/>
  <c r="U9" i="43"/>
  <c r="U9" i="91"/>
  <c r="AE6" i="51"/>
  <c r="W7" i="51"/>
  <c r="AF6" i="51"/>
  <c r="AO6" i="51" s="1"/>
  <c r="AG6" i="51"/>
  <c r="AP6" i="51" s="1"/>
  <c r="AH13" i="63"/>
  <c r="AQ13" i="63" s="1"/>
  <c r="AH13" i="24"/>
  <c r="AQ13" i="24" s="1"/>
  <c r="AH20" i="34"/>
  <c r="AQ20" i="34" s="1"/>
  <c r="AF7" i="44"/>
  <c r="AO7" i="44" s="1"/>
  <c r="AE7" i="44"/>
  <c r="W8" i="44"/>
  <c r="AG7" i="44"/>
  <c r="AP7" i="44" s="1"/>
  <c r="Y6" i="54"/>
  <c r="X6" i="54"/>
  <c r="AN5" i="58"/>
  <c r="AI5" i="58"/>
  <c r="Y13" i="19"/>
  <c r="X13" i="19"/>
  <c r="AR12" i="63"/>
  <c r="AR20" i="29"/>
  <c r="AH20" i="25"/>
  <c r="AQ20" i="25" s="1"/>
  <c r="Z20" i="25"/>
  <c r="AG6" i="20"/>
  <c r="AP6" i="20" s="1"/>
  <c r="AF6" i="20"/>
  <c r="AO6" i="20" s="1"/>
  <c r="AE6" i="20"/>
  <c r="W7" i="20"/>
  <c r="AH8" i="104"/>
  <c r="AQ8" i="104" s="1"/>
  <c r="Y20" i="39"/>
  <c r="X20" i="39"/>
  <c r="AR5" i="51"/>
  <c r="AR19" i="21"/>
  <c r="Z8" i="104"/>
  <c r="U12" i="103"/>
  <c r="AG11" i="97"/>
  <c r="AP11" i="97" s="1"/>
  <c r="AE11" i="97"/>
  <c r="AF11" i="97"/>
  <c r="AO11" i="97" s="1"/>
  <c r="W12" i="97"/>
  <c r="AH21" i="29"/>
  <c r="AQ21" i="29" s="1"/>
  <c r="AR10" i="93"/>
  <c r="Y6" i="88"/>
  <c r="X6" i="88"/>
  <c r="Z6" i="88" s="1"/>
  <c r="U9" i="41"/>
  <c r="U18" i="102"/>
  <c r="AR6" i="13"/>
  <c r="AR12" i="38"/>
  <c r="W14" i="63"/>
  <c r="AG13" i="63"/>
  <c r="AP13" i="63" s="1"/>
  <c r="AF13" i="63"/>
  <c r="AO13" i="63" s="1"/>
  <c r="AE13" i="63"/>
  <c r="U20" i="85"/>
  <c r="AF12" i="33"/>
  <c r="AO12" i="33" s="1"/>
  <c r="AE12" i="33"/>
  <c r="W13" i="33"/>
  <c r="AG12" i="33"/>
  <c r="AP12" i="33" s="1"/>
  <c r="Y11" i="101"/>
  <c r="X11" i="101"/>
  <c r="AG13" i="24"/>
  <c r="AP13" i="24" s="1"/>
  <c r="W14" i="24"/>
  <c r="AE13" i="24"/>
  <c r="AF13" i="24"/>
  <c r="AO13" i="24" s="1"/>
  <c r="W21" i="34"/>
  <c r="AE20" i="34"/>
  <c r="AF20" i="34"/>
  <c r="AO20" i="34" s="1"/>
  <c r="AG20" i="34"/>
  <c r="AP20" i="34" s="1"/>
  <c r="AR7" i="104"/>
  <c r="Y21" i="64"/>
  <c r="X21" i="64"/>
  <c r="Y10" i="86"/>
  <c r="Z10" i="86" s="1"/>
  <c r="X10" i="86"/>
  <c r="U12" i="87"/>
  <c r="AR20" i="68"/>
  <c r="U16" i="98"/>
  <c r="Y7" i="84"/>
  <c r="X7" i="84"/>
  <c r="AN19" i="72"/>
  <c r="AI19" i="72"/>
  <c r="Y6" i="45"/>
  <c r="X6" i="45"/>
  <c r="Y6" i="96"/>
  <c r="Z6" i="96"/>
  <c r="X6" i="96"/>
  <c r="U12" i="99"/>
  <c r="AE9" i="32"/>
  <c r="W10" i="32"/>
  <c r="AF9" i="32"/>
  <c r="AO9" i="32" s="1"/>
  <c r="AG9" i="32"/>
  <c r="AP9" i="32" s="1"/>
  <c r="Z21" i="29"/>
  <c r="Y11" i="53"/>
  <c r="X11" i="53"/>
  <c r="AF12" i="75"/>
  <c r="AO12" i="75" s="1"/>
  <c r="AE12" i="75"/>
  <c r="W13" i="75"/>
  <c r="AG12" i="75"/>
  <c r="AP12" i="75" s="1"/>
  <c r="W7" i="9"/>
  <c r="AG6" i="9"/>
  <c r="AP6" i="9" s="1"/>
  <c r="AE6" i="9"/>
  <c r="AF6" i="9"/>
  <c r="AO6" i="9" s="1"/>
  <c r="AR20" i="60"/>
  <c r="AR12" i="59"/>
  <c r="W12" i="47"/>
  <c r="AF11" i="47"/>
  <c r="AO11" i="47" s="1"/>
  <c r="AE11" i="47"/>
  <c r="AG11" i="47"/>
  <c r="AP11" i="47" s="1"/>
  <c r="AH12" i="89"/>
  <c r="AQ12" i="89" s="1"/>
  <c r="U19" i="94"/>
  <c r="AN9" i="86"/>
  <c r="AI9" i="86"/>
  <c r="AH13" i="59"/>
  <c r="AQ13" i="59" s="1"/>
  <c r="AH6" i="100"/>
  <c r="AQ6" i="100" s="1"/>
  <c r="Y20" i="80"/>
  <c r="Z20" i="80" s="1"/>
  <c r="X20" i="80"/>
  <c r="AR19" i="34"/>
  <c r="U14" i="18"/>
  <c r="Y13" i="79"/>
  <c r="X13" i="79"/>
  <c r="Y21" i="12"/>
  <c r="Z21" i="12" s="1"/>
  <c r="X21" i="12"/>
  <c r="AN6" i="84"/>
  <c r="AI6" i="84"/>
  <c r="AI10" i="53"/>
  <c r="AN10" i="53"/>
  <c r="AF6" i="92"/>
  <c r="AO6" i="92" s="1"/>
  <c r="AE6" i="92"/>
  <c r="AG6" i="92"/>
  <c r="AP6" i="92" s="1"/>
  <c r="W7" i="92"/>
  <c r="AH13" i="38"/>
  <c r="AQ13" i="38" s="1"/>
  <c r="AN10" i="105"/>
  <c r="AI10" i="105"/>
  <c r="U19" i="82"/>
  <c r="U9" i="16"/>
  <c r="U21" i="50"/>
  <c r="U20" i="50" s="1"/>
  <c r="U18" i="35"/>
  <c r="AI10" i="101"/>
  <c r="AN10" i="101"/>
  <c r="AH20" i="21"/>
  <c r="AQ20" i="21" s="1"/>
  <c r="AH7" i="13"/>
  <c r="AQ7" i="13" s="1"/>
  <c r="Z12" i="89"/>
  <c r="AI12" i="28"/>
  <c r="AN12" i="28"/>
  <c r="AR5" i="100"/>
  <c r="AG10" i="15"/>
  <c r="AP10" i="15" s="1"/>
  <c r="W11" i="15"/>
  <c r="AE10" i="15"/>
  <c r="AF10" i="15"/>
  <c r="AO10" i="15" s="1"/>
  <c r="Z13" i="59"/>
  <c r="Z6" i="100"/>
  <c r="AH13" i="67"/>
  <c r="AQ13" i="67" s="1"/>
  <c r="AI20" i="12"/>
  <c r="AN20" i="12"/>
  <c r="AN20" i="76"/>
  <c r="AI20" i="76"/>
  <c r="AH21" i="68"/>
  <c r="AQ21" i="68" s="1"/>
  <c r="AN5" i="96"/>
  <c r="AI5" i="96"/>
  <c r="AN5" i="88"/>
  <c r="AI5" i="88"/>
  <c r="Z13" i="38"/>
  <c r="AI10" i="46"/>
  <c r="AN10" i="46"/>
  <c r="AR12" i="67"/>
  <c r="AH11" i="93"/>
  <c r="AQ11" i="93" s="1"/>
  <c r="Z20" i="21"/>
  <c r="Z7" i="13"/>
  <c r="U20" i="90"/>
  <c r="X11" i="52"/>
  <c r="Y11" i="52"/>
  <c r="Z11" i="52"/>
  <c r="Y13" i="28"/>
  <c r="X13" i="28"/>
  <c r="U18" i="42"/>
  <c r="AR19" i="25"/>
  <c r="AI12" i="19"/>
  <c r="AN12" i="19"/>
  <c r="AH21" i="60"/>
  <c r="AQ21" i="60" s="1"/>
  <c r="U18" i="48"/>
  <c r="AE13" i="67"/>
  <c r="AF13" i="67"/>
  <c r="AO13" i="67" s="1"/>
  <c r="AG13" i="67"/>
  <c r="AP13" i="67" s="1"/>
  <c r="W14" i="67"/>
  <c r="Y20" i="72"/>
  <c r="Z20" i="72"/>
  <c r="X20" i="72"/>
  <c r="Z6" i="54" l="1"/>
  <c r="Z6" i="58"/>
  <c r="X21" i="76"/>
  <c r="Z13" i="19"/>
  <c r="AE13" i="19" s="1"/>
  <c r="Z13" i="28"/>
  <c r="AF13" i="28" s="1"/>
  <c r="AO13" i="28" s="1"/>
  <c r="W14" i="28"/>
  <c r="AE6" i="54"/>
  <c r="AG6" i="54"/>
  <c r="AP6" i="54" s="1"/>
  <c r="AF6" i="54"/>
  <c r="AO6" i="54" s="1"/>
  <c r="W7" i="54"/>
  <c r="AG6" i="58"/>
  <c r="AP6" i="58" s="1"/>
  <c r="AF6" i="58"/>
  <c r="AO6" i="58" s="1"/>
  <c r="AE6" i="58"/>
  <c r="W7" i="58"/>
  <c r="AG13" i="19"/>
  <c r="AP13" i="19" s="1"/>
  <c r="AF20" i="80"/>
  <c r="AO20" i="80" s="1"/>
  <c r="AG20" i="80"/>
  <c r="AP20" i="80" s="1"/>
  <c r="AE20" i="80"/>
  <c r="W21" i="80"/>
  <c r="AF10" i="86"/>
  <c r="AO10" i="86" s="1"/>
  <c r="AE10" i="86"/>
  <c r="W11" i="86"/>
  <c r="AG10" i="86"/>
  <c r="AP10" i="86" s="1"/>
  <c r="AF7" i="13"/>
  <c r="AO7" i="13" s="1"/>
  <c r="W8" i="13"/>
  <c r="AG7" i="13"/>
  <c r="AP7" i="13" s="1"/>
  <c r="AE7" i="13"/>
  <c r="AG13" i="59"/>
  <c r="AP13" i="59" s="1"/>
  <c r="W14" i="59"/>
  <c r="AE13" i="59"/>
  <c r="AF13" i="59"/>
  <c r="AO13" i="59" s="1"/>
  <c r="U19" i="50"/>
  <c r="AN6" i="92"/>
  <c r="AI6" i="92"/>
  <c r="AH21" i="12"/>
  <c r="AQ21" i="12" s="1"/>
  <c r="AN12" i="75"/>
  <c r="AI12" i="75"/>
  <c r="U11" i="99"/>
  <c r="AH10" i="86"/>
  <c r="AQ10" i="86" s="1"/>
  <c r="U19" i="85"/>
  <c r="U8" i="41"/>
  <c r="AH13" i="19"/>
  <c r="AQ13" i="19" s="1"/>
  <c r="U8" i="43"/>
  <c r="U18" i="10"/>
  <c r="AR10" i="52"/>
  <c r="U10" i="83"/>
  <c r="AE21" i="12"/>
  <c r="AG21" i="12"/>
  <c r="AP21" i="12" s="1"/>
  <c r="W22" i="12"/>
  <c r="AF21" i="12"/>
  <c r="AO21" i="12" s="1"/>
  <c r="U13" i="18"/>
  <c r="AR9" i="86"/>
  <c r="Y12" i="47"/>
  <c r="Z12" i="47"/>
  <c r="X12" i="47"/>
  <c r="AN6" i="9"/>
  <c r="AI6" i="9"/>
  <c r="AH6" i="96"/>
  <c r="AQ6" i="96" s="1"/>
  <c r="AR19" i="72"/>
  <c r="U15" i="98"/>
  <c r="AI13" i="24"/>
  <c r="AN13" i="24"/>
  <c r="AI13" i="63"/>
  <c r="AN13" i="63"/>
  <c r="AH6" i="88"/>
  <c r="AQ6" i="88" s="1"/>
  <c r="Y7" i="20"/>
  <c r="X7" i="20"/>
  <c r="U8" i="91"/>
  <c r="AR12" i="79"/>
  <c r="AH11" i="105"/>
  <c r="AQ11" i="105" s="1"/>
  <c r="AN13" i="2"/>
  <c r="AI13" i="2"/>
  <c r="U8" i="16"/>
  <c r="AH11" i="53"/>
  <c r="AQ11" i="53" s="1"/>
  <c r="AG6" i="96"/>
  <c r="AP6" i="96" s="1"/>
  <c r="AF6" i="96"/>
  <c r="AO6" i="96" s="1"/>
  <c r="AE6" i="96"/>
  <c r="W7" i="96"/>
  <c r="Y14" i="24"/>
  <c r="X14" i="24"/>
  <c r="Y13" i="33"/>
  <c r="X13" i="33"/>
  <c r="Z13" i="33" s="1"/>
  <c r="W7" i="88"/>
  <c r="AG6" i="88"/>
  <c r="AP6" i="88" s="1"/>
  <c r="AF6" i="88"/>
  <c r="AO6" i="88" s="1"/>
  <c r="AE6" i="88"/>
  <c r="U11" i="103"/>
  <c r="AH20" i="39"/>
  <c r="AQ20" i="39" s="1"/>
  <c r="AI6" i="20"/>
  <c r="AN6" i="20"/>
  <c r="AH21" i="76"/>
  <c r="AQ21" i="76" s="1"/>
  <c r="Z5" i="95"/>
  <c r="AH5" i="95"/>
  <c r="AQ5" i="95" s="1"/>
  <c r="AR20" i="64"/>
  <c r="Z11" i="105"/>
  <c r="AR5" i="45"/>
  <c r="Y22" i="60"/>
  <c r="X22" i="60"/>
  <c r="Z22" i="60" s="1"/>
  <c r="AN11" i="93"/>
  <c r="AI11" i="93"/>
  <c r="U17" i="48"/>
  <c r="AE20" i="21"/>
  <c r="W21" i="21"/>
  <c r="AF20" i="21"/>
  <c r="AO20" i="21" s="1"/>
  <c r="AG20" i="21"/>
  <c r="AP20" i="21" s="1"/>
  <c r="AR5" i="96"/>
  <c r="Y14" i="67"/>
  <c r="X14" i="67"/>
  <c r="Z11" i="53"/>
  <c r="AH7" i="84"/>
  <c r="AQ7" i="84" s="1"/>
  <c r="AH21" i="64"/>
  <c r="AQ21" i="64" s="1"/>
  <c r="AN12" i="33"/>
  <c r="AI12" i="33"/>
  <c r="Y12" i="97"/>
  <c r="X12" i="97"/>
  <c r="Z12" i="97" s="1"/>
  <c r="AF8" i="104"/>
  <c r="AO8" i="104" s="1"/>
  <c r="AE8" i="104"/>
  <c r="AG8" i="104"/>
  <c r="AP8" i="104" s="1"/>
  <c r="W9" i="104"/>
  <c r="Z20" i="39"/>
  <c r="AR5" i="58"/>
  <c r="Z21" i="76"/>
  <c r="AR19" i="80"/>
  <c r="U10" i="55"/>
  <c r="Y13" i="71"/>
  <c r="X13" i="71"/>
  <c r="Y14" i="2"/>
  <c r="X14" i="2"/>
  <c r="Z14" i="2" s="1"/>
  <c r="Y22" i="68"/>
  <c r="X22" i="68"/>
  <c r="AR20" i="12"/>
  <c r="AR10" i="101"/>
  <c r="AR10" i="46"/>
  <c r="AN10" i="15"/>
  <c r="AI10" i="15"/>
  <c r="AR12" i="28"/>
  <c r="AR10" i="53"/>
  <c r="AH13" i="79"/>
  <c r="AQ13" i="79" s="1"/>
  <c r="Y7" i="9"/>
  <c r="X7" i="9"/>
  <c r="Z7" i="9" s="1"/>
  <c r="Y10" i="32"/>
  <c r="X10" i="32"/>
  <c r="Z10" i="32" s="1"/>
  <c r="AH13" i="28"/>
  <c r="AQ13" i="28" s="1"/>
  <c r="AF13" i="38"/>
  <c r="AO13" i="38" s="1"/>
  <c r="AG13" i="38"/>
  <c r="AP13" i="38" s="1"/>
  <c r="W14" i="38"/>
  <c r="AE13" i="38"/>
  <c r="Y11" i="15"/>
  <c r="X11" i="15"/>
  <c r="Z11" i="15" s="1"/>
  <c r="AG12" i="89"/>
  <c r="AP12" i="89" s="1"/>
  <c r="AF12" i="89"/>
  <c r="AO12" i="89" s="1"/>
  <c r="W13" i="89"/>
  <c r="AE12" i="89"/>
  <c r="U17" i="35"/>
  <c r="U18" i="82"/>
  <c r="Y7" i="92"/>
  <c r="Z7" i="92"/>
  <c r="X7" i="92"/>
  <c r="AR6" i="84"/>
  <c r="Z13" i="79"/>
  <c r="AH20" i="80"/>
  <c r="AQ20" i="80" s="1"/>
  <c r="U18" i="94"/>
  <c r="AI9" i="32"/>
  <c r="AN9" i="32"/>
  <c r="AH6" i="45"/>
  <c r="AQ6" i="45" s="1"/>
  <c r="Z7" i="84"/>
  <c r="Z21" i="64"/>
  <c r="AI20" i="34"/>
  <c r="AN20" i="34"/>
  <c r="AH11" i="101"/>
  <c r="AQ11" i="101" s="1"/>
  <c r="Y14" i="63"/>
  <c r="X14" i="63"/>
  <c r="Z14" i="63" s="1"/>
  <c r="U17" i="102"/>
  <c r="Y8" i="44"/>
  <c r="X8" i="44"/>
  <c r="Y7" i="51"/>
  <c r="X7" i="51"/>
  <c r="Z7" i="51" s="1"/>
  <c r="U6" i="11"/>
  <c r="AH11" i="46"/>
  <c r="AQ11" i="46" s="1"/>
  <c r="AN12" i="71"/>
  <c r="AI12" i="71"/>
  <c r="W21" i="72"/>
  <c r="AE20" i="72"/>
  <c r="AF20" i="72"/>
  <c r="AO20" i="72" s="1"/>
  <c r="AG20" i="72"/>
  <c r="AP20" i="72" s="1"/>
  <c r="W12" i="52"/>
  <c r="AF11" i="52"/>
  <c r="AO11" i="52" s="1"/>
  <c r="AG11" i="52"/>
  <c r="AP11" i="52" s="1"/>
  <c r="AE11" i="52"/>
  <c r="U17" i="42"/>
  <c r="AH11" i="52"/>
  <c r="AQ11" i="52" s="1"/>
  <c r="AH20" i="72"/>
  <c r="AQ20" i="72" s="1"/>
  <c r="AN13" i="67"/>
  <c r="AI13" i="67"/>
  <c r="AR12" i="19"/>
  <c r="U19" i="90"/>
  <c r="AR5" i="88"/>
  <c r="AR20" i="76"/>
  <c r="W7" i="100"/>
  <c r="AG6" i="100"/>
  <c r="AP6" i="100" s="1"/>
  <c r="AE6" i="100"/>
  <c r="AF6" i="100"/>
  <c r="AO6" i="100" s="1"/>
  <c r="AR10" i="105"/>
  <c r="AN11" i="47"/>
  <c r="AI11" i="47"/>
  <c r="Y13" i="75"/>
  <c r="X13" i="75"/>
  <c r="AG21" i="29"/>
  <c r="AP21" i="29" s="1"/>
  <c r="AF21" i="29"/>
  <c r="AO21" i="29" s="1"/>
  <c r="AE21" i="29"/>
  <c r="W22" i="29"/>
  <c r="Z6" i="45"/>
  <c r="U11" i="87"/>
  <c r="Y21" i="34"/>
  <c r="X21" i="34"/>
  <c r="Z21" i="34" s="1"/>
  <c r="Z11" i="101"/>
  <c r="AN11" i="97"/>
  <c r="AI11" i="97"/>
  <c r="W21" i="25"/>
  <c r="AE20" i="25"/>
  <c r="AF20" i="25"/>
  <c r="AO20" i="25" s="1"/>
  <c r="AG20" i="25"/>
  <c r="AP20" i="25" s="1"/>
  <c r="AH6" i="54"/>
  <c r="AQ6" i="54" s="1"/>
  <c r="AN7" i="44"/>
  <c r="AI7" i="44"/>
  <c r="AN6" i="51"/>
  <c r="AI6" i="51"/>
  <c r="AH6" i="58"/>
  <c r="AQ6" i="58" s="1"/>
  <c r="AR5" i="54"/>
  <c r="Z11" i="46"/>
  <c r="U10" i="49"/>
  <c r="U9" i="49" s="1"/>
  <c r="AR19" i="39"/>
  <c r="AI21" i="60"/>
  <c r="AN21" i="60"/>
  <c r="AN21" i="68"/>
  <c r="AI21" i="68"/>
  <c r="Y12" i="93"/>
  <c r="X12" i="93"/>
  <c r="Z22" i="68" l="1"/>
  <c r="AF13" i="19"/>
  <c r="AO13" i="19" s="1"/>
  <c r="AG13" i="28"/>
  <c r="AP13" i="28" s="1"/>
  <c r="W14" i="19"/>
  <c r="AE13" i="28"/>
  <c r="AI13" i="28" s="1"/>
  <c r="Z13" i="71"/>
  <c r="AF13" i="71" s="1"/>
  <c r="AO13" i="71" s="1"/>
  <c r="AF22" i="68"/>
  <c r="AO22" i="68" s="1"/>
  <c r="AG22" i="68"/>
  <c r="AP22" i="68" s="1"/>
  <c r="W23" i="68"/>
  <c r="AE22" i="68"/>
  <c r="AF14" i="2"/>
  <c r="AO14" i="2" s="1"/>
  <c r="AE14" i="2"/>
  <c r="AG14" i="2"/>
  <c r="AP14" i="2" s="1"/>
  <c r="W15" i="2"/>
  <c r="AG14" i="63"/>
  <c r="AP14" i="63" s="1"/>
  <c r="AF14" i="63"/>
  <c r="AO14" i="63" s="1"/>
  <c r="AE14" i="63"/>
  <c r="W15" i="63"/>
  <c r="W14" i="33"/>
  <c r="AF13" i="33"/>
  <c r="AO13" i="33" s="1"/>
  <c r="AG13" i="33"/>
  <c r="AP13" i="33" s="1"/>
  <c r="AE13" i="33"/>
  <c r="AE7" i="51"/>
  <c r="AF7" i="51"/>
  <c r="AO7" i="51" s="1"/>
  <c r="AG7" i="51"/>
  <c r="AP7" i="51" s="1"/>
  <c r="W8" i="51"/>
  <c r="AH12" i="93"/>
  <c r="AQ12" i="93" s="1"/>
  <c r="AH13" i="75"/>
  <c r="AQ13" i="75" s="1"/>
  <c r="U16" i="42"/>
  <c r="Z12" i="93"/>
  <c r="AR7" i="44"/>
  <c r="AF11" i="101"/>
  <c r="AO11" i="101" s="1"/>
  <c r="AE11" i="101"/>
  <c r="AG11" i="101"/>
  <c r="AP11" i="101" s="1"/>
  <c r="W12" i="101"/>
  <c r="AE6" i="45"/>
  <c r="AF6" i="45"/>
  <c r="AO6" i="45" s="1"/>
  <c r="AG6" i="45"/>
  <c r="AP6" i="45" s="1"/>
  <c r="W7" i="45"/>
  <c r="Z13" i="75"/>
  <c r="AH21" i="34"/>
  <c r="AQ21" i="34" s="1"/>
  <c r="Y22" i="29"/>
  <c r="X22" i="29"/>
  <c r="AR13" i="67"/>
  <c r="AI11" i="52"/>
  <c r="AN11" i="52"/>
  <c r="AN20" i="72"/>
  <c r="AI20" i="72"/>
  <c r="U16" i="102"/>
  <c r="AG7" i="84"/>
  <c r="AP7" i="84" s="1"/>
  <c r="W8" i="84"/>
  <c r="AF7" i="84"/>
  <c r="AO7" i="84" s="1"/>
  <c r="AE7" i="84"/>
  <c r="AG13" i="79"/>
  <c r="AP13" i="79" s="1"/>
  <c r="AE13" i="79"/>
  <c r="W14" i="79"/>
  <c r="AF13" i="79"/>
  <c r="AO13" i="79" s="1"/>
  <c r="Y13" i="89"/>
  <c r="X13" i="89"/>
  <c r="AI13" i="38"/>
  <c r="AN13" i="38"/>
  <c r="AH10" i="32"/>
  <c r="AQ10" i="32" s="1"/>
  <c r="AR10" i="15"/>
  <c r="U9" i="55"/>
  <c r="AE20" i="39"/>
  <c r="AF20" i="39"/>
  <c r="AO20" i="39" s="1"/>
  <c r="AG20" i="39"/>
  <c r="AP20" i="39" s="1"/>
  <c r="W21" i="39"/>
  <c r="AH12" i="97"/>
  <c r="AQ12" i="97" s="1"/>
  <c r="U16" i="48"/>
  <c r="Y7" i="96"/>
  <c r="X7" i="96"/>
  <c r="U18" i="50"/>
  <c r="AN7" i="13"/>
  <c r="AI7" i="13"/>
  <c r="Y11" i="86"/>
  <c r="X11" i="86"/>
  <c r="Z11" i="86" s="1"/>
  <c r="AI6" i="58"/>
  <c r="AN6" i="58"/>
  <c r="AR11" i="47"/>
  <c r="AR9" i="32"/>
  <c r="U17" i="82"/>
  <c r="Y14" i="38"/>
  <c r="X14" i="38"/>
  <c r="AE10" i="32"/>
  <c r="AF10" i="32"/>
  <c r="AO10" i="32" s="1"/>
  <c r="AG10" i="32"/>
  <c r="AP10" i="32" s="1"/>
  <c r="W11" i="32"/>
  <c r="AF12" i="97"/>
  <c r="AO12" i="97" s="1"/>
  <c r="AE12" i="97"/>
  <c r="W13" i="97"/>
  <c r="AG12" i="97"/>
  <c r="AP12" i="97" s="1"/>
  <c r="W12" i="53"/>
  <c r="AE11" i="53"/>
  <c r="AF11" i="53"/>
  <c r="AO11" i="53" s="1"/>
  <c r="AG11" i="53"/>
  <c r="AP11" i="53" s="1"/>
  <c r="AR11" i="93"/>
  <c r="AR6" i="20"/>
  <c r="AN6" i="88"/>
  <c r="AI6" i="88"/>
  <c r="AI6" i="96"/>
  <c r="AN6" i="96"/>
  <c r="AR13" i="63"/>
  <c r="AR6" i="9"/>
  <c r="AI21" i="12"/>
  <c r="AN21" i="12"/>
  <c r="U17" i="10"/>
  <c r="U16" i="10" s="1"/>
  <c r="U7" i="41"/>
  <c r="AI10" i="86"/>
  <c r="AN10" i="86"/>
  <c r="AI6" i="54"/>
  <c r="AN6" i="54"/>
  <c r="U5" i="11"/>
  <c r="X5" i="11" s="1"/>
  <c r="AR21" i="68"/>
  <c r="AI20" i="25"/>
  <c r="AN20" i="25"/>
  <c r="W22" i="34"/>
  <c r="AE21" i="34"/>
  <c r="AF21" i="34"/>
  <c r="AO21" i="34" s="1"/>
  <c r="AG21" i="34"/>
  <c r="AP21" i="34" s="1"/>
  <c r="AI21" i="29"/>
  <c r="AN21" i="29"/>
  <c r="AN6" i="100"/>
  <c r="AI6" i="100"/>
  <c r="U8" i="49"/>
  <c r="Y21" i="25"/>
  <c r="X21" i="25"/>
  <c r="AR12" i="71"/>
  <c r="AH8" i="44"/>
  <c r="AQ8" i="44" s="1"/>
  <c r="AH22" i="68"/>
  <c r="AQ22" i="68" s="1"/>
  <c r="AH13" i="71"/>
  <c r="AQ13" i="71" s="1"/>
  <c r="Y9" i="104"/>
  <c r="X9" i="104"/>
  <c r="AH14" i="67"/>
  <c r="AQ14" i="67" s="1"/>
  <c r="AG11" i="105"/>
  <c r="AP11" i="105" s="1"/>
  <c r="W12" i="105"/>
  <c r="AE11" i="105"/>
  <c r="AF11" i="105"/>
  <c r="AO11" i="105" s="1"/>
  <c r="AH14" i="24"/>
  <c r="AQ14" i="24" s="1"/>
  <c r="AN13" i="59"/>
  <c r="AI13" i="59"/>
  <c r="Y8" i="13"/>
  <c r="X8" i="13"/>
  <c r="Y14" i="19"/>
  <c r="X14" i="19"/>
  <c r="Y21" i="72"/>
  <c r="X21" i="72"/>
  <c r="AH14" i="63"/>
  <c r="AQ14" i="63" s="1"/>
  <c r="AE11" i="46"/>
  <c r="AF11" i="46"/>
  <c r="AO11" i="46" s="1"/>
  <c r="W12" i="46"/>
  <c r="AG11" i="46"/>
  <c r="AP11" i="46" s="1"/>
  <c r="AR6" i="51"/>
  <c r="AR11" i="97"/>
  <c r="Y7" i="100"/>
  <c r="X7" i="100"/>
  <c r="Z7" i="100" s="1"/>
  <c r="U18" i="90"/>
  <c r="Y12" i="52"/>
  <c r="X12" i="52"/>
  <c r="Z8" i="44"/>
  <c r="U17" i="94"/>
  <c r="AH7" i="92"/>
  <c r="AQ7" i="92" s="1"/>
  <c r="U16" i="35"/>
  <c r="AH11" i="15"/>
  <c r="AQ11" i="15" s="1"/>
  <c r="AH7" i="9"/>
  <c r="AQ7" i="9" s="1"/>
  <c r="AE21" i="76"/>
  <c r="AG21" i="76"/>
  <c r="AP21" i="76" s="1"/>
  <c r="AF21" i="76"/>
  <c r="AO21" i="76" s="1"/>
  <c r="W22" i="76"/>
  <c r="AR12" i="33"/>
  <c r="Z14" i="67"/>
  <c r="Y21" i="21"/>
  <c r="X21" i="21"/>
  <c r="AH22" i="60"/>
  <c r="AQ22" i="60" s="1"/>
  <c r="W6" i="95"/>
  <c r="AG5" i="95"/>
  <c r="AP5" i="95" s="1"/>
  <c r="AF5" i="95"/>
  <c r="AO5" i="95" s="1"/>
  <c r="AE5" i="95"/>
  <c r="Z14" i="24"/>
  <c r="U7" i="91"/>
  <c r="AR13" i="24"/>
  <c r="AH12" i="47"/>
  <c r="AQ12" i="47" s="1"/>
  <c r="U12" i="18"/>
  <c r="U9" i="83"/>
  <c r="U7" i="43"/>
  <c r="U18" i="85"/>
  <c r="AR6" i="92"/>
  <c r="Y14" i="59"/>
  <c r="X14" i="59"/>
  <c r="Y21" i="80"/>
  <c r="X21" i="80"/>
  <c r="Z21" i="80" s="1"/>
  <c r="AI13" i="19"/>
  <c r="AN13" i="19"/>
  <c r="AR20" i="34"/>
  <c r="AF7" i="92"/>
  <c r="AO7" i="92" s="1"/>
  <c r="AE7" i="92"/>
  <c r="W8" i="92"/>
  <c r="AG7" i="92"/>
  <c r="AP7" i="92" s="1"/>
  <c r="AG11" i="15"/>
  <c r="AP11" i="15" s="1"/>
  <c r="AF11" i="15"/>
  <c r="AO11" i="15" s="1"/>
  <c r="W12" i="15"/>
  <c r="AE11" i="15"/>
  <c r="AF7" i="9"/>
  <c r="AO7" i="9" s="1"/>
  <c r="W8" i="9"/>
  <c r="AE7" i="9"/>
  <c r="AG7" i="9"/>
  <c r="AP7" i="9" s="1"/>
  <c r="AN8" i="104"/>
  <c r="AI8" i="104"/>
  <c r="AN20" i="21"/>
  <c r="AI20" i="21"/>
  <c r="AE22" i="60"/>
  <c r="W23" i="60"/>
  <c r="AG22" i="60"/>
  <c r="AP22" i="60" s="1"/>
  <c r="AF22" i="60"/>
  <c r="AO22" i="60" s="1"/>
  <c r="Y7" i="88"/>
  <c r="X7" i="88"/>
  <c r="U7" i="16"/>
  <c r="AH7" i="20"/>
  <c r="AQ7" i="20" s="1"/>
  <c r="AF12" i="47"/>
  <c r="AO12" i="47" s="1"/>
  <c r="AG12" i="47"/>
  <c r="AP12" i="47" s="1"/>
  <c r="AE12" i="47"/>
  <c r="W13" i="47"/>
  <c r="U10" i="99"/>
  <c r="AN20" i="80"/>
  <c r="AI20" i="80"/>
  <c r="Y7" i="54"/>
  <c r="X7" i="54"/>
  <c r="Z7" i="54" s="1"/>
  <c r="AR21" i="60"/>
  <c r="U10" i="87"/>
  <c r="AH7" i="51"/>
  <c r="AQ7" i="51" s="1"/>
  <c r="AE21" i="64"/>
  <c r="AG21" i="64"/>
  <c r="AP21" i="64" s="1"/>
  <c r="W22" i="64"/>
  <c r="AF21" i="64"/>
  <c r="AO21" i="64" s="1"/>
  <c r="AI12" i="89"/>
  <c r="AN12" i="89"/>
  <c r="AH14" i="2"/>
  <c r="AQ14" i="2" s="1"/>
  <c r="U10" i="103"/>
  <c r="AH13" i="33"/>
  <c r="AQ13" i="33" s="1"/>
  <c r="AR13" i="2"/>
  <c r="Z7" i="20"/>
  <c r="U14" i="98"/>
  <c r="Y22" i="12"/>
  <c r="X22" i="12"/>
  <c r="Z22" i="12" s="1"/>
  <c r="AR12" i="75"/>
  <c r="Y7" i="58"/>
  <c r="X7" i="58"/>
  <c r="Y14" i="28"/>
  <c r="Z14" i="28" s="1"/>
  <c r="X14" i="28"/>
  <c r="W14" i="71" l="1"/>
  <c r="AN13" i="28"/>
  <c r="Z8" i="13"/>
  <c r="AE13" i="71"/>
  <c r="Z14" i="59"/>
  <c r="AF14" i="59" s="1"/>
  <c r="AO14" i="59" s="1"/>
  <c r="AG13" i="71"/>
  <c r="AP13" i="71" s="1"/>
  <c r="Z21" i="25"/>
  <c r="Z21" i="21"/>
  <c r="AF21" i="21" s="1"/>
  <c r="AO21" i="21" s="1"/>
  <c r="Z21" i="72"/>
  <c r="AE21" i="72" s="1"/>
  <c r="AF21" i="80"/>
  <c r="AO21" i="80" s="1"/>
  <c r="AG21" i="80"/>
  <c r="AP21" i="80" s="1"/>
  <c r="AE21" i="80"/>
  <c r="W22" i="80"/>
  <c r="W22" i="25"/>
  <c r="AE21" i="25"/>
  <c r="AF21" i="25"/>
  <c r="AO21" i="25" s="1"/>
  <c r="AG21" i="25"/>
  <c r="AP21" i="25" s="1"/>
  <c r="W22" i="21"/>
  <c r="AE21" i="21"/>
  <c r="AG21" i="21"/>
  <c r="AP21" i="21" s="1"/>
  <c r="AG14" i="59"/>
  <c r="AP14" i="59" s="1"/>
  <c r="AF8" i="13"/>
  <c r="AO8" i="13" s="1"/>
  <c r="AE8" i="13"/>
  <c r="W9" i="13"/>
  <c r="AG8" i="13"/>
  <c r="AP8" i="13" s="1"/>
  <c r="AF21" i="72"/>
  <c r="AO21" i="72" s="1"/>
  <c r="W22" i="72"/>
  <c r="AG21" i="72"/>
  <c r="AP21" i="72" s="1"/>
  <c r="AN7" i="9"/>
  <c r="AI7" i="9"/>
  <c r="AF14" i="28"/>
  <c r="AO14" i="28" s="1"/>
  <c r="W15" i="28"/>
  <c r="AE14" i="28"/>
  <c r="AG14" i="28"/>
  <c r="AP14" i="28" s="1"/>
  <c r="AH22" i="12"/>
  <c r="AQ22" i="12" s="1"/>
  <c r="AH7" i="54"/>
  <c r="AQ7" i="54" s="1"/>
  <c r="U9" i="99"/>
  <c r="U6" i="16"/>
  <c r="Y23" i="60"/>
  <c r="X23" i="60"/>
  <c r="Y12" i="15"/>
  <c r="X12" i="15"/>
  <c r="Z12" i="15" s="1"/>
  <c r="AN7" i="92"/>
  <c r="AI7" i="92"/>
  <c r="U15" i="35"/>
  <c r="Y12" i="46"/>
  <c r="X12" i="46"/>
  <c r="AN12" i="97"/>
  <c r="AI12" i="97"/>
  <c r="AI10" i="32"/>
  <c r="AN10" i="32"/>
  <c r="AH11" i="86"/>
  <c r="AQ11" i="86" s="1"/>
  <c r="U17" i="50"/>
  <c r="AR13" i="38"/>
  <c r="AN13" i="79"/>
  <c r="AI13" i="79"/>
  <c r="AI6" i="45"/>
  <c r="AN6" i="45"/>
  <c r="Y8" i="51"/>
  <c r="X8" i="51"/>
  <c r="Y15" i="63"/>
  <c r="X15" i="63"/>
  <c r="AN14" i="2"/>
  <c r="AI14" i="2"/>
  <c r="AE22" i="12"/>
  <c r="AF22" i="12"/>
  <c r="AO22" i="12" s="1"/>
  <c r="AG22" i="12"/>
  <c r="AP22" i="12" s="1"/>
  <c r="W23" i="12"/>
  <c r="AN21" i="64"/>
  <c r="AI21" i="64"/>
  <c r="Y13" i="47"/>
  <c r="Z13" i="47"/>
  <c r="X13" i="47"/>
  <c r="AN22" i="60"/>
  <c r="AI22" i="60"/>
  <c r="AR13" i="19"/>
  <c r="U6" i="43"/>
  <c r="AH9" i="104"/>
  <c r="AQ9" i="104" s="1"/>
  <c r="AR21" i="29"/>
  <c r="AR20" i="25"/>
  <c r="AR6" i="54"/>
  <c r="U15" i="10"/>
  <c r="AI11" i="53"/>
  <c r="AN11" i="53"/>
  <c r="AH14" i="38"/>
  <c r="AQ14" i="38" s="1"/>
  <c r="W12" i="86"/>
  <c r="AG11" i="86"/>
  <c r="AP11" i="86" s="1"/>
  <c r="AF11" i="86"/>
  <c r="AO11" i="86" s="1"/>
  <c r="AE11" i="86"/>
  <c r="AH7" i="96"/>
  <c r="AQ7" i="96" s="1"/>
  <c r="AH13" i="89"/>
  <c r="AQ13" i="89" s="1"/>
  <c r="U15" i="102"/>
  <c r="W14" i="75"/>
  <c r="AG13" i="75"/>
  <c r="AP13" i="75" s="1"/>
  <c r="AF13" i="75"/>
  <c r="AO13" i="75" s="1"/>
  <c r="AE13" i="75"/>
  <c r="Y14" i="33"/>
  <c r="X14" i="33"/>
  <c r="Z14" i="33" s="1"/>
  <c r="AN14" i="63"/>
  <c r="AI14" i="63"/>
  <c r="AH7" i="58"/>
  <c r="AQ7" i="58" s="1"/>
  <c r="U6" i="91"/>
  <c r="Y6" i="95"/>
  <c r="X6" i="95"/>
  <c r="Z6" i="95" s="1"/>
  <c r="AG14" i="67"/>
  <c r="AP14" i="67" s="1"/>
  <c r="AE14" i="67"/>
  <c r="W15" i="67"/>
  <c r="AF14" i="67"/>
  <c r="AO14" i="67" s="1"/>
  <c r="AN21" i="76"/>
  <c r="AI21" i="76"/>
  <c r="U16" i="94"/>
  <c r="U17" i="90"/>
  <c r="AN11" i="46"/>
  <c r="AI11" i="46"/>
  <c r="AH14" i="19"/>
  <c r="AQ14" i="19" s="1"/>
  <c r="AR13" i="59"/>
  <c r="AN11" i="105"/>
  <c r="AI11" i="105"/>
  <c r="Z9" i="104"/>
  <c r="Y12" i="53"/>
  <c r="X12" i="53"/>
  <c r="Z14" i="38"/>
  <c r="Z7" i="96"/>
  <c r="AN20" i="39"/>
  <c r="AI20" i="39"/>
  <c r="Z13" i="89"/>
  <c r="AN7" i="84"/>
  <c r="AI7" i="84"/>
  <c r="AR20" i="72"/>
  <c r="AH22" i="29"/>
  <c r="AQ22" i="29" s="1"/>
  <c r="Y12" i="101"/>
  <c r="X12" i="101"/>
  <c r="Z12" i="101" s="1"/>
  <c r="AE12" i="93"/>
  <c r="W13" i="93"/>
  <c r="AG12" i="93"/>
  <c r="AP12" i="93" s="1"/>
  <c r="AF12" i="93"/>
  <c r="AO12" i="93" s="1"/>
  <c r="Y14" i="71"/>
  <c r="X14" i="71"/>
  <c r="Z14" i="71" s="1"/>
  <c r="AN22" i="68"/>
  <c r="AI22" i="68"/>
  <c r="AE7" i="54"/>
  <c r="AF7" i="54"/>
  <c r="AO7" i="54" s="1"/>
  <c r="AG7" i="54"/>
  <c r="AP7" i="54" s="1"/>
  <c r="W8" i="54"/>
  <c r="AH7" i="88"/>
  <c r="AQ7" i="88" s="1"/>
  <c r="Z7" i="58"/>
  <c r="AN12" i="47"/>
  <c r="AI12" i="47"/>
  <c r="AR20" i="21"/>
  <c r="Y8" i="9"/>
  <c r="X8" i="9"/>
  <c r="AR12" i="89"/>
  <c r="U9" i="87"/>
  <c r="AR20" i="80"/>
  <c r="U8" i="83"/>
  <c r="AE14" i="24"/>
  <c r="AF14" i="24"/>
  <c r="AO14" i="24" s="1"/>
  <c r="W15" i="24"/>
  <c r="AG14" i="24"/>
  <c r="AP14" i="24" s="1"/>
  <c r="W9" i="44"/>
  <c r="AF8" i="44"/>
  <c r="AO8" i="44" s="1"/>
  <c r="AE8" i="44"/>
  <c r="AG8" i="44"/>
  <c r="AP8" i="44" s="1"/>
  <c r="AH7" i="100"/>
  <c r="AQ7" i="100" s="1"/>
  <c r="X12" i="105"/>
  <c r="Y12" i="105"/>
  <c r="Z12" i="105"/>
  <c r="U7" i="49"/>
  <c r="AR10" i="86"/>
  <c r="AR21" i="12"/>
  <c r="AR6" i="96"/>
  <c r="Y11" i="32"/>
  <c r="X11" i="32"/>
  <c r="AR7" i="13"/>
  <c r="Z22" i="29"/>
  <c r="Y7" i="45"/>
  <c r="Z7" i="45" s="1"/>
  <c r="X7" i="45"/>
  <c r="AI7" i="51"/>
  <c r="AN7" i="51"/>
  <c r="AN13" i="71"/>
  <c r="Y23" i="68"/>
  <c r="X23" i="68"/>
  <c r="AH21" i="80"/>
  <c r="AQ21" i="80" s="1"/>
  <c r="AR8" i="104"/>
  <c r="AH12" i="52"/>
  <c r="AQ12" i="52" s="1"/>
  <c r="AE7" i="100"/>
  <c r="W8" i="100"/>
  <c r="AG7" i="100"/>
  <c r="AP7" i="100" s="1"/>
  <c r="AF7" i="100"/>
  <c r="AO7" i="100" s="1"/>
  <c r="Z14" i="19"/>
  <c r="AR6" i="100"/>
  <c r="AI21" i="34"/>
  <c r="AN21" i="34"/>
  <c r="AR6" i="88"/>
  <c r="U8" i="55"/>
  <c r="Y8" i="84"/>
  <c r="X8" i="84"/>
  <c r="AN11" i="101"/>
  <c r="AI11" i="101"/>
  <c r="U15" i="42"/>
  <c r="AI13" i="33"/>
  <c r="AN13" i="33"/>
  <c r="Y15" i="2"/>
  <c r="X15" i="2"/>
  <c r="Z7" i="88"/>
  <c r="U13" i="98"/>
  <c r="AH14" i="28"/>
  <c r="AQ14" i="28" s="1"/>
  <c r="AE7" i="20"/>
  <c r="AF7" i="20"/>
  <c r="AO7" i="20" s="1"/>
  <c r="W8" i="20"/>
  <c r="AG7" i="20"/>
  <c r="AP7" i="20" s="1"/>
  <c r="U9" i="103"/>
  <c r="Y22" i="64"/>
  <c r="X22" i="64"/>
  <c r="AI11" i="15"/>
  <c r="AN11" i="15"/>
  <c r="Y8" i="92"/>
  <c r="X8" i="92"/>
  <c r="AR13" i="28"/>
  <c r="AH14" i="59"/>
  <c r="AQ14" i="59" s="1"/>
  <c r="U17" i="85"/>
  <c r="U11" i="18"/>
  <c r="AN5" i="95"/>
  <c r="AI5" i="95"/>
  <c r="AH21" i="21"/>
  <c r="AQ21" i="21" s="1"/>
  <c r="Y22" i="76"/>
  <c r="X22" i="76"/>
  <c r="Z22" i="76" s="1"/>
  <c r="Z12" i="52"/>
  <c r="AH21" i="72"/>
  <c r="AQ21" i="72" s="1"/>
  <c r="AH8" i="13"/>
  <c r="AQ8" i="13" s="1"/>
  <c r="AH21" i="25"/>
  <c r="AQ21" i="25" s="1"/>
  <c r="Y22" i="34"/>
  <c r="X22" i="34"/>
  <c r="Z22" i="34" s="1"/>
  <c r="AH5" i="11"/>
  <c r="AQ5" i="11" s="1"/>
  <c r="Z5" i="11"/>
  <c r="U6" i="41"/>
  <c r="Y13" i="97"/>
  <c r="X13" i="97"/>
  <c r="Z13" i="97" s="1"/>
  <c r="U16" i="82"/>
  <c r="AR6" i="58"/>
  <c r="U15" i="48"/>
  <c r="Y21" i="39"/>
  <c r="X21" i="39"/>
  <c r="Y14" i="79"/>
  <c r="X14" i="79"/>
  <c r="AR11" i="52"/>
  <c r="AE14" i="59" l="1"/>
  <c r="AI13" i="71"/>
  <c r="W15" i="59"/>
  <c r="Z15" i="2"/>
  <c r="W16" i="2" s="1"/>
  <c r="Z11" i="32"/>
  <c r="W12" i="32" s="1"/>
  <c r="AF11" i="32"/>
  <c r="AO11" i="32" s="1"/>
  <c r="AE22" i="34"/>
  <c r="AG22" i="34"/>
  <c r="AP22" i="34" s="1"/>
  <c r="AF22" i="34"/>
  <c r="AO22" i="34" s="1"/>
  <c r="W23" i="34"/>
  <c r="AE7" i="45"/>
  <c r="AF7" i="45"/>
  <c r="AO7" i="45" s="1"/>
  <c r="AG7" i="45"/>
  <c r="AP7" i="45" s="1"/>
  <c r="W8" i="45"/>
  <c r="AG15" i="2"/>
  <c r="AP15" i="2" s="1"/>
  <c r="AH22" i="76"/>
  <c r="AQ22" i="76" s="1"/>
  <c r="U8" i="103"/>
  <c r="AG14" i="19"/>
  <c r="AP14" i="19" s="1"/>
  <c r="W15" i="19"/>
  <c r="AE14" i="19"/>
  <c r="AF14" i="19"/>
  <c r="AO14" i="19" s="1"/>
  <c r="AR13" i="71"/>
  <c r="AN8" i="44"/>
  <c r="AI8" i="44"/>
  <c r="AN14" i="24"/>
  <c r="AI14" i="24"/>
  <c r="U8" i="87"/>
  <c r="Y8" i="54"/>
  <c r="X8" i="54"/>
  <c r="AH14" i="71"/>
  <c r="AQ14" i="71" s="1"/>
  <c r="Y13" i="93"/>
  <c r="X13" i="93"/>
  <c r="Z13" i="93" s="1"/>
  <c r="AR20" i="39"/>
  <c r="AN14" i="67"/>
  <c r="AI14" i="67"/>
  <c r="AR14" i="67" s="1"/>
  <c r="U5" i="91"/>
  <c r="X5" i="91" s="1"/>
  <c r="AH14" i="33"/>
  <c r="AQ14" i="33" s="1"/>
  <c r="Y14" i="75"/>
  <c r="X14" i="75"/>
  <c r="AR22" i="60"/>
  <c r="Z12" i="46"/>
  <c r="AH12" i="46"/>
  <c r="AQ12" i="46" s="1"/>
  <c r="AH12" i="15"/>
  <c r="AQ12" i="15" s="1"/>
  <c r="AI14" i="28"/>
  <c r="AN14" i="28"/>
  <c r="Y22" i="72"/>
  <c r="X22" i="72"/>
  <c r="AI8" i="13"/>
  <c r="AN8" i="13"/>
  <c r="AN21" i="25"/>
  <c r="AI21" i="25"/>
  <c r="Z14" i="79"/>
  <c r="AH14" i="79"/>
  <c r="AQ14" i="79" s="1"/>
  <c r="AR11" i="15"/>
  <c r="AH8" i="84"/>
  <c r="AQ8" i="84" s="1"/>
  <c r="AG22" i="29"/>
  <c r="AP22" i="29" s="1"/>
  <c r="W23" i="29"/>
  <c r="AE22" i="29"/>
  <c r="AF22" i="29"/>
  <c r="AO22" i="29" s="1"/>
  <c r="W15" i="71"/>
  <c r="AE14" i="71"/>
  <c r="AF14" i="71"/>
  <c r="AO14" i="71" s="1"/>
  <c r="AG14" i="71"/>
  <c r="AP14" i="71" s="1"/>
  <c r="AN12" i="93"/>
  <c r="AI12" i="93"/>
  <c r="AE9" i="104"/>
  <c r="AG9" i="104"/>
  <c r="AP9" i="104" s="1"/>
  <c r="AF9" i="104"/>
  <c r="AO9" i="104" s="1"/>
  <c r="W10" i="104"/>
  <c r="U15" i="94"/>
  <c r="AE14" i="33"/>
  <c r="W15" i="33"/>
  <c r="AF14" i="33"/>
  <c r="AO14" i="33" s="1"/>
  <c r="AG14" i="33"/>
  <c r="AP14" i="33" s="1"/>
  <c r="X23" i="12"/>
  <c r="Y23" i="12"/>
  <c r="AH15" i="63"/>
  <c r="AQ15" i="63" s="1"/>
  <c r="W13" i="15"/>
  <c r="AG12" i="15"/>
  <c r="AP12" i="15" s="1"/>
  <c r="AE12" i="15"/>
  <c r="AF12" i="15"/>
  <c r="AO12" i="15" s="1"/>
  <c r="U5" i="16"/>
  <c r="X5" i="16" s="1"/>
  <c r="Y15" i="28"/>
  <c r="X15" i="28"/>
  <c r="AN21" i="72"/>
  <c r="AI21" i="72"/>
  <c r="AI21" i="21"/>
  <c r="AN21" i="21"/>
  <c r="Y22" i="25"/>
  <c r="X22" i="25"/>
  <c r="Z22" i="25" s="1"/>
  <c r="U10" i="18"/>
  <c r="AH22" i="64"/>
  <c r="AQ22" i="64" s="1"/>
  <c r="Y8" i="20"/>
  <c r="X8" i="20"/>
  <c r="U12" i="98"/>
  <c r="AR13" i="33"/>
  <c r="Z8" i="84"/>
  <c r="U6" i="49"/>
  <c r="Y9" i="44"/>
  <c r="X9" i="44"/>
  <c r="U7" i="83"/>
  <c r="AR12" i="47"/>
  <c r="AH12" i="101"/>
  <c r="AQ12" i="101" s="1"/>
  <c r="W8" i="96"/>
  <c r="AG7" i="96"/>
  <c r="AP7" i="96" s="1"/>
  <c r="AE7" i="96"/>
  <c r="AF7" i="96"/>
  <c r="AO7" i="96" s="1"/>
  <c r="AR11" i="105"/>
  <c r="AR11" i="46"/>
  <c r="AR21" i="76"/>
  <c r="AH6" i="95"/>
  <c r="AQ6" i="95" s="1"/>
  <c r="U14" i="102"/>
  <c r="AN11" i="86"/>
  <c r="AI11" i="86"/>
  <c r="AH13" i="47"/>
  <c r="AQ13" i="47" s="1"/>
  <c r="Z15" i="63"/>
  <c r="AR6" i="45"/>
  <c r="U16" i="50"/>
  <c r="Y22" i="80"/>
  <c r="X22" i="80"/>
  <c r="AG7" i="88"/>
  <c r="AP7" i="88" s="1"/>
  <c r="AF7" i="88"/>
  <c r="AO7" i="88" s="1"/>
  <c r="AE7" i="88"/>
  <c r="W8" i="88"/>
  <c r="AR21" i="34"/>
  <c r="AH23" i="68"/>
  <c r="AQ23" i="68" s="1"/>
  <c r="AQ25" i="68" s="1"/>
  <c r="AZ3" i="68"/>
  <c r="AR7" i="51"/>
  <c r="AF12" i="105"/>
  <c r="AO12" i="105" s="1"/>
  <c r="AE12" i="105"/>
  <c r="W13" i="105"/>
  <c r="AG12" i="105"/>
  <c r="AP12" i="105" s="1"/>
  <c r="AH8" i="9"/>
  <c r="AQ8" i="9" s="1"/>
  <c r="AI7" i="54"/>
  <c r="AN7" i="54"/>
  <c r="AE12" i="101"/>
  <c r="AG12" i="101"/>
  <c r="AP12" i="101" s="1"/>
  <c r="W13" i="101"/>
  <c r="AF12" i="101"/>
  <c r="AO12" i="101" s="1"/>
  <c r="AR7" i="84"/>
  <c r="W15" i="38"/>
  <c r="AE14" i="38"/>
  <c r="AF14" i="38"/>
  <c r="AO14" i="38" s="1"/>
  <c r="AG14" i="38"/>
  <c r="AP14" i="38" s="1"/>
  <c r="AF6" i="95"/>
  <c r="AO6" i="95" s="1"/>
  <c r="AG6" i="95"/>
  <c r="AP6" i="95" s="1"/>
  <c r="W7" i="95"/>
  <c r="AE6" i="95"/>
  <c r="AN13" i="75"/>
  <c r="AI13" i="75"/>
  <c r="AR11" i="53"/>
  <c r="U5" i="43"/>
  <c r="X5" i="43" s="1"/>
  <c r="W14" i="47"/>
  <c r="AE13" i="47"/>
  <c r="AF13" i="47"/>
  <c r="AO13" i="47" s="1"/>
  <c r="AG13" i="47"/>
  <c r="AP13" i="47" s="1"/>
  <c r="AR13" i="79"/>
  <c r="AR10" i="32"/>
  <c r="U14" i="35"/>
  <c r="AH23" i="60"/>
  <c r="AQ23" i="60" s="1"/>
  <c r="AQ25" i="60" s="1"/>
  <c r="AZ3" i="60"/>
  <c r="U8" i="99"/>
  <c r="AR7" i="9"/>
  <c r="Y22" i="21"/>
  <c r="X22" i="21"/>
  <c r="AI21" i="80"/>
  <c r="AN21" i="80"/>
  <c r="AH21" i="39"/>
  <c r="AQ21" i="39" s="1"/>
  <c r="Z21" i="39"/>
  <c r="U5" i="41"/>
  <c r="X5" i="41" s="1"/>
  <c r="AH8" i="92"/>
  <c r="AQ8" i="92" s="1"/>
  <c r="Z22" i="64"/>
  <c r="U15" i="82"/>
  <c r="U16" i="85"/>
  <c r="Z8" i="92"/>
  <c r="AI7" i="20"/>
  <c r="AN7" i="20"/>
  <c r="AH15" i="2"/>
  <c r="AQ15" i="2" s="1"/>
  <c r="U14" i="42"/>
  <c r="Y8" i="100"/>
  <c r="X8" i="100"/>
  <c r="Z23" i="68"/>
  <c r="AH7" i="45"/>
  <c r="AQ7" i="45" s="1"/>
  <c r="AH11" i="32"/>
  <c r="AQ11" i="32" s="1"/>
  <c r="X15" i="24"/>
  <c r="Y15" i="24"/>
  <c r="Z8" i="9"/>
  <c r="AG7" i="58"/>
  <c r="AP7" i="58" s="1"/>
  <c r="AF7" i="58"/>
  <c r="AO7" i="58" s="1"/>
  <c r="AE7" i="58"/>
  <c r="W8" i="58"/>
  <c r="AR22" i="68"/>
  <c r="AH12" i="53"/>
  <c r="AQ12" i="53" s="1"/>
  <c r="AR14" i="63"/>
  <c r="AN22" i="12"/>
  <c r="AI22" i="12"/>
  <c r="AH8" i="51"/>
  <c r="AQ8" i="51" s="1"/>
  <c r="AR12" i="97"/>
  <c r="AR7" i="92"/>
  <c r="Z23" i="60"/>
  <c r="Y15" i="59"/>
  <c r="X15" i="59"/>
  <c r="U14" i="48"/>
  <c r="AF13" i="97"/>
  <c r="AO13" i="97" s="1"/>
  <c r="AE13" i="97"/>
  <c r="AG13" i="97"/>
  <c r="AP13" i="97" s="1"/>
  <c r="W14" i="97"/>
  <c r="AG5" i="11"/>
  <c r="AP5" i="11" s="1"/>
  <c r="AF5" i="11"/>
  <c r="AO5" i="11" s="1"/>
  <c r="AE5" i="11"/>
  <c r="W6" i="11"/>
  <c r="AE22" i="76"/>
  <c r="AF22" i="76"/>
  <c r="AO22" i="76" s="1"/>
  <c r="W23" i="76"/>
  <c r="AG22" i="76"/>
  <c r="AP22" i="76" s="1"/>
  <c r="AH22" i="34"/>
  <c r="AQ22" i="34" s="1"/>
  <c r="AH13" i="97"/>
  <c r="AQ13" i="97" s="1"/>
  <c r="AE12" i="52"/>
  <c r="W13" i="52"/>
  <c r="AG12" i="52"/>
  <c r="AP12" i="52" s="1"/>
  <c r="AF12" i="52"/>
  <c r="AO12" i="52" s="1"/>
  <c r="AR5" i="95"/>
  <c r="AR11" i="101"/>
  <c r="U7" i="55"/>
  <c r="AI7" i="100"/>
  <c r="AN7" i="100"/>
  <c r="AH12" i="105"/>
  <c r="AQ12" i="105" s="1"/>
  <c r="AF13" i="89"/>
  <c r="AO13" i="89" s="1"/>
  <c r="AE13" i="89"/>
  <c r="W14" i="89"/>
  <c r="AG13" i="89"/>
  <c r="AP13" i="89" s="1"/>
  <c r="Z12" i="53"/>
  <c r="U16" i="90"/>
  <c r="X15" i="67"/>
  <c r="Y15" i="67"/>
  <c r="Z15" i="67" s="1"/>
  <c r="Y12" i="86"/>
  <c r="X12" i="86"/>
  <c r="Z12" i="86" s="1"/>
  <c r="U14" i="10"/>
  <c r="AR21" i="64"/>
  <c r="AR14" i="2"/>
  <c r="Z8" i="51"/>
  <c r="Y9" i="13"/>
  <c r="X9" i="13"/>
  <c r="AI14" i="59"/>
  <c r="AN14" i="59"/>
  <c r="Z8" i="54" l="1"/>
  <c r="AF15" i="2"/>
  <c r="AO15" i="2" s="1"/>
  <c r="AE11" i="32"/>
  <c r="Z15" i="24"/>
  <c r="AF15" i="24" s="1"/>
  <c r="AO15" i="24" s="1"/>
  <c r="AE15" i="2"/>
  <c r="AN15" i="2" s="1"/>
  <c r="AG11" i="32"/>
  <c r="AP11" i="32" s="1"/>
  <c r="Z22" i="80"/>
  <c r="W16" i="67"/>
  <c r="AE15" i="67"/>
  <c r="AG15" i="67"/>
  <c r="AP15" i="67" s="1"/>
  <c r="AF15" i="67"/>
  <c r="AO15" i="67" s="1"/>
  <c r="W9" i="54"/>
  <c r="AE8" i="54"/>
  <c r="AG8" i="54"/>
  <c r="AP8" i="54" s="1"/>
  <c r="AF8" i="54"/>
  <c r="AO8" i="54" s="1"/>
  <c r="AF22" i="80"/>
  <c r="AO22" i="80" s="1"/>
  <c r="W23" i="80"/>
  <c r="AE22" i="80"/>
  <c r="AG22" i="80"/>
  <c r="AP22" i="80" s="1"/>
  <c r="W16" i="24"/>
  <c r="AE15" i="24"/>
  <c r="AR14" i="59"/>
  <c r="W13" i="86"/>
  <c r="AF12" i="86"/>
  <c r="AO12" i="86" s="1"/>
  <c r="AG12" i="86"/>
  <c r="AP12" i="86" s="1"/>
  <c r="AE12" i="86"/>
  <c r="W9" i="51"/>
  <c r="AE8" i="51"/>
  <c r="AF8" i="51"/>
  <c r="AO8" i="51" s="1"/>
  <c r="AG8" i="51"/>
  <c r="AP8" i="51" s="1"/>
  <c r="U13" i="10"/>
  <c r="AH15" i="67"/>
  <c r="AQ15" i="67" s="1"/>
  <c r="Y14" i="89"/>
  <c r="X14" i="89"/>
  <c r="AH12" i="86"/>
  <c r="AQ12" i="86" s="1"/>
  <c r="AN13" i="89"/>
  <c r="AI13" i="89"/>
  <c r="Y13" i="52"/>
  <c r="X13" i="52"/>
  <c r="AN22" i="76"/>
  <c r="AI22" i="76"/>
  <c r="U13" i="48"/>
  <c r="AR7" i="20"/>
  <c r="AF22" i="64"/>
  <c r="AO22" i="64" s="1"/>
  <c r="W23" i="64"/>
  <c r="AG22" i="64"/>
  <c r="AP22" i="64" s="1"/>
  <c r="AE22" i="64"/>
  <c r="AH5" i="43"/>
  <c r="AQ5" i="43" s="1"/>
  <c r="Z5" i="43"/>
  <c r="AN6" i="95"/>
  <c r="AI6" i="95"/>
  <c r="AI14" i="38"/>
  <c r="AN14" i="38"/>
  <c r="Y13" i="101"/>
  <c r="X13" i="101"/>
  <c r="Z13" i="101" s="1"/>
  <c r="AE15" i="63"/>
  <c r="AF15" i="63"/>
  <c r="AO15" i="63" s="1"/>
  <c r="W16" i="63"/>
  <c r="AG15" i="63"/>
  <c r="AP15" i="63" s="1"/>
  <c r="Y8" i="96"/>
  <c r="X8" i="96"/>
  <c r="AH23" i="12"/>
  <c r="AQ23" i="12" s="1"/>
  <c r="AQ25" i="12" s="1"/>
  <c r="AZ3" i="12"/>
  <c r="U14" i="94"/>
  <c r="AR12" i="93"/>
  <c r="AR8" i="13"/>
  <c r="AH13" i="93"/>
  <c r="AQ13" i="93" s="1"/>
  <c r="AR8" i="44"/>
  <c r="Y15" i="19"/>
  <c r="Z15" i="19" s="1"/>
  <c r="X15" i="19"/>
  <c r="AI22" i="34"/>
  <c r="AN22" i="34"/>
  <c r="AN12" i="52"/>
  <c r="AI12" i="52"/>
  <c r="Y14" i="97"/>
  <c r="X14" i="97"/>
  <c r="AH15" i="59"/>
  <c r="AQ15" i="59" s="1"/>
  <c r="AF8" i="9"/>
  <c r="AO8" i="9" s="1"/>
  <c r="W9" i="9"/>
  <c r="AE8" i="9"/>
  <c r="AG8" i="9"/>
  <c r="AP8" i="9" s="1"/>
  <c r="AE8" i="92"/>
  <c r="AF8" i="92"/>
  <c r="AO8" i="92" s="1"/>
  <c r="AG8" i="92"/>
  <c r="AP8" i="92" s="1"/>
  <c r="W9" i="92"/>
  <c r="U13" i="35"/>
  <c r="X7" i="95"/>
  <c r="Y7" i="95"/>
  <c r="Y15" i="38"/>
  <c r="X15" i="38"/>
  <c r="Y8" i="88"/>
  <c r="X8" i="88"/>
  <c r="U11" i="98"/>
  <c r="AR21" i="21"/>
  <c r="Y13" i="15"/>
  <c r="X13" i="15"/>
  <c r="Z13" i="15" s="1"/>
  <c r="AI22" i="29"/>
  <c r="AN22" i="29"/>
  <c r="AH22" i="72"/>
  <c r="AQ22" i="72" s="1"/>
  <c r="AH14" i="75"/>
  <c r="AQ14" i="75" s="1"/>
  <c r="AH5" i="91"/>
  <c r="AQ5" i="91" s="1"/>
  <c r="Z5" i="91"/>
  <c r="AG13" i="93"/>
  <c r="AP13" i="93" s="1"/>
  <c r="AE13" i="93"/>
  <c r="AF13" i="93"/>
  <c r="AO13" i="93" s="1"/>
  <c r="W14" i="93"/>
  <c r="AR7" i="100"/>
  <c r="Y6" i="11"/>
  <c r="X6" i="11"/>
  <c r="Z15" i="59"/>
  <c r="U13" i="42"/>
  <c r="AR21" i="80"/>
  <c r="AI12" i="101"/>
  <c r="AN12" i="10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N7" i="88"/>
  <c r="AI7" i="88"/>
  <c r="U13" i="102"/>
  <c r="U5" i="49"/>
  <c r="X5" i="49" s="1"/>
  <c r="AH8" i="20"/>
  <c r="AQ8" i="20" s="1"/>
  <c r="U9" i="18"/>
  <c r="AR21" i="72"/>
  <c r="Z5" i="16"/>
  <c r="AH5" i="16"/>
  <c r="AQ5" i="16" s="1"/>
  <c r="Y10" i="104"/>
  <c r="X10" i="104"/>
  <c r="Y23" i="29"/>
  <c r="X23" i="29"/>
  <c r="Z23" i="29" s="1"/>
  <c r="AE14" i="79"/>
  <c r="W15" i="79"/>
  <c r="AG14" i="79"/>
  <c r="AP14" i="79" s="1"/>
  <c r="AF14" i="79"/>
  <c r="AO14" i="79" s="1"/>
  <c r="Z22" i="72"/>
  <c r="Z14" i="75"/>
  <c r="Y16" i="2"/>
  <c r="X16" i="2"/>
  <c r="AN7" i="45"/>
  <c r="AI7" i="45"/>
  <c r="AN11" i="32"/>
  <c r="AN5" i="11"/>
  <c r="AI5" i="11"/>
  <c r="AN13" i="97"/>
  <c r="AI13" i="97"/>
  <c r="Y8" i="58"/>
  <c r="X8" i="58"/>
  <c r="AF23" i="68"/>
  <c r="AO23" i="68" s="1"/>
  <c r="AO25" i="68" s="1"/>
  <c r="AE23" i="68"/>
  <c r="AG23" i="68"/>
  <c r="AP23" i="68" s="1"/>
  <c r="AP25" i="68" s="1"/>
  <c r="U15" i="85"/>
  <c r="AH5" i="41"/>
  <c r="AQ5" i="41" s="1"/>
  <c r="Z5" i="41"/>
  <c r="AH22" i="21"/>
  <c r="AQ22" i="21" s="1"/>
  <c r="U7" i="99"/>
  <c r="AI13" i="47"/>
  <c r="AR13" i="47" s="1"/>
  <c r="AN13" i="47"/>
  <c r="AR13" i="75"/>
  <c r="Y13" i="105"/>
  <c r="Z13" i="105"/>
  <c r="X13" i="105"/>
  <c r="U15" i="50"/>
  <c r="U6" i="83"/>
  <c r="W9" i="84"/>
  <c r="AG8" i="84"/>
  <c r="AP8" i="84" s="1"/>
  <c r="AE8" i="84"/>
  <c r="AF8" i="84"/>
  <c r="AO8" i="84" s="1"/>
  <c r="Z8" i="20"/>
  <c r="AH22" i="25"/>
  <c r="AQ22" i="25" s="1"/>
  <c r="Y15" i="33"/>
  <c r="X15" i="33"/>
  <c r="AR21" i="25"/>
  <c r="U7" i="87"/>
  <c r="U7" i="103"/>
  <c r="Y23" i="34"/>
  <c r="X23" i="34"/>
  <c r="Z23" i="34" s="1"/>
  <c r="U6" i="55"/>
  <c r="Y23" i="76"/>
  <c r="X23" i="76"/>
  <c r="AE23" i="60"/>
  <c r="AG23" i="60"/>
  <c r="AP23" i="60" s="1"/>
  <c r="AP25" i="60" s="1"/>
  <c r="AF23" i="60"/>
  <c r="AO23" i="60" s="1"/>
  <c r="AO25" i="60" s="1"/>
  <c r="AR22" i="12"/>
  <c r="AI7" i="58"/>
  <c r="AN7" i="58"/>
  <c r="AH15" i="24"/>
  <c r="AQ15" i="24" s="1"/>
  <c r="AH8" i="100"/>
  <c r="AQ8" i="100" s="1"/>
  <c r="W22" i="39"/>
  <c r="AG21" i="39"/>
  <c r="AP21" i="39" s="1"/>
  <c r="AF21" i="39"/>
  <c r="AO21" i="39" s="1"/>
  <c r="AE21" i="39"/>
  <c r="Z22" i="2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Y14" i="47"/>
  <c r="X14" i="47"/>
  <c r="AR7" i="54"/>
  <c r="AN12" i="105"/>
  <c r="AI12" i="105"/>
  <c r="AN7" i="96"/>
  <c r="AI7" i="96"/>
  <c r="AH9" i="44"/>
  <c r="AQ9" i="44" s="1"/>
  <c r="AE22" i="25"/>
  <c r="AF22" i="25"/>
  <c r="AO22" i="25" s="1"/>
  <c r="AG22" i="25"/>
  <c r="AP22" i="25" s="1"/>
  <c r="W23" i="25"/>
  <c r="AH15" i="28"/>
  <c r="AQ15" i="28" s="1"/>
  <c r="Z23" i="12"/>
  <c r="AN14" i="33"/>
  <c r="AI14" i="33"/>
  <c r="AN14" i="71"/>
  <c r="AI14" i="71"/>
  <c r="AG12" i="46"/>
  <c r="AP12" i="46" s="1"/>
  <c r="AE12" i="46"/>
  <c r="AF12" i="46"/>
  <c r="AO12" i="46" s="1"/>
  <c r="W13" i="46"/>
  <c r="AR14" i="24"/>
  <c r="Y12" i="32"/>
  <c r="X12" i="32"/>
  <c r="Z12" i="32" s="1"/>
  <c r="U15" i="90"/>
  <c r="AH9" i="13"/>
  <c r="AQ9" i="13" s="1"/>
  <c r="AG12" i="53"/>
  <c r="AP12" i="53" s="1"/>
  <c r="AF12" i="53"/>
  <c r="AO12" i="53" s="1"/>
  <c r="W13" i="53"/>
  <c r="AE12" i="53"/>
  <c r="Z9" i="13"/>
  <c r="Z8" i="100"/>
  <c r="U14" i="82"/>
  <c r="AH22" i="80"/>
  <c r="AQ22" i="80" s="1"/>
  <c r="AR11" i="86"/>
  <c r="Z9" i="44"/>
  <c r="Z15" i="28"/>
  <c r="AN12" i="15"/>
  <c r="AI12" i="15"/>
  <c r="AI9" i="104"/>
  <c r="AN9" i="104"/>
  <c r="Y15" i="71"/>
  <c r="X15" i="71"/>
  <c r="AR14" i="28"/>
  <c r="AH8" i="54"/>
  <c r="AQ8" i="54" s="1"/>
  <c r="AN14" i="19"/>
  <c r="AI14" i="19"/>
  <c r="Y8" i="45"/>
  <c r="X8" i="45"/>
  <c r="AI15" i="2" l="1"/>
  <c r="Z8" i="45"/>
  <c r="Z15" i="71"/>
  <c r="AE15" i="71" s="1"/>
  <c r="AG15" i="24"/>
  <c r="AP15" i="24" s="1"/>
  <c r="AI11" i="32"/>
  <c r="Z14" i="47"/>
  <c r="W15" i="47" s="1"/>
  <c r="Z7" i="95"/>
  <c r="AF15" i="19"/>
  <c r="AO15" i="19" s="1"/>
  <c r="W16" i="19"/>
  <c r="AG15" i="19"/>
  <c r="AP15" i="19" s="1"/>
  <c r="AE15" i="19"/>
  <c r="W16" i="71"/>
  <c r="AF15" i="71"/>
  <c r="AO15" i="71" s="1"/>
  <c r="AG15" i="71"/>
  <c r="AP15" i="71" s="1"/>
  <c r="AE8" i="45"/>
  <c r="AF8" i="45"/>
  <c r="AO8" i="45" s="1"/>
  <c r="W9" i="45"/>
  <c r="AG8" i="45"/>
  <c r="AP8" i="45" s="1"/>
  <c r="Y23" i="25"/>
  <c r="X23" i="25"/>
  <c r="AJ18" i="60"/>
  <c r="AK18" i="60"/>
  <c r="AT18" i="60" s="1"/>
  <c r="AJ12" i="60"/>
  <c r="AK12" i="60"/>
  <c r="AT12" i="60" s="1"/>
  <c r="AJ6" i="60"/>
  <c r="AK6" i="60"/>
  <c r="AT6" i="60" s="1"/>
  <c r="AN21" i="39"/>
  <c r="AI21" i="39"/>
  <c r="AI23" i="60"/>
  <c r="AN23" i="60"/>
  <c r="AN25" i="60" s="1"/>
  <c r="AH23" i="34"/>
  <c r="AQ23" i="34" s="1"/>
  <c r="AQ25" i="34" s="1"/>
  <c r="AZ3" i="34"/>
  <c r="U6" i="87"/>
  <c r="AH13" i="105"/>
  <c r="AQ13" i="105" s="1"/>
  <c r="AR13" i="97"/>
  <c r="AR7" i="45"/>
  <c r="AG22" i="72"/>
  <c r="AP22" i="72" s="1"/>
  <c r="AF22" i="72"/>
  <c r="AO22" i="72" s="1"/>
  <c r="AE22" i="72"/>
  <c r="W23" i="72"/>
  <c r="AG23" i="29"/>
  <c r="AP23" i="29" s="1"/>
  <c r="AP25" i="29" s="1"/>
  <c r="AE23" i="29"/>
  <c r="AF23" i="29"/>
  <c r="AO23" i="29" s="1"/>
  <c r="AO25" i="29" s="1"/>
  <c r="AR7" i="88"/>
  <c r="AJ18" i="68"/>
  <c r="AK18" i="68"/>
  <c r="AT18" i="68" s="1"/>
  <c r="AJ12" i="68"/>
  <c r="AK12" i="68"/>
  <c r="AT12" i="68" s="1"/>
  <c r="AK6" i="68"/>
  <c r="AT6" i="68" s="1"/>
  <c r="AJ6" i="68"/>
  <c r="AR12" i="101"/>
  <c r="AH6" i="11"/>
  <c r="AQ6" i="11" s="1"/>
  <c r="AG13" i="15"/>
  <c r="AP13" i="15" s="1"/>
  <c r="W14" i="15"/>
  <c r="AF13" i="15"/>
  <c r="AO13" i="15" s="1"/>
  <c r="AE13" i="15"/>
  <c r="AH8" i="88"/>
  <c r="AQ8" i="88" s="1"/>
  <c r="AF7" i="95"/>
  <c r="AO7" i="95" s="1"/>
  <c r="AG7" i="95"/>
  <c r="AP7" i="95" s="1"/>
  <c r="AE7" i="95"/>
  <c r="W8" i="95"/>
  <c r="AR12" i="52"/>
  <c r="U13" i="94"/>
  <c r="W14" i="101"/>
  <c r="AF13" i="101"/>
  <c r="AO13" i="101" s="1"/>
  <c r="AG13" i="101"/>
  <c r="AP13" i="101" s="1"/>
  <c r="AE13" i="101"/>
  <c r="U12" i="48"/>
  <c r="AR13" i="89"/>
  <c r="AI22" i="80"/>
  <c r="AN22" i="80"/>
  <c r="AN8" i="54"/>
  <c r="AI8" i="54"/>
  <c r="U14" i="90"/>
  <c r="AR12" i="105"/>
  <c r="AJ17" i="60"/>
  <c r="AK17" i="60"/>
  <c r="AT17" i="60" s="1"/>
  <c r="AJ11" i="60"/>
  <c r="AK11" i="60"/>
  <c r="AT11" i="60" s="1"/>
  <c r="AJ5" i="60"/>
  <c r="AK5" i="60"/>
  <c r="AT5" i="60" s="1"/>
  <c r="AR7" i="58"/>
  <c r="AH23" i="76"/>
  <c r="AQ23" i="76" s="1"/>
  <c r="AQ25" i="76" s="1"/>
  <c r="AZ3" i="76"/>
  <c r="AE23" i="34"/>
  <c r="AF23" i="34"/>
  <c r="AO23" i="34" s="1"/>
  <c r="AO25" i="34" s="1"/>
  <c r="AG23" i="34"/>
  <c r="AP23" i="34" s="1"/>
  <c r="AP25" i="34" s="1"/>
  <c r="Y9" i="84"/>
  <c r="X9" i="84"/>
  <c r="W14" i="105"/>
  <c r="AG13" i="105"/>
  <c r="AP13" i="105" s="1"/>
  <c r="AF13" i="105"/>
  <c r="AO13" i="105" s="1"/>
  <c r="AE13" i="105"/>
  <c r="AN23" i="68"/>
  <c r="AN25" i="68" s="1"/>
  <c r="AI23" i="68"/>
  <c r="U8" i="18"/>
  <c r="U7" i="18" s="1"/>
  <c r="AK17" i="68"/>
  <c r="AT17" i="68" s="1"/>
  <c r="AJ17" i="68"/>
  <c r="AJ11" i="68"/>
  <c r="AK11" i="68"/>
  <c r="AT11" i="68" s="1"/>
  <c r="AJ5" i="68"/>
  <c r="AK5" i="68"/>
  <c r="AT5" i="68" s="1"/>
  <c r="Z6" i="11"/>
  <c r="Z8" i="88"/>
  <c r="AH7" i="95"/>
  <c r="AQ7" i="9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23" i="64"/>
  <c r="X23" i="64"/>
  <c r="AR22" i="76"/>
  <c r="AH14" i="89"/>
  <c r="AQ14" i="89" s="1"/>
  <c r="U12" i="10"/>
  <c r="AN12" i="86"/>
  <c r="AI12" i="86"/>
  <c r="AI15" i="24"/>
  <c r="AN15" i="24"/>
  <c r="Y23" i="80"/>
  <c r="X23" i="80"/>
  <c r="Y9" i="54"/>
  <c r="X9" i="54"/>
  <c r="AI12" i="53"/>
  <c r="AN12" i="53"/>
  <c r="AG9" i="44"/>
  <c r="AP9" i="44" s="1"/>
  <c r="AF9" i="44"/>
  <c r="AO9" i="44" s="1"/>
  <c r="W10" i="44"/>
  <c r="AE9" i="44"/>
  <c r="U13" i="82"/>
  <c r="AH12" i="32"/>
  <c r="AQ12" i="32" s="1"/>
  <c r="AJ22" i="60"/>
  <c r="AK22" i="60"/>
  <c r="AT22" i="60" s="1"/>
  <c r="AJ16" i="60"/>
  <c r="AK16" i="60"/>
  <c r="AT16" i="60" s="1"/>
  <c r="AJ10" i="60"/>
  <c r="AK10" i="60"/>
  <c r="AT10" i="60" s="1"/>
  <c r="Z23" i="76"/>
  <c r="AE8" i="20"/>
  <c r="AG8" i="20"/>
  <c r="AP8" i="20" s="1"/>
  <c r="W9" i="20"/>
  <c r="AF8" i="20"/>
  <c r="AO8" i="20" s="1"/>
  <c r="U6" i="99"/>
  <c r="AE5" i="41"/>
  <c r="AF5" i="41"/>
  <c r="AO5" i="41" s="1"/>
  <c r="AG5" i="41"/>
  <c r="AP5" i="41" s="1"/>
  <c r="W6" i="41"/>
  <c r="AR5" i="11"/>
  <c r="AH16" i="2"/>
  <c r="AQ16" i="2" s="1"/>
  <c r="AH10" i="104"/>
  <c r="AQ10" i="104" s="1"/>
  <c r="AJ22" i="68"/>
  <c r="AK22" i="68"/>
  <c r="AT22" i="68" s="1"/>
  <c r="AJ16" i="68"/>
  <c r="AK16" i="68"/>
  <c r="AT16" i="68" s="1"/>
  <c r="AJ10" i="68"/>
  <c r="AK10" i="68"/>
  <c r="AT10" i="68" s="1"/>
  <c r="Y14" i="93"/>
  <c r="X14" i="93"/>
  <c r="AN8" i="92"/>
  <c r="AI8" i="92"/>
  <c r="AX22" i="12"/>
  <c r="S22" i="12" s="1"/>
  <c r="AC22" i="12" s="1"/>
  <c r="AB23" i="12" s="1"/>
  <c r="Y16" i="63"/>
  <c r="X16" i="63"/>
  <c r="Z14" i="89"/>
  <c r="Y16" i="24"/>
  <c r="Z16" i="24"/>
  <c r="X16" i="24"/>
  <c r="Y13" i="46"/>
  <c r="X13" i="46"/>
  <c r="Z13" i="46" s="1"/>
  <c r="AR14" i="19"/>
  <c r="AG8" i="100"/>
  <c r="AP8" i="100" s="1"/>
  <c r="W9" i="100"/>
  <c r="AF8" i="100"/>
  <c r="AO8" i="100" s="1"/>
  <c r="AE8" i="100"/>
  <c r="AE12" i="32"/>
  <c r="AF12" i="32"/>
  <c r="AO12" i="32" s="1"/>
  <c r="AG12" i="32"/>
  <c r="AP12" i="32" s="1"/>
  <c r="W13" i="32"/>
  <c r="AN12" i="46"/>
  <c r="AI12" i="46"/>
  <c r="AE23" i="12"/>
  <c r="AG23" i="12"/>
  <c r="AP23" i="12" s="1"/>
  <c r="AP25" i="12" s="1"/>
  <c r="AF23" i="12"/>
  <c r="AO23" i="12" s="1"/>
  <c r="AO25" i="12" s="1"/>
  <c r="AN22" i="25"/>
  <c r="AI22" i="25"/>
  <c r="AJ21" i="60"/>
  <c r="AK21" i="60"/>
  <c r="AT21" i="60" s="1"/>
  <c r="AJ15" i="60"/>
  <c r="AK15" i="60"/>
  <c r="AT15" i="60" s="1"/>
  <c r="AK9" i="60"/>
  <c r="AT9" i="60" s="1"/>
  <c r="AJ9" i="60"/>
  <c r="AB4" i="60"/>
  <c r="AJ3" i="60"/>
  <c r="Y22" i="39"/>
  <c r="Z22" i="39"/>
  <c r="X22" i="39"/>
  <c r="AH15" i="33"/>
  <c r="AQ15" i="33" s="1"/>
  <c r="U5" i="83"/>
  <c r="X5" i="83" s="1"/>
  <c r="AH8" i="58"/>
  <c r="AQ8" i="58" s="1"/>
  <c r="Z16" i="2"/>
  <c r="Y15" i="79"/>
  <c r="X15" i="79"/>
  <c r="Z10" i="104"/>
  <c r="W6" i="16"/>
  <c r="AE5" i="16"/>
  <c r="AG5" i="16"/>
  <c r="AP5" i="16" s="1"/>
  <c r="AF5" i="16"/>
  <c r="AO5" i="16" s="1"/>
  <c r="Z5" i="49"/>
  <c r="AH5" i="49"/>
  <c r="AQ5" i="49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E5" i="91"/>
  <c r="W6" i="91"/>
  <c r="AG5" i="91"/>
  <c r="AP5" i="91" s="1"/>
  <c r="AF5" i="91"/>
  <c r="AO5" i="91" s="1"/>
  <c r="AH15" i="38"/>
  <c r="AQ15" i="38" s="1"/>
  <c r="U12" i="35"/>
  <c r="AH14" i="97"/>
  <c r="AQ14" i="97" s="1"/>
  <c r="AR22" i="34"/>
  <c r="AR14" i="38"/>
  <c r="AE5" i="43"/>
  <c r="AF5" i="43"/>
  <c r="AO5" i="43" s="1"/>
  <c r="W6" i="43"/>
  <c r="AG5" i="43"/>
  <c r="AP5" i="43" s="1"/>
  <c r="AH13" i="52"/>
  <c r="AQ13" i="52" s="1"/>
  <c r="AH15" i="71"/>
  <c r="AQ15" i="71" s="1"/>
  <c r="AF15" i="28"/>
  <c r="AO15" i="28" s="1"/>
  <c r="W16" i="28"/>
  <c r="AG15" i="28"/>
  <c r="AP15" i="28" s="1"/>
  <c r="AE15" i="28"/>
  <c r="Y13" i="53"/>
  <c r="X13" i="53"/>
  <c r="AR14" i="33"/>
  <c r="AR9" i="104"/>
  <c r="AG9" i="13"/>
  <c r="AP9" i="13" s="1"/>
  <c r="AF9" i="13"/>
  <c r="AO9" i="13" s="1"/>
  <c r="AE9" i="13"/>
  <c r="W10" i="13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U6" i="103"/>
  <c r="Z15" i="33"/>
  <c r="Z8" i="58"/>
  <c r="AR11" i="32"/>
  <c r="AN14" i="79"/>
  <c r="AI14" i="79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U12" i="42"/>
  <c r="AN13" i="93"/>
  <c r="AI13" i="93"/>
  <c r="AR22" i="29"/>
  <c r="Z15" i="38"/>
  <c r="AI8" i="9"/>
  <c r="AN8" i="9"/>
  <c r="Z14" i="97"/>
  <c r="AH15" i="19"/>
  <c r="AQ15" i="19" s="1"/>
  <c r="AH8" i="96"/>
  <c r="AQ8" i="96" s="1"/>
  <c r="AN15" i="63"/>
  <c r="AI15" i="63"/>
  <c r="AR6" i="95"/>
  <c r="Z13" i="52"/>
  <c r="AI8" i="51"/>
  <c r="AN8" i="51"/>
  <c r="Y13" i="86"/>
  <c r="X13" i="86"/>
  <c r="AN15" i="67"/>
  <c r="AI15" i="67"/>
  <c r="AH8" i="45"/>
  <c r="AQ8" i="45" s="1"/>
  <c r="AR12" i="15"/>
  <c r="AR14" i="71"/>
  <c r="AR7" i="96"/>
  <c r="AH14" i="47"/>
  <c r="AQ14" i="47" s="1"/>
  <c r="AJ19" i="60"/>
  <c r="AK19" i="60"/>
  <c r="AT19" i="60" s="1"/>
  <c r="AK13" i="60"/>
  <c r="AT13" i="60" s="1"/>
  <c r="AJ13" i="60"/>
  <c r="AJ7" i="60"/>
  <c r="AK7" i="60"/>
  <c r="AT7" i="60" s="1"/>
  <c r="AG22" i="21"/>
  <c r="AP22" i="21" s="1"/>
  <c r="W23" i="21"/>
  <c r="AE22" i="21"/>
  <c r="AF22" i="21"/>
  <c r="AO22" i="21" s="1"/>
  <c r="U5" i="55"/>
  <c r="X5" i="55" s="1"/>
  <c r="AN8" i="84"/>
  <c r="AI8" i="84"/>
  <c r="U14" i="50"/>
  <c r="U14" i="85"/>
  <c r="AG14" i="75"/>
  <c r="AP14" i="75" s="1"/>
  <c r="AF14" i="75"/>
  <c r="AO14" i="75" s="1"/>
  <c r="W15" i="75"/>
  <c r="AE14" i="75"/>
  <c r="AH23" i="29"/>
  <c r="AQ23" i="29" s="1"/>
  <c r="AQ25" i="29" s="1"/>
  <c r="AZ3" i="29"/>
  <c r="U12" i="102"/>
  <c r="AJ19" i="68"/>
  <c r="AK19" i="68"/>
  <c r="AT19" i="68" s="1"/>
  <c r="AJ13" i="68"/>
  <c r="AK13" i="68"/>
  <c r="AT13" i="68" s="1"/>
  <c r="AJ7" i="68"/>
  <c r="AK7" i="68"/>
  <c r="AT7" i="68" s="1"/>
  <c r="AF15" i="59"/>
  <c r="AO15" i="59" s="1"/>
  <c r="AE15" i="59"/>
  <c r="W16" i="59"/>
  <c r="AG15" i="59"/>
  <c r="AP15" i="59" s="1"/>
  <c r="AR15" i="2"/>
  <c r="AH13" i="15"/>
  <c r="AQ13" i="15" s="1"/>
  <c r="U10" i="98"/>
  <c r="U9" i="98" s="1"/>
  <c r="Y9" i="92"/>
  <c r="X9" i="92"/>
  <c r="Y9" i="9"/>
  <c r="X9" i="9"/>
  <c r="Z8" i="96"/>
  <c r="AH13" i="101"/>
  <c r="AQ13" i="101" s="1"/>
  <c r="AI22" i="64"/>
  <c r="AN22" i="64"/>
  <c r="Y9" i="51"/>
  <c r="X9" i="51"/>
  <c r="Y16" i="67"/>
  <c r="X16" i="67"/>
  <c r="AG14" i="47" l="1"/>
  <c r="AP14" i="47" s="1"/>
  <c r="AF14" i="47"/>
  <c r="AO14" i="47" s="1"/>
  <c r="AE14" i="47"/>
  <c r="Z9" i="51"/>
  <c r="W10" i="51" s="1"/>
  <c r="AE9" i="51"/>
  <c r="U11" i="102"/>
  <c r="AS19" i="60"/>
  <c r="AL19" i="60"/>
  <c r="AU19" i="60" s="1"/>
  <c r="AR15" i="67"/>
  <c r="U11" i="42"/>
  <c r="Y6" i="91"/>
  <c r="X6" i="91"/>
  <c r="AH13" i="86"/>
  <c r="AQ13" i="86" s="1"/>
  <c r="AR14" i="79"/>
  <c r="AH13" i="53"/>
  <c r="AQ13" i="53" s="1"/>
  <c r="AI5" i="43"/>
  <c r="AN5" i="43"/>
  <c r="AJ4" i="68"/>
  <c r="AK4" i="68"/>
  <c r="AT4" i="68" s="1"/>
  <c r="AT25" i="68" s="1"/>
  <c r="AF5" i="49"/>
  <c r="AO5" i="49" s="1"/>
  <c r="AG5" i="49"/>
  <c r="AP5" i="49" s="1"/>
  <c r="W6" i="49"/>
  <c r="AE5" i="49"/>
  <c r="AF10" i="104"/>
  <c r="AO10" i="104" s="1"/>
  <c r="AE10" i="104"/>
  <c r="AG10" i="104"/>
  <c r="AP10" i="104" s="1"/>
  <c r="W11" i="104"/>
  <c r="AH22" i="39"/>
  <c r="AQ22" i="39" s="1"/>
  <c r="AN8" i="100"/>
  <c r="AI8" i="100"/>
  <c r="AH13" i="46"/>
  <c r="AQ13" i="46" s="1"/>
  <c r="W15" i="89"/>
  <c r="AF14" i="89"/>
  <c r="AO14" i="89" s="1"/>
  <c r="AE14" i="89"/>
  <c r="AG14" i="89"/>
  <c r="AP14" i="89" s="1"/>
  <c r="AN8" i="20"/>
  <c r="AI8" i="20"/>
  <c r="AR12" i="86"/>
  <c r="AK17" i="12"/>
  <c r="AT17" i="12" s="1"/>
  <c r="AJ17" i="12"/>
  <c r="AJ11" i="12"/>
  <c r="AK11" i="12"/>
  <c r="AT11" i="12" s="1"/>
  <c r="AJ5" i="12"/>
  <c r="AK5" i="12"/>
  <c r="AT5" i="12" s="1"/>
  <c r="AS5" i="68"/>
  <c r="AL5" i="68"/>
  <c r="AU5" i="68" s="1"/>
  <c r="U6" i="18"/>
  <c r="AS17" i="60"/>
  <c r="AL17" i="60"/>
  <c r="AU17" i="60" s="1"/>
  <c r="U11" i="48"/>
  <c r="AN7" i="95"/>
  <c r="AI7" i="95"/>
  <c r="Y14" i="15"/>
  <c r="X14" i="15"/>
  <c r="AS12" i="68"/>
  <c r="AL12" i="68"/>
  <c r="AU12" i="68" s="1"/>
  <c r="AI23" i="29"/>
  <c r="AN23" i="29"/>
  <c r="AN25" i="29" s="1"/>
  <c r="AR8" i="51"/>
  <c r="Y10" i="13"/>
  <c r="X10" i="13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3" i="68"/>
  <c r="AL13" i="68"/>
  <c r="AU13" i="68" s="1"/>
  <c r="U13" i="85"/>
  <c r="Z5" i="55"/>
  <c r="AH5" i="55"/>
  <c r="AQ5" i="55" s="1"/>
  <c r="AS7" i="60"/>
  <c r="AL7" i="60"/>
  <c r="AU7" i="60" s="1"/>
  <c r="AH16" i="67"/>
  <c r="AQ16" i="67" s="1"/>
  <c r="AN15" i="59"/>
  <c r="AI15" i="59"/>
  <c r="AN14" i="75"/>
  <c r="AI14" i="75"/>
  <c r="AS13" i="60"/>
  <c r="AL13" i="60"/>
  <c r="AU13" i="60" s="1"/>
  <c r="Z13" i="86"/>
  <c r="AE14" i="97"/>
  <c r="AG14" i="97"/>
  <c r="AP14" i="97" s="1"/>
  <c r="W15" i="97"/>
  <c r="AF14" i="97"/>
  <c r="AO14" i="97" s="1"/>
  <c r="AR13" i="93"/>
  <c r="AS8" i="68"/>
  <c r="AL8" i="68"/>
  <c r="AU8" i="68" s="1"/>
  <c r="U5" i="103"/>
  <c r="X5" i="103" s="1"/>
  <c r="AS20" i="60"/>
  <c r="AL20" i="60"/>
  <c r="AU20" i="60" s="1"/>
  <c r="Z13" i="53"/>
  <c r="AL3" i="68"/>
  <c r="AU3" i="68" s="1"/>
  <c r="AS3" i="68"/>
  <c r="AS21" i="68"/>
  <c r="AL21" i="68"/>
  <c r="AU21" i="68" s="1"/>
  <c r="AH15" i="79"/>
  <c r="AQ15" i="79" s="1"/>
  <c r="AG22" i="39"/>
  <c r="AP22" i="39" s="1"/>
  <c r="W23" i="39"/>
  <c r="AF22" i="39"/>
  <c r="AO22" i="39" s="1"/>
  <c r="AE22" i="39"/>
  <c r="Y13" i="32"/>
  <c r="Z13" i="32" s="1"/>
  <c r="X13" i="32"/>
  <c r="AE13" i="46"/>
  <c r="AF13" i="46"/>
  <c r="AO13" i="46" s="1"/>
  <c r="W14" i="46"/>
  <c r="AG13" i="46"/>
  <c r="AP13" i="46" s="1"/>
  <c r="AH16" i="63"/>
  <c r="AQ16" i="63" s="1"/>
  <c r="AH14" i="93"/>
  <c r="AQ14" i="93" s="1"/>
  <c r="AS16" i="68"/>
  <c r="AL16" i="68"/>
  <c r="AU16" i="68" s="1"/>
  <c r="U5" i="99"/>
  <c r="X5" i="99" s="1"/>
  <c r="AE23" i="76"/>
  <c r="AG23" i="76"/>
  <c r="AP23" i="76" s="1"/>
  <c r="AP25" i="76" s="1"/>
  <c r="AF23" i="76"/>
  <c r="AO23" i="76" s="1"/>
  <c r="AO25" i="76" s="1"/>
  <c r="AS22" i="60"/>
  <c r="AL22" i="60"/>
  <c r="AU22" i="60" s="1"/>
  <c r="AH23" i="80"/>
  <c r="AQ23" i="80" s="1"/>
  <c r="AQ25" i="80" s="1"/>
  <c r="AZ3" i="80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L23" i="68"/>
  <c r="AU23" i="68" s="1"/>
  <c r="AR23" i="68"/>
  <c r="AR25" i="68" s="1"/>
  <c r="Y14" i="105"/>
  <c r="X14" i="105"/>
  <c r="AI23" i="34"/>
  <c r="AN23" i="34"/>
  <c r="AN25" i="34" s="1"/>
  <c r="U12" i="94"/>
  <c r="AR23" i="60"/>
  <c r="AR25" i="60" s="1"/>
  <c r="AL23" i="60"/>
  <c r="AU23" i="60" s="1"/>
  <c r="AS12" i="60"/>
  <c r="AL12" i="60"/>
  <c r="AU12" i="60" s="1"/>
  <c r="AS15" i="68"/>
  <c r="AL15" i="68"/>
  <c r="AU15" i="68" s="1"/>
  <c r="AH9" i="92"/>
  <c r="AQ9" i="92" s="1"/>
  <c r="Z16" i="67"/>
  <c r="AR22" i="64"/>
  <c r="W9" i="96"/>
  <c r="AG8" i="96"/>
  <c r="AP8" i="96" s="1"/>
  <c r="AF8" i="96"/>
  <c r="AO8" i="96" s="1"/>
  <c r="AE8" i="96"/>
  <c r="AS19" i="68"/>
  <c r="AL19" i="68"/>
  <c r="AU19" i="68" s="1"/>
  <c r="Y15" i="75"/>
  <c r="Z15" i="75" s="1"/>
  <c r="X15" i="75"/>
  <c r="U13" i="50"/>
  <c r="AI22" i="21"/>
  <c r="AN22" i="21"/>
  <c r="AR15" i="63"/>
  <c r="AS14" i="68"/>
  <c r="AL14" i="68"/>
  <c r="AU14" i="68" s="1"/>
  <c r="Z15" i="79"/>
  <c r="AS15" i="60"/>
  <c r="AL15" i="60"/>
  <c r="AU15" i="60" s="1"/>
  <c r="Y9" i="100"/>
  <c r="X9" i="100"/>
  <c r="Z16" i="63"/>
  <c r="Z14" i="93"/>
  <c r="Y6" i="41"/>
  <c r="X6" i="41"/>
  <c r="U12" i="82"/>
  <c r="Z23" i="80"/>
  <c r="AK21" i="12"/>
  <c r="AT21" i="12" s="1"/>
  <c r="AJ21" i="12"/>
  <c r="AJ15" i="12"/>
  <c r="AK15" i="12"/>
  <c r="AT15" i="12" s="1"/>
  <c r="AK9" i="12"/>
  <c r="AT9" i="12" s="1"/>
  <c r="AJ9" i="12"/>
  <c r="AS11" i="68"/>
  <c r="AL11" i="68"/>
  <c r="AU11" i="68" s="1"/>
  <c r="AH9" i="84"/>
  <c r="AQ9" i="84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5" i="60"/>
  <c r="AL5" i="60"/>
  <c r="AU5" i="60" s="1"/>
  <c r="AR22" i="80"/>
  <c r="AN13" i="101"/>
  <c r="AI13" i="101"/>
  <c r="AS18" i="68"/>
  <c r="AL18" i="68"/>
  <c r="AU18" i="68" s="1"/>
  <c r="Y23" i="72"/>
  <c r="X23" i="72"/>
  <c r="Z23" i="72" s="1"/>
  <c r="AR21" i="39"/>
  <c r="Y9" i="45"/>
  <c r="X9" i="45"/>
  <c r="Y16" i="71"/>
  <c r="Z16" i="71" s="1"/>
  <c r="X16" i="71"/>
  <c r="AH9" i="51"/>
  <c r="AQ9" i="51" s="1"/>
  <c r="AS7" i="68"/>
  <c r="AL7" i="68"/>
  <c r="AU7" i="68" s="1"/>
  <c r="AF15" i="38"/>
  <c r="AO15" i="38" s="1"/>
  <c r="W16" i="38"/>
  <c r="AE15" i="38"/>
  <c r="AG15" i="38"/>
  <c r="AP15" i="38" s="1"/>
  <c r="AE8" i="58"/>
  <c r="W9" i="58"/>
  <c r="AG8" i="58"/>
  <c r="AP8" i="58" s="1"/>
  <c r="AF8" i="58"/>
  <c r="AO8" i="58" s="1"/>
  <c r="Y6" i="43"/>
  <c r="X6" i="43"/>
  <c r="Z9" i="92"/>
  <c r="Y16" i="59"/>
  <c r="X16" i="59"/>
  <c r="Z9" i="9"/>
  <c r="AH9" i="9"/>
  <c r="AQ9" i="9" s="1"/>
  <c r="U8" i="98"/>
  <c r="AR8" i="84"/>
  <c r="Y23" i="21"/>
  <c r="Z23" i="21"/>
  <c r="X23" i="21"/>
  <c r="AR8" i="9"/>
  <c r="AS8" i="60"/>
  <c r="AL8" i="60"/>
  <c r="AU8" i="60" s="1"/>
  <c r="AI15" i="28"/>
  <c r="AN15" i="28"/>
  <c r="AS9" i="68"/>
  <c r="AL9" i="68"/>
  <c r="AU9" i="68" s="1"/>
  <c r="AH5" i="83"/>
  <c r="AQ5" i="83" s="1"/>
  <c r="Z5" i="83"/>
  <c r="AS3" i="60"/>
  <c r="AL3" i="60"/>
  <c r="AU3" i="60" s="1"/>
  <c r="AN23" i="12"/>
  <c r="AN25" i="12" s="1"/>
  <c r="AI23" i="12"/>
  <c r="AH16" i="24"/>
  <c r="AQ16" i="24" s="1"/>
  <c r="AS22" i="68"/>
  <c r="AL22" i="68"/>
  <c r="AU22" i="68" s="1"/>
  <c r="AS10" i="60"/>
  <c r="AL10" i="60"/>
  <c r="AU10" i="60" s="1"/>
  <c r="AR12" i="53"/>
  <c r="U11" i="10"/>
  <c r="U10" i="10" s="1"/>
  <c r="AJ20" i="12"/>
  <c r="AK20" i="12"/>
  <c r="AT20" i="12" s="1"/>
  <c r="AJ14" i="12"/>
  <c r="AK14" i="12"/>
  <c r="AT14" i="12" s="1"/>
  <c r="AJ8" i="12"/>
  <c r="AK8" i="12"/>
  <c r="AT8" i="12" s="1"/>
  <c r="W9" i="88"/>
  <c r="AG8" i="88"/>
  <c r="AP8" i="88" s="1"/>
  <c r="AF8" i="88"/>
  <c r="AO8" i="88" s="1"/>
  <c r="AE8" i="88"/>
  <c r="AS17" i="68"/>
  <c r="AL17" i="68"/>
  <c r="AU17" i="68" s="1"/>
  <c r="Z9" i="84"/>
  <c r="AX22" i="76"/>
  <c r="S22" i="76" s="1"/>
  <c r="AC22" i="76" s="1"/>
  <c r="AB23" i="76" s="1"/>
  <c r="AS6" i="68"/>
  <c r="AL6" i="68"/>
  <c r="AU6" i="68" s="1"/>
  <c r="AN22" i="72"/>
  <c r="AI22" i="72"/>
  <c r="U5" i="87"/>
  <c r="X5" i="87" s="1"/>
  <c r="AS18" i="60"/>
  <c r="AL18" i="60"/>
  <c r="AU18" i="60" s="1"/>
  <c r="AN15" i="19"/>
  <c r="AI15" i="19"/>
  <c r="AI5" i="16"/>
  <c r="AN5" i="16"/>
  <c r="AE16" i="2"/>
  <c r="AF16" i="2"/>
  <c r="AO16" i="2" s="1"/>
  <c r="W17" i="2"/>
  <c r="AG16" i="2"/>
  <c r="AP16" i="2" s="1"/>
  <c r="AJ4" i="60"/>
  <c r="AK4" i="60"/>
  <c r="AT4" i="60" s="1"/>
  <c r="AT25" i="60" s="1"/>
  <c r="AS21" i="60"/>
  <c r="AL21" i="60"/>
  <c r="AU21" i="60" s="1"/>
  <c r="AR12" i="46"/>
  <c r="AN12" i="32"/>
  <c r="AI12" i="32"/>
  <c r="W17" i="24"/>
  <c r="AE16" i="24"/>
  <c r="AF16" i="24"/>
  <c r="AO16" i="24" s="1"/>
  <c r="AG16" i="24"/>
  <c r="AP16" i="24" s="1"/>
  <c r="AJ23" i="12"/>
  <c r="AS23" i="12" s="1"/>
  <c r="AK23" i="12"/>
  <c r="AT23" i="12" s="1"/>
  <c r="Y9" i="20"/>
  <c r="X9" i="20"/>
  <c r="AN9" i="44"/>
  <c r="AI9" i="44"/>
  <c r="AH9" i="54"/>
  <c r="AQ9" i="54" s="1"/>
  <c r="AH23" i="64"/>
  <c r="AQ23" i="64" s="1"/>
  <c r="AQ25" i="64" s="1"/>
  <c r="AZ3" i="64"/>
  <c r="AJ19" i="12"/>
  <c r="AK19" i="12"/>
  <c r="AT19" i="12" s="1"/>
  <c r="AJ13" i="12"/>
  <c r="AK13" i="12"/>
  <c r="AT13" i="12" s="1"/>
  <c r="AK7" i="12"/>
  <c r="AT7" i="12" s="1"/>
  <c r="AJ7" i="12"/>
  <c r="AF6" i="11"/>
  <c r="AO6" i="11" s="1"/>
  <c r="AE6" i="11"/>
  <c r="AG6" i="11"/>
  <c r="AP6" i="11" s="1"/>
  <c r="W7" i="11"/>
  <c r="AN13" i="105"/>
  <c r="AI13" i="105"/>
  <c r="AS11" i="60"/>
  <c r="AL11" i="60"/>
  <c r="AU11" i="60" s="1"/>
  <c r="U13" i="90"/>
  <c r="AN13" i="15"/>
  <c r="AI13" i="15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23" i="25"/>
  <c r="AQ23" i="25" s="1"/>
  <c r="AQ25" i="25" s="1"/>
  <c r="AZ3" i="25"/>
  <c r="AI8" i="45"/>
  <c r="AN8" i="45"/>
  <c r="AI14" i="47"/>
  <c r="AN14" i="47"/>
  <c r="AG13" i="52"/>
  <c r="AP13" i="52" s="1"/>
  <c r="AE13" i="52"/>
  <c r="AF13" i="52"/>
  <c r="AO13" i="52" s="1"/>
  <c r="W14" i="52"/>
  <c r="AS20" i="68"/>
  <c r="AL20" i="68"/>
  <c r="AU20" i="68" s="1"/>
  <c r="AG15" i="33"/>
  <c r="AP15" i="33" s="1"/>
  <c r="W16" i="33"/>
  <c r="AF15" i="33"/>
  <c r="AO15" i="33" s="1"/>
  <c r="AE15" i="33"/>
  <c r="AS14" i="60"/>
  <c r="AL14" i="60"/>
  <c r="AU14" i="60" s="1"/>
  <c r="AN9" i="13"/>
  <c r="AI9" i="13"/>
  <c r="Y16" i="28"/>
  <c r="X16" i="28"/>
  <c r="U11" i="35"/>
  <c r="AN5" i="91"/>
  <c r="AI5" i="91"/>
  <c r="Y6" i="16"/>
  <c r="X6" i="16"/>
  <c r="AS9" i="60"/>
  <c r="AL9" i="60"/>
  <c r="AU9" i="60" s="1"/>
  <c r="AR22" i="25"/>
  <c r="AR8" i="92"/>
  <c r="AS10" i="68"/>
  <c r="AL10" i="68"/>
  <c r="AU10" i="68" s="1"/>
  <c r="AI5" i="41"/>
  <c r="AN5" i="41"/>
  <c r="AS16" i="60"/>
  <c r="AL16" i="60"/>
  <c r="AU16" i="60" s="1"/>
  <c r="Y10" i="44"/>
  <c r="X10" i="44"/>
  <c r="Z9" i="54"/>
  <c r="AR15" i="24"/>
  <c r="Z23" i="64"/>
  <c r="AJ18" i="12"/>
  <c r="AK18" i="12"/>
  <c r="AT18" i="12" s="1"/>
  <c r="AJ12" i="12"/>
  <c r="AK12" i="12"/>
  <c r="AT12" i="12" s="1"/>
  <c r="AK6" i="12"/>
  <c r="AT6" i="12" s="1"/>
  <c r="AJ6" i="12"/>
  <c r="AR8" i="54"/>
  <c r="Y14" i="101"/>
  <c r="X14" i="101"/>
  <c r="X8" i="95"/>
  <c r="Y8" i="95"/>
  <c r="Z8" i="95" s="1"/>
  <c r="AS6" i="60"/>
  <c r="AL6" i="60"/>
  <c r="AU6" i="60" s="1"/>
  <c r="Z23" i="25"/>
  <c r="AI15" i="71"/>
  <c r="AN15" i="71"/>
  <c r="Y16" i="19"/>
  <c r="Z16" i="19"/>
  <c r="X16" i="19"/>
  <c r="Y15" i="47"/>
  <c r="X15" i="47"/>
  <c r="Z16" i="59" l="1"/>
  <c r="Z14" i="105"/>
  <c r="AG9" i="51"/>
  <c r="AP9" i="51" s="1"/>
  <c r="Z9" i="20"/>
  <c r="AF9" i="20" s="1"/>
  <c r="AO9" i="20" s="1"/>
  <c r="Z16" i="28"/>
  <c r="AE16" i="28" s="1"/>
  <c r="Z10" i="13"/>
  <c r="AF10" i="13" s="1"/>
  <c r="AO10" i="13" s="1"/>
  <c r="Z14" i="101"/>
  <c r="Z6" i="16"/>
  <c r="Z6" i="43"/>
  <c r="W7" i="43" s="1"/>
  <c r="AF9" i="51"/>
  <c r="AO9" i="51" s="1"/>
  <c r="Z9" i="100"/>
  <c r="AE9" i="100" s="1"/>
  <c r="AG9" i="20"/>
  <c r="AP9" i="20" s="1"/>
  <c r="W10" i="20"/>
  <c r="AG16" i="28"/>
  <c r="AP16" i="28" s="1"/>
  <c r="AG23" i="72"/>
  <c r="AP23" i="72" s="1"/>
  <c r="AP25" i="72" s="1"/>
  <c r="AF23" i="72"/>
  <c r="AO23" i="72" s="1"/>
  <c r="AO25" i="72" s="1"/>
  <c r="AE23" i="72"/>
  <c r="AE10" i="13"/>
  <c r="W15" i="101"/>
  <c r="AG14" i="101"/>
  <c r="AP14" i="101" s="1"/>
  <c r="AE14" i="101"/>
  <c r="AF14" i="101"/>
  <c r="AO14" i="101" s="1"/>
  <c r="AE6" i="16"/>
  <c r="W7" i="16"/>
  <c r="AG6" i="16"/>
  <c r="AP6" i="16" s="1"/>
  <c r="AF6" i="16"/>
  <c r="AO6" i="16" s="1"/>
  <c r="AE6" i="43"/>
  <c r="AG6" i="43"/>
  <c r="AP6" i="43" s="1"/>
  <c r="AF6" i="43"/>
  <c r="AO6" i="43" s="1"/>
  <c r="AG16" i="71"/>
  <c r="AP16" i="71" s="1"/>
  <c r="AE16" i="71"/>
  <c r="AF16" i="71"/>
  <c r="AO16" i="71" s="1"/>
  <c r="W17" i="71"/>
  <c r="AG15" i="75"/>
  <c r="AP15" i="75" s="1"/>
  <c r="W16" i="75"/>
  <c r="AE15" i="75"/>
  <c r="AF15" i="75"/>
  <c r="AO15" i="75" s="1"/>
  <c r="W14" i="32"/>
  <c r="AE13" i="32"/>
  <c r="AG13" i="32"/>
  <c r="AP13" i="32" s="1"/>
  <c r="AF13" i="32"/>
  <c r="AO13" i="32" s="1"/>
  <c r="AF16" i="59"/>
  <c r="AO16" i="59" s="1"/>
  <c r="AE16" i="59"/>
  <c r="AG16" i="59"/>
  <c r="AP16" i="59" s="1"/>
  <c r="W17" i="59"/>
  <c r="W15" i="105"/>
  <c r="AF14" i="105"/>
  <c r="AO14" i="105" s="1"/>
  <c r="AE14" i="105"/>
  <c r="AG14" i="105"/>
  <c r="AP14" i="105" s="1"/>
  <c r="AR5" i="41"/>
  <c r="AS18" i="12"/>
  <c r="AL18" i="12"/>
  <c r="AU18" i="1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J7" i="34"/>
  <c r="AK7" i="34"/>
  <c r="AT7" i="34" s="1"/>
  <c r="AR13" i="15"/>
  <c r="AR13" i="105"/>
  <c r="AS19" i="12"/>
  <c r="AL19" i="12"/>
  <c r="AU19" i="12" s="1"/>
  <c r="AR15" i="19"/>
  <c r="AR22" i="72"/>
  <c r="Y9" i="88"/>
  <c r="X9" i="88"/>
  <c r="AS20" i="12"/>
  <c r="AL20" i="12"/>
  <c r="AU20" i="12" s="1"/>
  <c r="AF5" i="83"/>
  <c r="AO5" i="83" s="1"/>
  <c r="AE5" i="83"/>
  <c r="W6" i="83"/>
  <c r="AG5" i="83"/>
  <c r="AP5" i="83" s="1"/>
  <c r="W10" i="92"/>
  <c r="AF9" i="92"/>
  <c r="AO9" i="92" s="1"/>
  <c r="AE9" i="92"/>
  <c r="AG9" i="92"/>
  <c r="AP9" i="92" s="1"/>
  <c r="Y9" i="58"/>
  <c r="X9" i="58"/>
  <c r="AH9" i="45"/>
  <c r="AQ9" i="45" s="1"/>
  <c r="AJ20" i="76"/>
  <c r="AK20" i="76"/>
  <c r="AT20" i="76" s="1"/>
  <c r="AJ14" i="76"/>
  <c r="AK14" i="76"/>
  <c r="AT14" i="76" s="1"/>
  <c r="AJ8" i="76"/>
  <c r="AK8" i="76"/>
  <c r="AT8" i="76" s="1"/>
  <c r="AS15" i="12"/>
  <c r="AL15" i="12"/>
  <c r="AU15" i="12" s="1"/>
  <c r="AH6" i="41"/>
  <c r="AQ6" i="41" s="1"/>
  <c r="U12" i="50"/>
  <c r="AS16" i="12"/>
  <c r="AL16" i="12"/>
  <c r="AU16" i="12" s="1"/>
  <c r="AI13" i="46"/>
  <c r="AN13" i="46"/>
  <c r="Y23" i="39"/>
  <c r="X23" i="39"/>
  <c r="AH5" i="103"/>
  <c r="AQ5" i="103" s="1"/>
  <c r="Z5" i="103"/>
  <c r="AK22" i="29"/>
  <c r="AT22" i="29" s="1"/>
  <c r="AJ22" i="29"/>
  <c r="AK16" i="29"/>
  <c r="AT16" i="29" s="1"/>
  <c r="AJ16" i="29"/>
  <c r="AK10" i="29"/>
  <c r="AT10" i="29" s="1"/>
  <c r="AJ10" i="29"/>
  <c r="AH14" i="15"/>
  <c r="AQ14" i="15" s="1"/>
  <c r="U10" i="48"/>
  <c r="AI5" i="49"/>
  <c r="AN5" i="49"/>
  <c r="U10" i="42"/>
  <c r="U10" i="102"/>
  <c r="AG16" i="19"/>
  <c r="AP16" i="19" s="1"/>
  <c r="W17" i="19"/>
  <c r="AE16" i="19"/>
  <c r="AF16" i="19"/>
  <c r="AO16" i="19" s="1"/>
  <c r="AH10" i="44"/>
  <c r="AQ10" i="44" s="1"/>
  <c r="AJ14" i="34"/>
  <c r="AK14" i="34"/>
  <c r="AT14" i="34" s="1"/>
  <c r="AH15" i="47"/>
  <c r="AQ15" i="47" s="1"/>
  <c r="AH8" i="95"/>
  <c r="AQ8" i="95" s="1"/>
  <c r="AS6" i="12"/>
  <c r="AL6" i="12"/>
  <c r="AU6" i="12" s="1"/>
  <c r="AN13" i="52"/>
  <c r="AI13" i="52"/>
  <c r="AK13" i="34"/>
  <c r="AT13" i="34" s="1"/>
  <c r="AJ13" i="34"/>
  <c r="Z15" i="47"/>
  <c r="AR15" i="71"/>
  <c r="AH14" i="101"/>
  <c r="AQ14" i="101" s="1"/>
  <c r="AH6" i="16"/>
  <c r="AQ6" i="16" s="1"/>
  <c r="U10" i="35"/>
  <c r="AX22" i="25"/>
  <c r="S22" i="25" s="1"/>
  <c r="AC22" i="25" s="1"/>
  <c r="AB23" i="25" s="1"/>
  <c r="AK18" i="34"/>
  <c r="AT18" i="34" s="1"/>
  <c r="AJ18" i="34"/>
  <c r="AK12" i="34"/>
  <c r="AT12" i="34" s="1"/>
  <c r="AJ12" i="34"/>
  <c r="AJ6" i="34"/>
  <c r="AK6" i="34"/>
  <c r="AT6" i="34" s="1"/>
  <c r="AS7" i="12"/>
  <c r="AL7" i="12"/>
  <c r="AU7" i="1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9" i="20"/>
  <c r="AQ9" i="20" s="1"/>
  <c r="Y17" i="2"/>
  <c r="X17" i="2"/>
  <c r="Z17" i="2" s="1"/>
  <c r="AH6" i="43"/>
  <c r="AQ6" i="43" s="1"/>
  <c r="AN8" i="58"/>
  <c r="AI8" i="58"/>
  <c r="Z9" i="45"/>
  <c r="AJ19" i="76"/>
  <c r="AK19" i="76"/>
  <c r="AT19" i="76" s="1"/>
  <c r="AJ13" i="76"/>
  <c r="AK13" i="76"/>
  <c r="AT13" i="76" s="1"/>
  <c r="AJ7" i="76"/>
  <c r="AK7" i="76"/>
  <c r="AT7" i="76" s="1"/>
  <c r="AS21" i="12"/>
  <c r="AL21" i="12"/>
  <c r="AU21" i="12" s="1"/>
  <c r="Z6" i="41"/>
  <c r="AH15" i="75"/>
  <c r="AQ15" i="75" s="1"/>
  <c r="AN8" i="96"/>
  <c r="AI8" i="96"/>
  <c r="W17" i="67"/>
  <c r="AG16" i="67"/>
  <c r="AP16" i="67" s="1"/>
  <c r="AE16" i="67"/>
  <c r="AF16" i="67"/>
  <c r="AO16" i="67" s="1"/>
  <c r="AR23" i="34"/>
  <c r="AR25" i="34" s="1"/>
  <c r="AL23" i="34"/>
  <c r="AU23" i="34" s="1"/>
  <c r="AL3" i="12"/>
  <c r="AU3" i="12" s="1"/>
  <c r="AS3" i="12"/>
  <c r="AH13" i="32"/>
  <c r="AQ13" i="32" s="1"/>
  <c r="Y15" i="97"/>
  <c r="X15" i="97"/>
  <c r="AR14" i="75"/>
  <c r="AF5" i="55"/>
  <c r="AO5" i="55" s="1"/>
  <c r="AG5" i="55"/>
  <c r="AP5" i="55" s="1"/>
  <c r="AE5" i="55"/>
  <c r="W6" i="55"/>
  <c r="AJ21" i="29"/>
  <c r="AK21" i="29"/>
  <c r="AT21" i="29" s="1"/>
  <c r="AJ15" i="29"/>
  <c r="AK15" i="29"/>
  <c r="AT15" i="29" s="1"/>
  <c r="AJ9" i="29"/>
  <c r="AK9" i="29"/>
  <c r="AT9" i="29" s="1"/>
  <c r="AJ3" i="29"/>
  <c r="AB4" i="29"/>
  <c r="Z14" i="15"/>
  <c r="AI14" i="89"/>
  <c r="AN14" i="89"/>
  <c r="Y11" i="104"/>
  <c r="X11" i="104"/>
  <c r="Y6" i="49"/>
  <c r="X6" i="49"/>
  <c r="AR5" i="43"/>
  <c r="AR5" i="91"/>
  <c r="AF8" i="95"/>
  <c r="AO8" i="95" s="1"/>
  <c r="AE8" i="95"/>
  <c r="W9" i="95"/>
  <c r="AG8" i="95"/>
  <c r="AP8" i="95" s="1"/>
  <c r="AR9" i="13"/>
  <c r="AJ20" i="34"/>
  <c r="AK20" i="34"/>
  <c r="AT20" i="34" s="1"/>
  <c r="AG23" i="64"/>
  <c r="AP23" i="64" s="1"/>
  <c r="AP25" i="64" s="1"/>
  <c r="AF23" i="64"/>
  <c r="AO23" i="64" s="1"/>
  <c r="AO25" i="64" s="1"/>
  <c r="AE23" i="64"/>
  <c r="AK19" i="34"/>
  <c r="AT19" i="34" s="1"/>
  <c r="AJ19" i="34"/>
  <c r="AF23" i="25"/>
  <c r="AO23" i="25" s="1"/>
  <c r="AO25" i="25" s="1"/>
  <c r="AE23" i="25"/>
  <c r="AG23" i="25"/>
  <c r="AP23" i="25" s="1"/>
  <c r="AP25" i="25" s="1"/>
  <c r="AH16" i="28"/>
  <c r="AQ16" i="28" s="1"/>
  <c r="AJ17" i="34"/>
  <c r="AK17" i="34"/>
  <c r="AT17" i="34" s="1"/>
  <c r="AK11" i="34"/>
  <c r="AT11" i="34" s="1"/>
  <c r="AJ11" i="34"/>
  <c r="AJ5" i="34"/>
  <c r="AK5" i="34"/>
  <c r="AT5" i="34" s="1"/>
  <c r="AX22" i="64"/>
  <c r="S22" i="64" s="1"/>
  <c r="AC22" i="64" s="1"/>
  <c r="AB23" i="64" s="1"/>
  <c r="AN16" i="24"/>
  <c r="AI16" i="24"/>
  <c r="AS8" i="12"/>
  <c r="AL8" i="12"/>
  <c r="AU8" i="12" s="1"/>
  <c r="U9" i="10"/>
  <c r="AF9" i="9"/>
  <c r="AO9" i="9" s="1"/>
  <c r="AE9" i="9"/>
  <c r="W10" i="9"/>
  <c r="AG9" i="9"/>
  <c r="AP9" i="9" s="1"/>
  <c r="AJ18" i="76"/>
  <c r="AK18" i="76"/>
  <c r="AT18" i="76" s="1"/>
  <c r="AJ12" i="76"/>
  <c r="AK12" i="76"/>
  <c r="AT12" i="76" s="1"/>
  <c r="AK6" i="76"/>
  <c r="AT6" i="76" s="1"/>
  <c r="AJ6" i="76"/>
  <c r="AH14" i="105"/>
  <c r="AQ14" i="105" s="1"/>
  <c r="AK4" i="12"/>
  <c r="AT4" i="12" s="1"/>
  <c r="AT25" i="12" s="1"/>
  <c r="AJ4" i="12"/>
  <c r="AS22" i="12"/>
  <c r="AL22" i="12"/>
  <c r="AU22" i="12" s="1"/>
  <c r="W14" i="53"/>
  <c r="AG13" i="53"/>
  <c r="AP13" i="53" s="1"/>
  <c r="AE13" i="53"/>
  <c r="AF13" i="53"/>
  <c r="AO13" i="53" s="1"/>
  <c r="AJ20" i="29"/>
  <c r="AK20" i="29"/>
  <c r="AT20" i="29" s="1"/>
  <c r="AJ14" i="29"/>
  <c r="AK14" i="29"/>
  <c r="AT14" i="29" s="1"/>
  <c r="AJ8" i="29"/>
  <c r="AK8" i="29"/>
  <c r="AT8" i="29" s="1"/>
  <c r="AS5" i="12"/>
  <c r="AL5" i="12"/>
  <c r="AU5" i="12" s="1"/>
  <c r="AR8" i="100"/>
  <c r="AH6" i="91"/>
  <c r="AQ6" i="91" s="1"/>
  <c r="AH16" i="19"/>
  <c r="AQ16" i="19" s="1"/>
  <c r="AS12" i="12"/>
  <c r="AL12" i="12"/>
  <c r="AU12" i="12" s="1"/>
  <c r="AE9" i="54"/>
  <c r="AG9" i="54"/>
  <c r="AP9" i="54" s="1"/>
  <c r="AF9" i="54"/>
  <c r="AO9" i="54" s="1"/>
  <c r="W10" i="54"/>
  <c r="AI15" i="33"/>
  <c r="AN15" i="33"/>
  <c r="AR14" i="47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U12" i="90"/>
  <c r="Y7" i="11"/>
  <c r="X7" i="11"/>
  <c r="Y17" i="24"/>
  <c r="X17" i="24"/>
  <c r="AI16" i="2"/>
  <c r="AN16" i="2"/>
  <c r="AI8" i="88"/>
  <c r="AN8" i="88"/>
  <c r="AH16" i="59"/>
  <c r="AQ16" i="59" s="1"/>
  <c r="AN15" i="38"/>
  <c r="AI15" i="38"/>
  <c r="AH16" i="71"/>
  <c r="AQ16" i="71" s="1"/>
  <c r="AJ17" i="76"/>
  <c r="AK17" i="76"/>
  <c r="AT17" i="76" s="1"/>
  <c r="AJ11" i="76"/>
  <c r="AK11" i="76"/>
  <c r="AT11" i="76" s="1"/>
  <c r="AJ5" i="76"/>
  <c r="AK5" i="76"/>
  <c r="AT5" i="76" s="1"/>
  <c r="AS9" i="12"/>
  <c r="AL9" i="12"/>
  <c r="AU9" i="12" s="1"/>
  <c r="AE23" i="80"/>
  <c r="AG23" i="80"/>
  <c r="AP23" i="80" s="1"/>
  <c r="AP25" i="80" s="1"/>
  <c r="AF23" i="80"/>
  <c r="AO23" i="80" s="1"/>
  <c r="AO25" i="80" s="1"/>
  <c r="AF14" i="93"/>
  <c r="AO14" i="93" s="1"/>
  <c r="AE14" i="93"/>
  <c r="W15" i="93"/>
  <c r="AG14" i="93"/>
  <c r="AP14" i="93" s="1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23" i="76"/>
  <c r="AN23" i="76"/>
  <c r="AN25" i="76" s="1"/>
  <c r="AI14" i="97"/>
  <c r="AN14" i="97"/>
  <c r="AR15" i="59"/>
  <c r="U12" i="85"/>
  <c r="AK19" i="29"/>
  <c r="AT19" i="29" s="1"/>
  <c r="AJ19" i="29"/>
  <c r="AK13" i="29"/>
  <c r="AT13" i="29" s="1"/>
  <c r="AJ13" i="29"/>
  <c r="AK7" i="29"/>
  <c r="AT7" i="29" s="1"/>
  <c r="AJ7" i="29"/>
  <c r="AH10" i="13"/>
  <c r="AQ10" i="13" s="1"/>
  <c r="AR23" i="29"/>
  <c r="AR25" i="29" s="1"/>
  <c r="AL23" i="29"/>
  <c r="AU23" i="29" s="1"/>
  <c r="AR7" i="95"/>
  <c r="AR8" i="20"/>
  <c r="Y15" i="89"/>
  <c r="X15" i="89"/>
  <c r="AI10" i="104"/>
  <c r="AN10" i="104"/>
  <c r="Z6" i="91"/>
  <c r="Y10" i="51"/>
  <c r="X10" i="51"/>
  <c r="AK21" i="34"/>
  <c r="AT21" i="34" s="1"/>
  <c r="AJ21" i="34"/>
  <c r="AJ15" i="34"/>
  <c r="AK15" i="34"/>
  <c r="AT15" i="34" s="1"/>
  <c r="AK9" i="34"/>
  <c r="AT9" i="34" s="1"/>
  <c r="AJ9" i="34"/>
  <c r="AS13" i="12"/>
  <c r="AL13" i="12"/>
  <c r="AU13" i="12" s="1"/>
  <c r="AR12" i="32"/>
  <c r="AJ23" i="76"/>
  <c r="AS23" i="76" s="1"/>
  <c r="AK23" i="76"/>
  <c r="AT23" i="76" s="1"/>
  <c r="AS14" i="12"/>
  <c r="AL14" i="12"/>
  <c r="AU14" i="12" s="1"/>
  <c r="AH23" i="21"/>
  <c r="AQ23" i="21" s="1"/>
  <c r="AQ25" i="21" s="1"/>
  <c r="AZ3" i="21"/>
  <c r="AX22" i="21" s="1"/>
  <c r="S22" i="21" s="1"/>
  <c r="AC22" i="21" s="1"/>
  <c r="AB23" i="21" s="1"/>
  <c r="U7" i="98"/>
  <c r="Y16" i="38"/>
  <c r="X16" i="38"/>
  <c r="Z16" i="38" s="1"/>
  <c r="AR13" i="101"/>
  <c r="AK22" i="76"/>
  <c r="AT22" i="76" s="1"/>
  <c r="AJ22" i="76"/>
  <c r="AJ16" i="76"/>
  <c r="AK16" i="76"/>
  <c r="AT16" i="76" s="1"/>
  <c r="AJ10" i="76"/>
  <c r="AK10" i="76"/>
  <c r="AT10" i="76" s="1"/>
  <c r="W17" i="63"/>
  <c r="AG16" i="63"/>
  <c r="AP16" i="63" s="1"/>
  <c r="AF16" i="63"/>
  <c r="AO16" i="63" s="1"/>
  <c r="AE16" i="63"/>
  <c r="AG15" i="79"/>
  <c r="AP15" i="79" s="1"/>
  <c r="AF15" i="79"/>
  <c r="AO15" i="79" s="1"/>
  <c r="AE15" i="79"/>
  <c r="W16" i="79"/>
  <c r="AR22" i="21"/>
  <c r="Y9" i="96"/>
  <c r="Z9" i="96"/>
  <c r="X9" i="96"/>
  <c r="AS10" i="12"/>
  <c r="AL10" i="12"/>
  <c r="AU10" i="12" s="1"/>
  <c r="Y14" i="46"/>
  <c r="X14" i="46"/>
  <c r="AN22" i="39"/>
  <c r="AI22" i="39"/>
  <c r="AF13" i="86"/>
  <c r="AO13" i="86" s="1"/>
  <c r="AE13" i="86"/>
  <c r="W14" i="86"/>
  <c r="AG13" i="86"/>
  <c r="AP13" i="86" s="1"/>
  <c r="AJ18" i="29"/>
  <c r="AK18" i="29"/>
  <c r="AT18" i="29" s="1"/>
  <c r="AJ12" i="29"/>
  <c r="AK12" i="29"/>
  <c r="AT12" i="29" s="1"/>
  <c r="AJ6" i="29"/>
  <c r="AK6" i="29"/>
  <c r="AT6" i="29" s="1"/>
  <c r="U5" i="18"/>
  <c r="X5" i="18" s="1"/>
  <c r="AS11" i="12"/>
  <c r="AL11" i="12"/>
  <c r="AU11" i="12" s="1"/>
  <c r="AN9" i="51"/>
  <c r="AI9" i="51"/>
  <c r="Y14" i="52"/>
  <c r="X14" i="52"/>
  <c r="Z10" i="44"/>
  <c r="Y16" i="33"/>
  <c r="X16" i="33"/>
  <c r="Z16" i="33" s="1"/>
  <c r="AR8" i="45"/>
  <c r="AJ8" i="34"/>
  <c r="AK8" i="34"/>
  <c r="AT8" i="34" s="1"/>
  <c r="AN6" i="11"/>
  <c r="AI6" i="11"/>
  <c r="AR6" i="11" s="1"/>
  <c r="AR9" i="44"/>
  <c r="AL4" i="60"/>
  <c r="AU4" i="60" s="1"/>
  <c r="AU25" i="60" s="1"/>
  <c r="C11" i="60" s="1"/>
  <c r="F4" i="57" s="1"/>
  <c r="AS4" i="60"/>
  <c r="AS25" i="60" s="1"/>
  <c r="AR5" i="16"/>
  <c r="Z5" i="87"/>
  <c r="AH5" i="87"/>
  <c r="AQ5" i="87" s="1"/>
  <c r="W10" i="84"/>
  <c r="AG9" i="84"/>
  <c r="AP9" i="84" s="1"/>
  <c r="AE9" i="84"/>
  <c r="AF9" i="84"/>
  <c r="AO9" i="84" s="1"/>
  <c r="AR23" i="12"/>
  <c r="AR25" i="12" s="1"/>
  <c r="AL23" i="12"/>
  <c r="AU23" i="12" s="1"/>
  <c r="AR15" i="28"/>
  <c r="AF23" i="21"/>
  <c r="AO23" i="21" s="1"/>
  <c r="AO25" i="21" s="1"/>
  <c r="AG23" i="21"/>
  <c r="AP23" i="21" s="1"/>
  <c r="AP25" i="21" s="1"/>
  <c r="AE23" i="21"/>
  <c r="AH23" i="72"/>
  <c r="AQ23" i="72" s="1"/>
  <c r="AQ25" i="72" s="1"/>
  <c r="AZ3" i="72"/>
  <c r="AK21" i="76"/>
  <c r="AT21" i="76" s="1"/>
  <c r="AJ21" i="76"/>
  <c r="AJ15" i="76"/>
  <c r="AK15" i="76"/>
  <c r="AT15" i="76" s="1"/>
  <c r="AJ9" i="76"/>
  <c r="AK9" i="76"/>
  <c r="AT9" i="76" s="1"/>
  <c r="AB4" i="76"/>
  <c r="AJ3" i="76"/>
  <c r="U11" i="82"/>
  <c r="AH9" i="100"/>
  <c r="AQ9" i="100" s="1"/>
  <c r="U11" i="94"/>
  <c r="AH5" i="99"/>
  <c r="AQ5" i="99" s="1"/>
  <c r="Z5" i="99"/>
  <c r="AJ17" i="29"/>
  <c r="AK17" i="29"/>
  <c r="AT17" i="29" s="1"/>
  <c r="AJ11" i="29"/>
  <c r="AK11" i="29"/>
  <c r="AT11" i="29" s="1"/>
  <c r="AJ5" i="29"/>
  <c r="AK5" i="29"/>
  <c r="AT5" i="29" s="1"/>
  <c r="AS17" i="12"/>
  <c r="AL17" i="12"/>
  <c r="AU17" i="12" s="1"/>
  <c r="AL4" i="68"/>
  <c r="AU4" i="68" s="1"/>
  <c r="AU25" i="68" s="1"/>
  <c r="C11" i="68" s="1"/>
  <c r="F12" i="57" s="1"/>
  <c r="AS4" i="68"/>
  <c r="AS25" i="68" s="1"/>
  <c r="W11" i="13" l="1"/>
  <c r="AG9" i="100"/>
  <c r="AP9" i="100" s="1"/>
  <c r="W17" i="28"/>
  <c r="AF9" i="100"/>
  <c r="AO9" i="100" s="1"/>
  <c r="AF16" i="28"/>
  <c r="AO16" i="28" s="1"/>
  <c r="AK23" i="80"/>
  <c r="AT23" i="80" s="1"/>
  <c r="W10" i="100"/>
  <c r="AG10" i="13"/>
  <c r="AP10" i="13" s="1"/>
  <c r="AE9" i="20"/>
  <c r="U10" i="9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N9" i="84"/>
  <c r="AI9" i="84"/>
  <c r="AH14" i="52"/>
  <c r="AQ14" i="52" s="1"/>
  <c r="AS12" i="29"/>
  <c r="AL12" i="29"/>
  <c r="AU12" i="29" s="1"/>
  <c r="AS16" i="76"/>
  <c r="AL16" i="76"/>
  <c r="AU16" i="76" s="1"/>
  <c r="AF16" i="38"/>
  <c r="AO16" i="38" s="1"/>
  <c r="W17" i="38"/>
  <c r="AE16" i="38"/>
  <c r="AG16" i="38"/>
  <c r="AP16" i="38" s="1"/>
  <c r="AS15" i="34"/>
  <c r="AL15" i="34"/>
  <c r="AU15" i="34" s="1"/>
  <c r="AE6" i="91"/>
  <c r="W7" i="91"/>
  <c r="AG6" i="91"/>
  <c r="AP6" i="91" s="1"/>
  <c r="AF6" i="91"/>
  <c r="AO6" i="91" s="1"/>
  <c r="U11" i="85"/>
  <c r="AR23" i="76"/>
  <c r="AR25" i="76" s="1"/>
  <c r="AL23" i="76"/>
  <c r="AU23" i="76" s="1"/>
  <c r="AK17" i="80"/>
  <c r="AT17" i="80" s="1"/>
  <c r="AJ17" i="80"/>
  <c r="AK11" i="80"/>
  <c r="AT11" i="80" s="1"/>
  <c r="AJ11" i="80"/>
  <c r="AK5" i="80"/>
  <c r="AT5" i="80" s="1"/>
  <c r="AJ5" i="80"/>
  <c r="Y15" i="93"/>
  <c r="X15" i="93"/>
  <c r="Z15" i="93" s="1"/>
  <c r="AH17" i="24"/>
  <c r="AQ17" i="24" s="1"/>
  <c r="AS16" i="34"/>
  <c r="AL16" i="34"/>
  <c r="AU16" i="34" s="1"/>
  <c r="AI9" i="54"/>
  <c r="AN9" i="54"/>
  <c r="AS20" i="29"/>
  <c r="AL20" i="29"/>
  <c r="AU20" i="29" s="1"/>
  <c r="AK23" i="64"/>
  <c r="AT23" i="64" s="1"/>
  <c r="AJ23" i="64"/>
  <c r="AS23" i="64" s="1"/>
  <c r="AS17" i="34"/>
  <c r="AL17" i="34"/>
  <c r="AU17" i="34" s="1"/>
  <c r="AS19" i="34"/>
  <c r="AL19" i="34"/>
  <c r="AU19" i="34" s="1"/>
  <c r="AS20" i="34"/>
  <c r="AL20" i="34"/>
  <c r="AU20" i="34" s="1"/>
  <c r="AI8" i="95"/>
  <c r="AN8" i="95"/>
  <c r="AH6" i="49"/>
  <c r="AQ6" i="49" s="1"/>
  <c r="AS9" i="29"/>
  <c r="AL9" i="29"/>
  <c r="AU9" i="29" s="1"/>
  <c r="Y6" i="55"/>
  <c r="Z6" i="55" s="1"/>
  <c r="X6" i="55"/>
  <c r="AH15" i="97"/>
  <c r="AQ15" i="97" s="1"/>
  <c r="AS7" i="76"/>
  <c r="AL7" i="76"/>
  <c r="AU7" i="76" s="1"/>
  <c r="AR8" i="58"/>
  <c r="AJ21" i="64"/>
  <c r="AK21" i="64"/>
  <c r="AT21" i="64" s="1"/>
  <c r="AJ15" i="64"/>
  <c r="AK15" i="64"/>
  <c r="AT15" i="64" s="1"/>
  <c r="AK9" i="64"/>
  <c r="AT9" i="64" s="1"/>
  <c r="AJ9" i="64"/>
  <c r="AB4" i="64"/>
  <c r="AJ3" i="64"/>
  <c r="AE15" i="47"/>
  <c r="AF15" i="47"/>
  <c r="AO15" i="47" s="1"/>
  <c r="AG15" i="47"/>
  <c r="AP15" i="47" s="1"/>
  <c r="W16" i="47"/>
  <c r="AS16" i="29"/>
  <c r="AL16" i="29"/>
  <c r="AU16" i="29" s="1"/>
  <c r="AR13" i="46"/>
  <c r="AI9" i="92"/>
  <c r="AN9" i="92"/>
  <c r="AN5" i="83"/>
  <c r="AI5" i="83"/>
  <c r="AS7" i="34"/>
  <c r="AL7" i="34"/>
  <c r="AU7" i="34" s="1"/>
  <c r="AJ17" i="25"/>
  <c r="AK17" i="25"/>
  <c r="AT17" i="25" s="1"/>
  <c r="AK11" i="25"/>
  <c r="AT11" i="25" s="1"/>
  <c r="AJ11" i="25"/>
  <c r="AJ5" i="25"/>
  <c r="AK5" i="25"/>
  <c r="AT5" i="25" s="1"/>
  <c r="Y17" i="59"/>
  <c r="Z17" i="59"/>
  <c r="X17" i="59"/>
  <c r="Y17" i="71"/>
  <c r="X17" i="71"/>
  <c r="Z17" i="71" s="1"/>
  <c r="Y7" i="43"/>
  <c r="Z7" i="43"/>
  <c r="X7" i="43"/>
  <c r="Y7" i="16"/>
  <c r="X7" i="16"/>
  <c r="Z7" i="16" s="1"/>
  <c r="Y15" i="101"/>
  <c r="Z15" i="101"/>
  <c r="X15" i="101"/>
  <c r="AI23" i="72"/>
  <c r="AN23" i="72"/>
  <c r="AN25" i="72" s="1"/>
  <c r="Y17" i="28"/>
  <c r="X17" i="28"/>
  <c r="AS5" i="29"/>
  <c r="AL5" i="29"/>
  <c r="AU5" i="29" s="1"/>
  <c r="AS9" i="76"/>
  <c r="AL9" i="76"/>
  <c r="AU9" i="76" s="1"/>
  <c r="AX22" i="72"/>
  <c r="S22" i="72" s="1"/>
  <c r="AC22" i="72" s="1"/>
  <c r="AB23" i="72" s="1"/>
  <c r="AF5" i="87"/>
  <c r="AO5" i="87" s="1"/>
  <c r="AE5" i="87"/>
  <c r="AG5" i="87"/>
  <c r="AP5" i="87" s="1"/>
  <c r="W6" i="87"/>
  <c r="Z14" i="52"/>
  <c r="AR22" i="39"/>
  <c r="Y16" i="79"/>
  <c r="X16" i="79"/>
  <c r="AS22" i="76"/>
  <c r="AL22" i="76"/>
  <c r="AU22" i="76" s="1"/>
  <c r="AS21" i="34"/>
  <c r="AL21" i="34"/>
  <c r="AU21" i="34" s="1"/>
  <c r="AS13" i="29"/>
  <c r="AL13" i="29"/>
  <c r="AU13" i="29" s="1"/>
  <c r="AJ22" i="80"/>
  <c r="AK22" i="80"/>
  <c r="AT22" i="80" s="1"/>
  <c r="AK16" i="80"/>
  <c r="AT16" i="80" s="1"/>
  <c r="AJ16" i="80"/>
  <c r="AJ10" i="80"/>
  <c r="AK10" i="80"/>
  <c r="AT10" i="80" s="1"/>
  <c r="AJ23" i="80"/>
  <c r="AS23" i="80" s="1"/>
  <c r="AI14" i="93"/>
  <c r="AN14" i="93"/>
  <c r="AS17" i="76"/>
  <c r="AL17" i="76"/>
  <c r="AU17" i="76" s="1"/>
  <c r="Z17" i="24"/>
  <c r="U11" i="90"/>
  <c r="AR15" i="33"/>
  <c r="AS18" i="76"/>
  <c r="AL18" i="76"/>
  <c r="AU18" i="76" s="1"/>
  <c r="U8" i="10"/>
  <c r="Z6" i="49"/>
  <c r="AR14" i="89"/>
  <c r="AI5" i="55"/>
  <c r="AN5" i="55"/>
  <c r="Z15" i="97"/>
  <c r="AN16" i="67"/>
  <c r="AI16" i="67"/>
  <c r="AH17" i="2"/>
  <c r="AQ17" i="2" s="1"/>
  <c r="AK20" i="64"/>
  <c r="AT20" i="64" s="1"/>
  <c r="AJ20" i="64"/>
  <c r="AJ14" i="64"/>
  <c r="AK14" i="64"/>
  <c r="AT14" i="64" s="1"/>
  <c r="AK8" i="64"/>
  <c r="AT8" i="64" s="1"/>
  <c r="AJ8" i="64"/>
  <c r="AS18" i="34"/>
  <c r="AL18" i="34"/>
  <c r="AU18" i="34" s="1"/>
  <c r="AS13" i="34"/>
  <c r="AL13" i="34"/>
  <c r="AU13" i="34" s="1"/>
  <c r="AS14" i="34"/>
  <c r="AL14" i="34"/>
  <c r="AU14" i="34" s="1"/>
  <c r="AI16" i="19"/>
  <c r="AN16" i="19"/>
  <c r="U9" i="42"/>
  <c r="AE5" i="103"/>
  <c r="W6" i="103"/>
  <c r="AG5" i="103"/>
  <c r="AP5" i="103" s="1"/>
  <c r="AF5" i="103"/>
  <c r="AO5" i="103" s="1"/>
  <c r="AS8" i="76"/>
  <c r="AL8" i="76"/>
  <c r="AU8" i="76" s="1"/>
  <c r="AH9" i="58"/>
  <c r="AQ9" i="58" s="1"/>
  <c r="AJ22" i="25"/>
  <c r="AK22" i="25"/>
  <c r="AT22" i="25" s="1"/>
  <c r="AJ16" i="25"/>
  <c r="AK16" i="25"/>
  <c r="AT16" i="25" s="1"/>
  <c r="AJ10" i="25"/>
  <c r="AK10" i="25"/>
  <c r="AT10" i="25" s="1"/>
  <c r="AN13" i="32"/>
  <c r="AI13" i="32"/>
  <c r="AI6" i="16"/>
  <c r="AN6" i="16"/>
  <c r="Y10" i="84"/>
  <c r="X10" i="84"/>
  <c r="Z10" i="84" s="1"/>
  <c r="AH16" i="33"/>
  <c r="AQ16" i="33" s="1"/>
  <c r="AH5" i="18"/>
  <c r="AQ5" i="18" s="1"/>
  <c r="Z5" i="18"/>
  <c r="AS18" i="29"/>
  <c r="AL18" i="29"/>
  <c r="AU18" i="29" s="1"/>
  <c r="AH9" i="96"/>
  <c r="AQ9" i="96" s="1"/>
  <c r="AN15" i="79"/>
  <c r="AI15" i="79"/>
  <c r="Y17" i="63"/>
  <c r="X17" i="63"/>
  <c r="Z17" i="63" s="1"/>
  <c r="AR10" i="104"/>
  <c r="AJ21" i="80"/>
  <c r="AK21" i="80"/>
  <c r="AT21" i="80" s="1"/>
  <c r="AJ15" i="80"/>
  <c r="AK15" i="80"/>
  <c r="AT15" i="80" s="1"/>
  <c r="AK9" i="80"/>
  <c r="AT9" i="80" s="1"/>
  <c r="AJ9" i="80"/>
  <c r="AB4" i="80"/>
  <c r="AJ3" i="80"/>
  <c r="AS3" i="34"/>
  <c r="AL3" i="34"/>
  <c r="AU3" i="34" s="1"/>
  <c r="AS8" i="29"/>
  <c r="AL8" i="29"/>
  <c r="AU8" i="29" s="1"/>
  <c r="AL4" i="12"/>
  <c r="AU4" i="12" s="1"/>
  <c r="AU25" i="12" s="1"/>
  <c r="C11" i="12" s="1"/>
  <c r="AS4" i="12"/>
  <c r="AS25" i="12" s="1"/>
  <c r="AS6" i="76"/>
  <c r="AL6" i="76"/>
  <c r="AU6" i="76" s="1"/>
  <c r="AS5" i="34"/>
  <c r="AL5" i="34"/>
  <c r="AU5" i="34" s="1"/>
  <c r="AN23" i="64"/>
  <c r="AN25" i="64" s="1"/>
  <c r="AI23" i="64"/>
  <c r="W15" i="15"/>
  <c r="AF14" i="15"/>
  <c r="AO14" i="15" s="1"/>
  <c r="AG14" i="15"/>
  <c r="AP14" i="15" s="1"/>
  <c r="AE14" i="15"/>
  <c r="AS15" i="29"/>
  <c r="AL15" i="29"/>
  <c r="AU15" i="29" s="1"/>
  <c r="AE6" i="41"/>
  <c r="AF6" i="41"/>
  <c r="AO6" i="41" s="1"/>
  <c r="AG6" i="41"/>
  <c r="AP6" i="41" s="1"/>
  <c r="W7" i="41"/>
  <c r="AS13" i="76"/>
  <c r="AL13" i="76"/>
  <c r="AU13" i="76" s="1"/>
  <c r="W18" i="2"/>
  <c r="AG17" i="2"/>
  <c r="AP17" i="2" s="1"/>
  <c r="AF17" i="2"/>
  <c r="AO17" i="2" s="1"/>
  <c r="AE17" i="2"/>
  <c r="AK19" i="64"/>
  <c r="AT19" i="64" s="1"/>
  <c r="AJ19" i="64"/>
  <c r="AJ13" i="64"/>
  <c r="AK13" i="64"/>
  <c r="AT13" i="64" s="1"/>
  <c r="AJ7" i="64"/>
  <c r="AK7" i="64"/>
  <c r="AT7" i="64" s="1"/>
  <c r="Y17" i="19"/>
  <c r="X17" i="19"/>
  <c r="AS22" i="29"/>
  <c r="AL22" i="29"/>
  <c r="AU22" i="29" s="1"/>
  <c r="Z9" i="58"/>
  <c r="Y10" i="92"/>
  <c r="X10" i="92"/>
  <c r="AJ21" i="25"/>
  <c r="AK21" i="25"/>
  <c r="AT21" i="25" s="1"/>
  <c r="AK15" i="25"/>
  <c r="AT15" i="25" s="1"/>
  <c r="AJ15" i="25"/>
  <c r="AJ9" i="25"/>
  <c r="AK9" i="25"/>
  <c r="AT9" i="25" s="1"/>
  <c r="AJ3" i="25"/>
  <c r="AB4" i="25"/>
  <c r="AI16" i="59"/>
  <c r="AN16" i="59"/>
  <c r="Y14" i="32"/>
  <c r="Z14" i="32" s="1"/>
  <c r="X14" i="32"/>
  <c r="AN16" i="71"/>
  <c r="AI16" i="71"/>
  <c r="AI6" i="43"/>
  <c r="AN6" i="43"/>
  <c r="Y10" i="20"/>
  <c r="Z10" i="20" s="1"/>
  <c r="X10" i="20"/>
  <c r="U10" i="82"/>
  <c r="AS15" i="76"/>
  <c r="AL15" i="76"/>
  <c r="AU15" i="76" s="1"/>
  <c r="AN23" i="21"/>
  <c r="AN25" i="21" s="1"/>
  <c r="AI23" i="21"/>
  <c r="AE16" i="33"/>
  <c r="AF16" i="33"/>
  <c r="AO16" i="33" s="1"/>
  <c r="AG16" i="33"/>
  <c r="AP16" i="33" s="1"/>
  <c r="W17" i="33"/>
  <c r="AR9" i="51"/>
  <c r="AH14" i="46"/>
  <c r="AQ14" i="46" s="1"/>
  <c r="W10" i="96"/>
  <c r="AF9" i="96"/>
  <c r="AO9" i="96" s="1"/>
  <c r="AE9" i="96"/>
  <c r="AG9" i="96"/>
  <c r="AP9" i="96" s="1"/>
  <c r="U6" i="98"/>
  <c r="AS9" i="34"/>
  <c r="AL9" i="34"/>
  <c r="AU9" i="34" s="1"/>
  <c r="AH10" i="51"/>
  <c r="AQ10" i="51" s="1"/>
  <c r="AH15" i="89"/>
  <c r="AQ15" i="89" s="1"/>
  <c r="AS19" i="29"/>
  <c r="AL19" i="29"/>
  <c r="AU19" i="29" s="1"/>
  <c r="AK20" i="80"/>
  <c r="AT20" i="80" s="1"/>
  <c r="AJ20" i="80"/>
  <c r="AK14" i="80"/>
  <c r="AT14" i="80" s="1"/>
  <c r="AJ14" i="80"/>
  <c r="AJ8" i="80"/>
  <c r="AK8" i="80"/>
  <c r="AT8" i="80" s="1"/>
  <c r="AS5" i="76"/>
  <c r="AL5" i="76"/>
  <c r="AU5" i="76" s="1"/>
  <c r="AR8" i="88"/>
  <c r="AH7" i="11"/>
  <c r="AQ7" i="11" s="1"/>
  <c r="AJ4" i="34"/>
  <c r="AK4" i="34"/>
  <c r="AT4" i="34" s="1"/>
  <c r="AT25" i="34" s="1"/>
  <c r="AS22" i="34"/>
  <c r="AL22" i="34"/>
  <c r="AU22" i="34" s="1"/>
  <c r="Y10" i="54"/>
  <c r="X10" i="54"/>
  <c r="Z10" i="54" s="1"/>
  <c r="AN13" i="53"/>
  <c r="AI13" i="53"/>
  <c r="AR13" i="53" s="1"/>
  <c r="Y10" i="9"/>
  <c r="X10" i="9"/>
  <c r="AS11" i="34"/>
  <c r="AL11" i="34"/>
  <c r="AU11" i="34" s="1"/>
  <c r="AH11" i="104"/>
  <c r="AQ11" i="104" s="1"/>
  <c r="AK4" i="29"/>
  <c r="AT4" i="29" s="1"/>
  <c r="AT25" i="29" s="1"/>
  <c r="AJ4" i="29"/>
  <c r="Y17" i="67"/>
  <c r="X17" i="67"/>
  <c r="AK18" i="64"/>
  <c r="AT18" i="64" s="1"/>
  <c r="AJ18" i="64"/>
  <c r="AJ12" i="64"/>
  <c r="AK12" i="64"/>
  <c r="AT12" i="64" s="1"/>
  <c r="AJ6" i="64"/>
  <c r="AK6" i="64"/>
  <c r="AT6" i="64" s="1"/>
  <c r="AJ23" i="25"/>
  <c r="AS23" i="25" s="1"/>
  <c r="AK23" i="25"/>
  <c r="AT23" i="25" s="1"/>
  <c r="AR13" i="52"/>
  <c r="AR5" i="49"/>
  <c r="Z23" i="39"/>
  <c r="AH23" i="39"/>
  <c r="AQ23" i="39" s="1"/>
  <c r="AQ25" i="39" s="1"/>
  <c r="AZ3" i="39"/>
  <c r="AS14" i="76"/>
  <c r="AL14" i="76"/>
  <c r="AU14" i="76" s="1"/>
  <c r="AJ20" i="25"/>
  <c r="AK20" i="25"/>
  <c r="AT20" i="25" s="1"/>
  <c r="AJ14" i="25"/>
  <c r="AK14" i="25"/>
  <c r="AT14" i="25" s="1"/>
  <c r="AJ8" i="25"/>
  <c r="AK8" i="25"/>
  <c r="AT8" i="25" s="1"/>
  <c r="AI14" i="105"/>
  <c r="AN14" i="105"/>
  <c r="AN16" i="28"/>
  <c r="AI16" i="28"/>
  <c r="AN9" i="20"/>
  <c r="AI9" i="20"/>
  <c r="AS11" i="29"/>
  <c r="AL11" i="29"/>
  <c r="AU11" i="29" s="1"/>
  <c r="AL3" i="76"/>
  <c r="AU3" i="76" s="1"/>
  <c r="AS3" i="76"/>
  <c r="AS21" i="76"/>
  <c r="AL21" i="76"/>
  <c r="AU21" i="76" s="1"/>
  <c r="AS6" i="29"/>
  <c r="AL6" i="29"/>
  <c r="AU6" i="29" s="1"/>
  <c r="Y14" i="86"/>
  <c r="X14" i="86"/>
  <c r="Z14" i="86" s="1"/>
  <c r="Z14" i="46"/>
  <c r="AS10" i="76"/>
  <c r="AL10" i="76"/>
  <c r="AU10" i="76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Z10" i="51"/>
  <c r="Z15" i="89"/>
  <c r="AR14" i="97"/>
  <c r="AJ19" i="80"/>
  <c r="AK19" i="80"/>
  <c r="AT19" i="80" s="1"/>
  <c r="AK13" i="80"/>
  <c r="AT13" i="80" s="1"/>
  <c r="AJ13" i="80"/>
  <c r="AJ7" i="80"/>
  <c r="AK7" i="80"/>
  <c r="AT7" i="80" s="1"/>
  <c r="AR15" i="38"/>
  <c r="Z7" i="11"/>
  <c r="AS10" i="34"/>
  <c r="AL10" i="34"/>
  <c r="AU10" i="34" s="1"/>
  <c r="AS14" i="29"/>
  <c r="AL14" i="29"/>
  <c r="AU14" i="29" s="1"/>
  <c r="AN9" i="9"/>
  <c r="AI9" i="9"/>
  <c r="AR16" i="24"/>
  <c r="AN23" i="25"/>
  <c r="AN25" i="25" s="1"/>
  <c r="AI23" i="25"/>
  <c r="Z11" i="104"/>
  <c r="AS3" i="29"/>
  <c r="AL3" i="29"/>
  <c r="AU3" i="29" s="1"/>
  <c r="AS21" i="29"/>
  <c r="AL21" i="29"/>
  <c r="AU21" i="29" s="1"/>
  <c r="AR8" i="96"/>
  <c r="AS19" i="76"/>
  <c r="AL19" i="76"/>
  <c r="AU19" i="76" s="1"/>
  <c r="AK17" i="64"/>
  <c r="AT17" i="64" s="1"/>
  <c r="AJ17" i="64"/>
  <c r="AK11" i="64"/>
  <c r="AT11" i="64" s="1"/>
  <c r="AJ11" i="64"/>
  <c r="AJ5" i="64"/>
  <c r="AK5" i="64"/>
  <c r="AT5" i="64" s="1"/>
  <c r="AS6" i="34"/>
  <c r="AL6" i="34"/>
  <c r="AU6" i="34" s="1"/>
  <c r="AS10" i="29"/>
  <c r="AL10" i="29"/>
  <c r="AU10" i="29" s="1"/>
  <c r="U11" i="50"/>
  <c r="AH9" i="88"/>
  <c r="AQ9" i="88" s="1"/>
  <c r="AJ19" i="25"/>
  <c r="AK19" i="25"/>
  <c r="AT19" i="25" s="1"/>
  <c r="AJ13" i="25"/>
  <c r="AK13" i="25"/>
  <c r="AT13" i="25" s="1"/>
  <c r="AJ7" i="25"/>
  <c r="AK7" i="25"/>
  <c r="AT7" i="25" s="1"/>
  <c r="AN15" i="75"/>
  <c r="AI15" i="75"/>
  <c r="Y10" i="100"/>
  <c r="Z10" i="100" s="1"/>
  <c r="X10" i="100"/>
  <c r="AI14" i="101"/>
  <c r="AN14" i="101"/>
  <c r="AN10" i="13"/>
  <c r="AI10" i="13"/>
  <c r="AF5" i="99"/>
  <c r="AO5" i="99" s="1"/>
  <c r="AE5" i="99"/>
  <c r="AG5" i="99"/>
  <c r="AP5" i="99" s="1"/>
  <c r="W6" i="99"/>
  <c r="AS17" i="29"/>
  <c r="AL17" i="29"/>
  <c r="AU17" i="29" s="1"/>
  <c r="AJ4" i="76"/>
  <c r="AK4" i="76"/>
  <c r="AT4" i="76" s="1"/>
  <c r="AT25" i="76" s="1"/>
  <c r="AS8" i="34"/>
  <c r="AL8" i="34"/>
  <c r="AU8" i="34" s="1"/>
  <c r="W11" i="44"/>
  <c r="AE10" i="44"/>
  <c r="AF10" i="44"/>
  <c r="AO10" i="44" s="1"/>
  <c r="AG10" i="44"/>
  <c r="AP10" i="44" s="1"/>
  <c r="AN13" i="86"/>
  <c r="AI13" i="86"/>
  <c r="AN16" i="63"/>
  <c r="AI16" i="63"/>
  <c r="AH16" i="38"/>
  <c r="AQ16" i="38" s="1"/>
  <c r="AK23" i="21"/>
  <c r="AT23" i="21" s="1"/>
  <c r="AS7" i="29"/>
  <c r="AL7" i="29"/>
  <c r="AU7" i="29" s="1"/>
  <c r="AJ18" i="80"/>
  <c r="AK18" i="80"/>
  <c r="AT18" i="80" s="1"/>
  <c r="AJ12" i="80"/>
  <c r="AK12" i="80"/>
  <c r="AT12" i="80" s="1"/>
  <c r="AK6" i="80"/>
  <c r="AT6" i="80" s="1"/>
  <c r="AJ6" i="80"/>
  <c r="AI23" i="80"/>
  <c r="AN23" i="80"/>
  <c r="AN25" i="80" s="1"/>
  <c r="AS11" i="76"/>
  <c r="AL11" i="76"/>
  <c r="AU11" i="76" s="1"/>
  <c r="AR16" i="2"/>
  <c r="Y14" i="53"/>
  <c r="X14" i="53"/>
  <c r="Z14" i="53" s="1"/>
  <c r="AS12" i="76"/>
  <c r="AL12" i="76"/>
  <c r="AU12" i="76" s="1"/>
  <c r="Y9" i="95"/>
  <c r="X9" i="95"/>
  <c r="AE9" i="45"/>
  <c r="W10" i="45"/>
  <c r="AF9" i="45"/>
  <c r="AO9" i="45" s="1"/>
  <c r="AG9" i="45"/>
  <c r="AP9" i="45" s="1"/>
  <c r="AJ22" i="64"/>
  <c r="AK22" i="64"/>
  <c r="AT22" i="64" s="1"/>
  <c r="AJ16" i="64"/>
  <c r="AK16" i="64"/>
  <c r="AT16" i="64" s="1"/>
  <c r="AJ10" i="64"/>
  <c r="AK10" i="64"/>
  <c r="AT10" i="64" s="1"/>
  <c r="AS12" i="34"/>
  <c r="AL12" i="34"/>
  <c r="AU12" i="34" s="1"/>
  <c r="U9" i="35"/>
  <c r="U9" i="102"/>
  <c r="U9" i="48"/>
  <c r="AS20" i="76"/>
  <c r="AL20" i="76"/>
  <c r="AU20" i="76" s="1"/>
  <c r="Y6" i="83"/>
  <c r="X6" i="83"/>
  <c r="Z6" i="83" s="1"/>
  <c r="Z9" i="88"/>
  <c r="AJ18" i="25"/>
  <c r="AK18" i="25"/>
  <c r="AT18" i="25" s="1"/>
  <c r="AJ12" i="25"/>
  <c r="AK12" i="25"/>
  <c r="AT12" i="25" s="1"/>
  <c r="AK6" i="25"/>
  <c r="AT6" i="25" s="1"/>
  <c r="AJ6" i="25"/>
  <c r="Y15" i="105"/>
  <c r="Z15" i="105" s="1"/>
  <c r="X15" i="105"/>
  <c r="Y16" i="75"/>
  <c r="X16" i="75"/>
  <c r="AN9" i="100"/>
  <c r="AI9" i="100"/>
  <c r="Y11" i="13"/>
  <c r="X11" i="13"/>
  <c r="AE6" i="55" l="1"/>
  <c r="AF6" i="55"/>
  <c r="AO6" i="55" s="1"/>
  <c r="AG6" i="55"/>
  <c r="AP6" i="55" s="1"/>
  <c r="W7" i="55"/>
  <c r="AE10" i="20"/>
  <c r="AF10" i="20"/>
  <c r="AO10" i="20" s="1"/>
  <c r="W11" i="20"/>
  <c r="AG10" i="20"/>
  <c r="AP10" i="20" s="1"/>
  <c r="W15" i="53"/>
  <c r="AF14" i="53"/>
  <c r="AO14" i="53" s="1"/>
  <c r="AE14" i="53"/>
  <c r="AG14" i="53"/>
  <c r="AP14" i="53" s="1"/>
  <c r="AF6" i="83"/>
  <c r="AO6" i="83" s="1"/>
  <c r="AE6" i="83"/>
  <c r="W7" i="83"/>
  <c r="AG6" i="83"/>
  <c r="AP6" i="83" s="1"/>
  <c r="AR9" i="100"/>
  <c r="AN10" i="44"/>
  <c r="AI10" i="44"/>
  <c r="AE10" i="100"/>
  <c r="AG10" i="100"/>
  <c r="AP10" i="100" s="1"/>
  <c r="W11" i="100"/>
  <c r="AF10" i="100"/>
  <c r="AO10" i="100" s="1"/>
  <c r="U8" i="35"/>
  <c r="AR15" i="75"/>
  <c r="AH11" i="13"/>
  <c r="AQ11" i="13" s="1"/>
  <c r="U8" i="48"/>
  <c r="AH9" i="95"/>
  <c r="AQ9" i="95" s="1"/>
  <c r="Z11" i="13"/>
  <c r="Z9" i="95"/>
  <c r="AR23" i="80"/>
  <c r="AR25" i="80" s="1"/>
  <c r="AL23" i="80"/>
  <c r="AU23" i="80" s="1"/>
  <c r="AH15" i="105"/>
  <c r="AQ15" i="105" s="1"/>
  <c r="AS12" i="25"/>
  <c r="AL12" i="25"/>
  <c r="AU12" i="25" s="1"/>
  <c r="U8" i="102"/>
  <c r="AS10" i="64"/>
  <c r="AL10" i="64"/>
  <c r="AU10" i="64" s="1"/>
  <c r="AS6" i="80"/>
  <c r="AL6" i="80"/>
  <c r="AU6" i="80" s="1"/>
  <c r="AR16" i="63"/>
  <c r="AS4" i="76"/>
  <c r="AS25" i="76" s="1"/>
  <c r="AL4" i="76"/>
  <c r="AU4" i="76" s="1"/>
  <c r="AU25" i="76" s="1"/>
  <c r="C11" i="76" s="1"/>
  <c r="F20" i="57" s="1"/>
  <c r="AN5" i="99"/>
  <c r="AI5" i="99"/>
  <c r="AH10" i="100"/>
  <c r="AQ10" i="100" s="1"/>
  <c r="AS7" i="25"/>
  <c r="AL7" i="25"/>
  <c r="AU7" i="25" s="1"/>
  <c r="AS7" i="80"/>
  <c r="AL7" i="80"/>
  <c r="AU7" i="80" s="1"/>
  <c r="AK19" i="21"/>
  <c r="AT19" i="21" s="1"/>
  <c r="AJ19" i="21"/>
  <c r="AJ13" i="21"/>
  <c r="AK13" i="21"/>
  <c r="AT13" i="21" s="1"/>
  <c r="AJ7" i="21"/>
  <c r="AK7" i="21"/>
  <c r="AT7" i="21" s="1"/>
  <c r="AR14" i="105"/>
  <c r="AS20" i="25"/>
  <c r="AL20" i="25"/>
  <c r="AU20" i="25" s="1"/>
  <c r="AE23" i="39"/>
  <c r="AF23" i="39"/>
  <c r="AO23" i="39" s="1"/>
  <c r="AO25" i="39" s="1"/>
  <c r="AG23" i="39"/>
  <c r="AP23" i="39" s="1"/>
  <c r="AP25" i="39" s="1"/>
  <c r="AH10" i="54"/>
  <c r="AQ10" i="54" s="1"/>
  <c r="AS4" i="34"/>
  <c r="AS25" i="34" s="1"/>
  <c r="AL4" i="34"/>
  <c r="AU4" i="34" s="1"/>
  <c r="AU25" i="34" s="1"/>
  <c r="C11" i="34" s="1"/>
  <c r="AS8" i="80"/>
  <c r="AL8" i="80"/>
  <c r="AU8" i="80" s="1"/>
  <c r="Y10" i="96"/>
  <c r="X10" i="96"/>
  <c r="Z10" i="96" s="1"/>
  <c r="AH14" i="32"/>
  <c r="AQ14" i="32" s="1"/>
  <c r="AS3" i="25"/>
  <c r="AL3" i="25"/>
  <c r="AU3" i="25" s="1"/>
  <c r="AS21" i="25"/>
  <c r="AL21" i="25"/>
  <c r="AU21" i="25" s="1"/>
  <c r="AI14" i="15"/>
  <c r="AN14" i="15"/>
  <c r="AS9" i="80"/>
  <c r="AL9" i="80"/>
  <c r="AU9" i="80" s="1"/>
  <c r="AH10" i="84"/>
  <c r="AQ10" i="84" s="1"/>
  <c r="AS22" i="25"/>
  <c r="AL22" i="25"/>
  <c r="AU22" i="25" s="1"/>
  <c r="U8" i="42"/>
  <c r="AS14" i="64"/>
  <c r="AL14" i="64"/>
  <c r="AU14" i="64" s="1"/>
  <c r="AF6" i="49"/>
  <c r="AO6" i="49" s="1"/>
  <c r="AG6" i="49"/>
  <c r="AP6" i="49" s="1"/>
  <c r="W7" i="49"/>
  <c r="AE6" i="49"/>
  <c r="AN5" i="87"/>
  <c r="AI5" i="87"/>
  <c r="AR5" i="87" s="1"/>
  <c r="AH15" i="101"/>
  <c r="AQ15" i="101" s="1"/>
  <c r="AH7" i="43"/>
  <c r="AQ7" i="43" s="1"/>
  <c r="AH17" i="59"/>
  <c r="AQ17" i="59" s="1"/>
  <c r="AL3" i="64"/>
  <c r="AU3" i="64" s="1"/>
  <c r="AS3" i="64"/>
  <c r="AS5" i="80"/>
  <c r="AL5" i="80"/>
  <c r="AU5" i="80" s="1"/>
  <c r="AN16" i="38"/>
  <c r="AI16" i="38"/>
  <c r="AR9" i="84"/>
  <c r="AJ18" i="72"/>
  <c r="AK18" i="72"/>
  <c r="AT18" i="72" s="1"/>
  <c r="AJ12" i="72"/>
  <c r="AK12" i="72"/>
  <c r="AT12" i="72" s="1"/>
  <c r="AJ6" i="72"/>
  <c r="AK6" i="72"/>
  <c r="AT6" i="72" s="1"/>
  <c r="AS13" i="80"/>
  <c r="AL13" i="80"/>
  <c r="AU13" i="80" s="1"/>
  <c r="AF15" i="89"/>
  <c r="AO15" i="89" s="1"/>
  <c r="AE15" i="89"/>
  <c r="W16" i="89"/>
  <c r="AG15" i="89"/>
  <c r="AP15" i="89" s="1"/>
  <c r="AJ18" i="21"/>
  <c r="AK18" i="21"/>
  <c r="AT18" i="21" s="1"/>
  <c r="AJ12" i="21"/>
  <c r="AK12" i="21"/>
  <c r="AT12" i="21" s="1"/>
  <c r="AJ6" i="21"/>
  <c r="AK6" i="21"/>
  <c r="AT6" i="21" s="1"/>
  <c r="AG14" i="46"/>
  <c r="AP14" i="46" s="1"/>
  <c r="AE14" i="46"/>
  <c r="AF14" i="46"/>
  <c r="AO14" i="46" s="1"/>
  <c r="W15" i="46"/>
  <c r="AR9" i="20"/>
  <c r="AH17" i="67"/>
  <c r="AQ17" i="67" s="1"/>
  <c r="AH10" i="9"/>
  <c r="AQ10" i="9" s="1"/>
  <c r="AE10" i="54"/>
  <c r="AG10" i="54"/>
  <c r="AP10" i="54" s="1"/>
  <c r="W11" i="54"/>
  <c r="AF10" i="54"/>
  <c r="AO10" i="54" s="1"/>
  <c r="AS14" i="80"/>
  <c r="AL14" i="80"/>
  <c r="AU14" i="80" s="1"/>
  <c r="U5" i="98"/>
  <c r="X5" i="98" s="1"/>
  <c r="Y17" i="33"/>
  <c r="X17" i="33"/>
  <c r="W15" i="32"/>
  <c r="AE14" i="32"/>
  <c r="AF14" i="32"/>
  <c r="AO14" i="32" s="1"/>
  <c r="AG14" i="32"/>
  <c r="AP14" i="32" s="1"/>
  <c r="AH10" i="92"/>
  <c r="AQ10" i="92" s="1"/>
  <c r="AH17" i="19"/>
  <c r="AQ17" i="19" s="1"/>
  <c r="AS13" i="64"/>
  <c r="AL13" i="64"/>
  <c r="AU13" i="64" s="1"/>
  <c r="Y18" i="2"/>
  <c r="X18" i="2"/>
  <c r="W11" i="84"/>
  <c r="AG10" i="84"/>
  <c r="AP10" i="84" s="1"/>
  <c r="AF10" i="84"/>
  <c r="AO10" i="84" s="1"/>
  <c r="AE10" i="84"/>
  <c r="AS20" i="64"/>
  <c r="AL20" i="64"/>
  <c r="AU20" i="64" s="1"/>
  <c r="AE15" i="97"/>
  <c r="AF15" i="97"/>
  <c r="AO15" i="97" s="1"/>
  <c r="W16" i="97"/>
  <c r="AG15" i="97"/>
  <c r="AP15" i="97" s="1"/>
  <c r="AR14" i="93"/>
  <c r="AH17" i="28"/>
  <c r="AQ17" i="28" s="1"/>
  <c r="AF15" i="101"/>
  <c r="AO15" i="101" s="1"/>
  <c r="AE15" i="101"/>
  <c r="AG15" i="101"/>
  <c r="AP15" i="101" s="1"/>
  <c r="W16" i="101"/>
  <c r="AE7" i="43"/>
  <c r="AF7" i="43"/>
  <c r="AO7" i="43" s="1"/>
  <c r="AG7" i="43"/>
  <c r="AP7" i="43" s="1"/>
  <c r="W8" i="43"/>
  <c r="AF17" i="59"/>
  <c r="AO17" i="59" s="1"/>
  <c r="AG17" i="59"/>
  <c r="AP17" i="59" s="1"/>
  <c r="AE17" i="59"/>
  <c r="W18" i="59"/>
  <c r="AJ4" i="64"/>
  <c r="AK4" i="64"/>
  <c r="AT4" i="64" s="1"/>
  <c r="AT25" i="64" s="1"/>
  <c r="AS21" i="64"/>
  <c r="AL21" i="64"/>
  <c r="AU21" i="64" s="1"/>
  <c r="Y7" i="91"/>
  <c r="X7" i="91"/>
  <c r="Z7" i="91" s="1"/>
  <c r="Y17" i="38"/>
  <c r="X17" i="38"/>
  <c r="AJ17" i="72"/>
  <c r="AK17" i="72"/>
  <c r="AT17" i="72" s="1"/>
  <c r="AK11" i="72"/>
  <c r="AT11" i="72" s="1"/>
  <c r="AJ11" i="72"/>
  <c r="AK5" i="72"/>
  <c r="AT5" i="72" s="1"/>
  <c r="AJ5" i="72"/>
  <c r="AR13" i="86"/>
  <c r="U10" i="50"/>
  <c r="AS5" i="64"/>
  <c r="AL5" i="64"/>
  <c r="AU5" i="64" s="1"/>
  <c r="AR9" i="9"/>
  <c r="AF7" i="11"/>
  <c r="AO7" i="11" s="1"/>
  <c r="AE7" i="11"/>
  <c r="AG7" i="11"/>
  <c r="AP7" i="11" s="1"/>
  <c r="W8" i="11"/>
  <c r="AF10" i="51"/>
  <c r="AO10" i="51" s="1"/>
  <c r="W11" i="51"/>
  <c r="AG10" i="51"/>
  <c r="AP10" i="51" s="1"/>
  <c r="AE10" i="51"/>
  <c r="AJ17" i="21"/>
  <c r="AK17" i="21"/>
  <c r="AT17" i="21" s="1"/>
  <c r="AK11" i="21"/>
  <c r="AT11" i="21" s="1"/>
  <c r="AJ11" i="21"/>
  <c r="AK5" i="21"/>
  <c r="AT5" i="21" s="1"/>
  <c r="AJ5" i="21"/>
  <c r="AH14" i="86"/>
  <c r="AQ14" i="86" s="1"/>
  <c r="AS8" i="25"/>
  <c r="AL8" i="25"/>
  <c r="AU8" i="25" s="1"/>
  <c r="AS6" i="64"/>
  <c r="AL6" i="64"/>
  <c r="AU6" i="64" s="1"/>
  <c r="Z17" i="67"/>
  <c r="Z10" i="9"/>
  <c r="AS9" i="25"/>
  <c r="AL9" i="25"/>
  <c r="AU9" i="25" s="1"/>
  <c r="Z10" i="92"/>
  <c r="Z17" i="19"/>
  <c r="AS19" i="64"/>
  <c r="AL19" i="64"/>
  <c r="AU19" i="64" s="1"/>
  <c r="AI6" i="41"/>
  <c r="AN6" i="41"/>
  <c r="AH17" i="63"/>
  <c r="AQ17" i="63" s="1"/>
  <c r="AG5" i="18"/>
  <c r="AP5" i="18" s="1"/>
  <c r="AF5" i="18"/>
  <c r="AO5" i="18" s="1"/>
  <c r="AE5" i="18"/>
  <c r="W6" i="18"/>
  <c r="AS10" i="25"/>
  <c r="AL10" i="25"/>
  <c r="AU10" i="25" s="1"/>
  <c r="AR16" i="19"/>
  <c r="U7" i="10"/>
  <c r="U10" i="90"/>
  <c r="AS22" i="80"/>
  <c r="AL22" i="80"/>
  <c r="AU22" i="80" s="1"/>
  <c r="AE14" i="52"/>
  <c r="AF14" i="52"/>
  <c r="AO14" i="52" s="1"/>
  <c r="AG14" i="52"/>
  <c r="AP14" i="52" s="1"/>
  <c r="W15" i="52"/>
  <c r="AJ23" i="72"/>
  <c r="AS23" i="72" s="1"/>
  <c r="AK23" i="72"/>
  <c r="AT23" i="72" s="1"/>
  <c r="Z17" i="28"/>
  <c r="AS17" i="25"/>
  <c r="AL17" i="25"/>
  <c r="AU17" i="25" s="1"/>
  <c r="AR9" i="92"/>
  <c r="Y16" i="47"/>
  <c r="X16" i="47"/>
  <c r="AS9" i="64"/>
  <c r="AL9" i="64"/>
  <c r="AU9" i="64" s="1"/>
  <c r="AS11" i="80"/>
  <c r="AL11" i="80"/>
  <c r="AU11" i="80" s="1"/>
  <c r="AN6" i="91"/>
  <c r="AI6" i="91"/>
  <c r="AJ22" i="72"/>
  <c r="AK22" i="72"/>
  <c r="AT22" i="72" s="1"/>
  <c r="AK16" i="72"/>
  <c r="AT16" i="72" s="1"/>
  <c r="AJ16" i="72"/>
  <c r="AJ10" i="72"/>
  <c r="AK10" i="72"/>
  <c r="AT10" i="72" s="1"/>
  <c r="AS11" i="64"/>
  <c r="AL11" i="64"/>
  <c r="AU11" i="64" s="1"/>
  <c r="AE11" i="104"/>
  <c r="AF11" i="104"/>
  <c r="AO11" i="104" s="1"/>
  <c r="AG11" i="104"/>
  <c r="AP11" i="104" s="1"/>
  <c r="W12" i="104"/>
  <c r="AJ22" i="21"/>
  <c r="AK22" i="21"/>
  <c r="AT22" i="21" s="1"/>
  <c r="AJ16" i="21"/>
  <c r="AK16" i="21"/>
  <c r="AT16" i="21" s="1"/>
  <c r="AJ10" i="21"/>
  <c r="AK10" i="21"/>
  <c r="AT10" i="21" s="1"/>
  <c r="AF14" i="86"/>
  <c r="AO14" i="86" s="1"/>
  <c r="AE14" i="86"/>
  <c r="AG14" i="86"/>
  <c r="AP14" i="86" s="1"/>
  <c r="W15" i="86"/>
  <c r="AR16" i="28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80"/>
  <c r="AL20" i="80"/>
  <c r="AU20" i="80" s="1"/>
  <c r="AR6" i="43"/>
  <c r="AS15" i="25"/>
  <c r="AL15" i="25"/>
  <c r="AU15" i="25" s="1"/>
  <c r="Y15" i="15"/>
  <c r="X15" i="15"/>
  <c r="Z15" i="15" s="1"/>
  <c r="AS15" i="80"/>
  <c r="AL15" i="80"/>
  <c r="AU15" i="80" s="1"/>
  <c r="AE17" i="63"/>
  <c r="W18" i="63"/>
  <c r="AG17" i="63"/>
  <c r="AP17" i="63" s="1"/>
  <c r="AF17" i="63"/>
  <c r="AO17" i="63" s="1"/>
  <c r="Y6" i="103"/>
  <c r="Z6" i="103" s="1"/>
  <c r="X6" i="103"/>
  <c r="AS8" i="64"/>
  <c r="AL8" i="64"/>
  <c r="AU8" i="64" s="1"/>
  <c r="AR5" i="55"/>
  <c r="AE17" i="24"/>
  <c r="W18" i="24"/>
  <c r="AG17" i="24"/>
  <c r="AP17" i="24" s="1"/>
  <c r="AF17" i="24"/>
  <c r="AO17" i="24" s="1"/>
  <c r="AH16" i="79"/>
  <c r="AQ16" i="79" s="1"/>
  <c r="AH7" i="16"/>
  <c r="AQ7" i="16" s="1"/>
  <c r="AH17" i="71"/>
  <c r="AQ17" i="71" s="1"/>
  <c r="AH15" i="93"/>
  <c r="AQ15" i="93" s="1"/>
  <c r="U10" i="85"/>
  <c r="AJ21" i="72"/>
  <c r="AK21" i="72"/>
  <c r="AT21" i="72" s="1"/>
  <c r="AJ15" i="72"/>
  <c r="AK15" i="72"/>
  <c r="AT15" i="72" s="1"/>
  <c r="AJ9" i="72"/>
  <c r="AK9" i="72"/>
  <c r="AT9" i="72" s="1"/>
  <c r="AJ3" i="72"/>
  <c r="AB4" i="72"/>
  <c r="Y10" i="45"/>
  <c r="X10" i="45"/>
  <c r="Y11" i="44"/>
  <c r="X11" i="44"/>
  <c r="Z11" i="44" s="1"/>
  <c r="AS13" i="25"/>
  <c r="AL13" i="25"/>
  <c r="AU13" i="25" s="1"/>
  <c r="AH16" i="75"/>
  <c r="AQ16" i="75" s="1"/>
  <c r="AS6" i="25"/>
  <c r="AL6" i="25"/>
  <c r="AU6" i="25" s="1"/>
  <c r="AG9" i="88"/>
  <c r="AP9" i="88" s="1"/>
  <c r="AF9" i="88"/>
  <c r="AO9" i="88" s="1"/>
  <c r="AE9" i="88"/>
  <c r="W10" i="88"/>
  <c r="AN9" i="45"/>
  <c r="AI9" i="45"/>
  <c r="AH14" i="53"/>
  <c r="AQ14" i="53" s="1"/>
  <c r="AS12" i="80"/>
  <c r="AL12" i="80"/>
  <c r="AU12" i="80" s="1"/>
  <c r="Z16" i="75"/>
  <c r="AH6" i="83"/>
  <c r="AQ6" i="83" s="1"/>
  <c r="AS22" i="64"/>
  <c r="AL22" i="64"/>
  <c r="AU22" i="64" s="1"/>
  <c r="Y6" i="99"/>
  <c r="X6" i="99"/>
  <c r="AS19" i="25"/>
  <c r="AL19" i="25"/>
  <c r="AU19" i="25" s="1"/>
  <c r="AR23" i="25"/>
  <c r="AR25" i="25" s="1"/>
  <c r="AL23" i="25"/>
  <c r="AU23" i="25" s="1"/>
  <c r="AS19" i="80"/>
  <c r="AL19" i="80"/>
  <c r="AU19" i="80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S14" i="25"/>
  <c r="AL14" i="25"/>
  <c r="AU14" i="25" s="1"/>
  <c r="AX22" i="39"/>
  <c r="S22" i="39" s="1"/>
  <c r="AC22" i="39" s="1"/>
  <c r="AB23" i="39" s="1"/>
  <c r="AS12" i="64"/>
  <c r="AL12" i="64"/>
  <c r="AU12" i="64" s="1"/>
  <c r="AS4" i="29"/>
  <c r="AS25" i="29" s="1"/>
  <c r="AL4" i="29"/>
  <c r="AU4" i="29" s="1"/>
  <c r="AU25" i="29" s="1"/>
  <c r="C11" i="29" s="1"/>
  <c r="AN9" i="96"/>
  <c r="AI9" i="96"/>
  <c r="AN16" i="33"/>
  <c r="AI16" i="33"/>
  <c r="AR16" i="33" s="1"/>
  <c r="U9" i="82"/>
  <c r="AR16" i="71"/>
  <c r="AR16" i="59"/>
  <c r="AE9" i="58"/>
  <c r="AG9" i="58"/>
  <c r="AP9" i="58" s="1"/>
  <c r="W10" i="58"/>
  <c r="AF9" i="58"/>
  <c r="AO9" i="58" s="1"/>
  <c r="AI17" i="2"/>
  <c r="AN17" i="2"/>
  <c r="AR23" i="64"/>
  <c r="AR25" i="64" s="1"/>
  <c r="AL23" i="64"/>
  <c r="AU23" i="64" s="1"/>
  <c r="AL3" i="80"/>
  <c r="AU3" i="80" s="1"/>
  <c r="AS3" i="80"/>
  <c r="AR6" i="16"/>
  <c r="AS16" i="25"/>
  <c r="AL16" i="25"/>
  <c r="AU16" i="25" s="1"/>
  <c r="AN5" i="103"/>
  <c r="AI5" i="103"/>
  <c r="AS10" i="80"/>
  <c r="AL10" i="80"/>
  <c r="AU10" i="80" s="1"/>
  <c r="Z16" i="79"/>
  <c r="Y6" i="87"/>
  <c r="X6" i="87"/>
  <c r="Z6" i="87" s="1"/>
  <c r="AE7" i="16"/>
  <c r="AF7" i="16"/>
  <c r="AO7" i="16" s="1"/>
  <c r="AG7" i="16"/>
  <c r="AP7" i="16" s="1"/>
  <c r="W8" i="16"/>
  <c r="AF17" i="71"/>
  <c r="AO17" i="71" s="1"/>
  <c r="AE17" i="71"/>
  <c r="W18" i="71"/>
  <c r="AG17" i="71"/>
  <c r="AP17" i="71" s="1"/>
  <c r="AS5" i="25"/>
  <c r="AL5" i="25"/>
  <c r="AU5" i="25" s="1"/>
  <c r="AR8" i="95"/>
  <c r="AR9" i="54"/>
  <c r="AF15" i="93"/>
  <c r="AO15" i="93" s="1"/>
  <c r="W16" i="93"/>
  <c r="AE15" i="93"/>
  <c r="AG15" i="93"/>
  <c r="AP15" i="93" s="1"/>
  <c r="AS17" i="80"/>
  <c r="AL17" i="80"/>
  <c r="AU17" i="80" s="1"/>
  <c r="AK20" i="72"/>
  <c r="AT20" i="72" s="1"/>
  <c r="AJ20" i="72"/>
  <c r="AJ14" i="72"/>
  <c r="AK14" i="72"/>
  <c r="AT14" i="72" s="1"/>
  <c r="AJ8" i="72"/>
  <c r="AK8" i="72"/>
  <c r="AT8" i="72" s="1"/>
  <c r="AE15" i="105"/>
  <c r="W16" i="105"/>
  <c r="AG15" i="105"/>
  <c r="AP15" i="105" s="1"/>
  <c r="AF15" i="105"/>
  <c r="AO15" i="105" s="1"/>
  <c r="AS18" i="25"/>
  <c r="AL18" i="25"/>
  <c r="AU18" i="25" s="1"/>
  <c r="AS16" i="64"/>
  <c r="AL16" i="64"/>
  <c r="AU16" i="64" s="1"/>
  <c r="AR10" i="13"/>
  <c r="AS18" i="80"/>
  <c r="AL18" i="80"/>
  <c r="AU18" i="80" s="1"/>
  <c r="AR14" i="101"/>
  <c r="AS17" i="64"/>
  <c r="AL17" i="64"/>
  <c r="AU17" i="64" s="1"/>
  <c r="AJ20" i="21"/>
  <c r="AK20" i="21"/>
  <c r="AT20" i="21" s="1"/>
  <c r="AJ14" i="21"/>
  <c r="AK14" i="21"/>
  <c r="AT14" i="21" s="1"/>
  <c r="AK8" i="21"/>
  <c r="AT8" i="21" s="1"/>
  <c r="AJ8" i="21"/>
  <c r="AS18" i="64"/>
  <c r="AL18" i="64"/>
  <c r="AU18" i="64" s="1"/>
  <c r="AR23" i="21"/>
  <c r="AR25" i="21" s="1"/>
  <c r="AL23" i="21"/>
  <c r="AU23" i="21" s="1"/>
  <c r="AH10" i="20"/>
  <c r="AQ10" i="20" s="1"/>
  <c r="AJ4" i="25"/>
  <c r="AK4" i="25"/>
  <c r="AT4" i="25" s="1"/>
  <c r="AT25" i="25" s="1"/>
  <c r="AS7" i="64"/>
  <c r="AL7" i="64"/>
  <c r="AU7" i="64" s="1"/>
  <c r="Y7" i="41"/>
  <c r="Z7" i="41"/>
  <c r="X7" i="41"/>
  <c r="AK4" i="80"/>
  <c r="AT4" i="80" s="1"/>
  <c r="AT25" i="80" s="1"/>
  <c r="AJ4" i="80"/>
  <c r="AS21" i="80"/>
  <c r="AL21" i="80"/>
  <c r="AU21" i="80" s="1"/>
  <c r="AR15" i="79"/>
  <c r="AR13" i="32"/>
  <c r="AR16" i="67"/>
  <c r="AS16" i="80"/>
  <c r="AL16" i="80"/>
  <c r="AU16" i="80" s="1"/>
  <c r="AR23" i="72"/>
  <c r="AR25" i="72" s="1"/>
  <c r="AL23" i="72"/>
  <c r="AU23" i="72" s="1"/>
  <c r="AS11" i="25"/>
  <c r="AL11" i="25"/>
  <c r="AU11" i="25" s="1"/>
  <c r="AR5" i="83"/>
  <c r="AI15" i="47"/>
  <c r="AN15" i="47"/>
  <c r="AS15" i="64"/>
  <c r="AL15" i="64"/>
  <c r="AU15" i="64" s="1"/>
  <c r="AH6" i="55"/>
  <c r="AQ6" i="55" s="1"/>
  <c r="AJ19" i="72"/>
  <c r="AK19" i="72"/>
  <c r="AT19" i="72" s="1"/>
  <c r="AJ13" i="72"/>
  <c r="AK13" i="72"/>
  <c r="AT13" i="72" s="1"/>
  <c r="AJ7" i="72"/>
  <c r="AK7" i="72"/>
  <c r="AT7" i="72" s="1"/>
  <c r="U9" i="94"/>
  <c r="Z10" i="45" l="1"/>
  <c r="Z17" i="38"/>
  <c r="AF17" i="38" s="1"/>
  <c r="AO17" i="38" s="1"/>
  <c r="W7" i="103"/>
  <c r="AF6" i="103"/>
  <c r="AO6" i="103" s="1"/>
  <c r="AG6" i="103"/>
  <c r="AP6" i="103" s="1"/>
  <c r="AE6" i="103"/>
  <c r="W18" i="38"/>
  <c r="AG17" i="38"/>
  <c r="AP17" i="38" s="1"/>
  <c r="AE17" i="38"/>
  <c r="AE10" i="45"/>
  <c r="AF10" i="45"/>
  <c r="AO10" i="45" s="1"/>
  <c r="AG10" i="45"/>
  <c r="AP10" i="45" s="1"/>
  <c r="W11" i="45"/>
  <c r="AS14" i="72"/>
  <c r="AL14" i="72"/>
  <c r="AU14" i="72" s="1"/>
  <c r="AI17" i="71"/>
  <c r="AN17" i="71"/>
  <c r="AI7" i="16"/>
  <c r="AN7" i="16"/>
  <c r="AR17" i="2"/>
  <c r="AS9" i="21"/>
  <c r="AL9" i="21"/>
  <c r="AU9" i="21" s="1"/>
  <c r="AH6" i="99"/>
  <c r="AQ6" i="99" s="1"/>
  <c r="AR9" i="45"/>
  <c r="AS15" i="72"/>
  <c r="AL15" i="72"/>
  <c r="AU15" i="72" s="1"/>
  <c r="AJ20" i="39"/>
  <c r="AK20" i="39"/>
  <c r="AT20" i="39" s="1"/>
  <c r="AJ14" i="39"/>
  <c r="AK14" i="39"/>
  <c r="AT14" i="39" s="1"/>
  <c r="AJ8" i="39"/>
  <c r="AK8" i="39"/>
  <c r="AT8" i="39" s="1"/>
  <c r="AS22" i="21"/>
  <c r="AL22" i="21"/>
  <c r="AU22" i="21" s="1"/>
  <c r="W11" i="9"/>
  <c r="AG10" i="9"/>
  <c r="AP10" i="9" s="1"/>
  <c r="AF10" i="9"/>
  <c r="AO10" i="9" s="1"/>
  <c r="AE10" i="9"/>
  <c r="AS11" i="21"/>
  <c r="AL11" i="21"/>
  <c r="AU11" i="21" s="1"/>
  <c r="AI7" i="11"/>
  <c r="AR7" i="11" s="1"/>
  <c r="AN7" i="11"/>
  <c r="AS11" i="72"/>
  <c r="AL11" i="72"/>
  <c r="AU11" i="72" s="1"/>
  <c r="Y16" i="101"/>
  <c r="X16" i="101"/>
  <c r="Z16" i="101" s="1"/>
  <c r="AI15" i="97"/>
  <c r="AN15" i="97"/>
  <c r="Y15" i="32"/>
  <c r="X15" i="32"/>
  <c r="AI10" i="54"/>
  <c r="AN10" i="54"/>
  <c r="W11" i="96"/>
  <c r="AG10" i="96"/>
  <c r="AP10" i="96" s="1"/>
  <c r="AF10" i="96"/>
  <c r="AO10" i="96" s="1"/>
  <c r="AE10" i="96"/>
  <c r="AF11" i="13"/>
  <c r="AO11" i="13" s="1"/>
  <c r="AE11" i="13"/>
  <c r="AG11" i="13"/>
  <c r="AP11" i="13" s="1"/>
  <c r="W12" i="13"/>
  <c r="AN10" i="100"/>
  <c r="AI10" i="100"/>
  <c r="Y7" i="83"/>
  <c r="X7" i="83"/>
  <c r="AN10" i="20"/>
  <c r="AI10" i="20"/>
  <c r="AH7" i="41"/>
  <c r="AQ7" i="41" s="1"/>
  <c r="AS4" i="25"/>
  <c r="AS25" i="25" s="1"/>
  <c r="AL4" i="25"/>
  <c r="AU4" i="25" s="1"/>
  <c r="AU25" i="25" s="1"/>
  <c r="C11" i="25" s="1"/>
  <c r="AS14" i="21"/>
  <c r="AL14" i="21"/>
  <c r="AU14" i="21" s="1"/>
  <c r="Y16" i="105"/>
  <c r="X16" i="105"/>
  <c r="AS20" i="72"/>
  <c r="AL20" i="72"/>
  <c r="AU20" i="72" s="1"/>
  <c r="AI15" i="93"/>
  <c r="AN15" i="93"/>
  <c r="AH6" i="87"/>
  <c r="AQ6" i="87" s="1"/>
  <c r="AR5" i="103"/>
  <c r="AR9" i="96"/>
  <c r="AK23" i="39"/>
  <c r="AT23" i="39" s="1"/>
  <c r="AJ23" i="39"/>
  <c r="AS23" i="39" s="1"/>
  <c r="Z6" i="99"/>
  <c r="AH11" i="44"/>
  <c r="AQ11" i="44" s="1"/>
  <c r="AJ4" i="72"/>
  <c r="AK4" i="72"/>
  <c r="AT4" i="72" s="1"/>
  <c r="AT25" i="72" s="1"/>
  <c r="AH15" i="15"/>
  <c r="AQ15" i="15" s="1"/>
  <c r="AK19" i="39"/>
  <c r="AT19" i="39" s="1"/>
  <c r="AJ19" i="39"/>
  <c r="AK13" i="39"/>
  <c r="AT13" i="39" s="1"/>
  <c r="AJ13" i="39"/>
  <c r="AJ7" i="39"/>
  <c r="AK7" i="39"/>
  <c r="AT7" i="39" s="1"/>
  <c r="AS22" i="72"/>
  <c r="AL22" i="72"/>
  <c r="AU22" i="72" s="1"/>
  <c r="Y15" i="52"/>
  <c r="X15" i="52"/>
  <c r="W18" i="67"/>
  <c r="AF17" i="67"/>
  <c r="AO17" i="67" s="1"/>
  <c r="AE17" i="67"/>
  <c r="AG17" i="67"/>
  <c r="AP17" i="67" s="1"/>
  <c r="Y11" i="51"/>
  <c r="X11" i="51"/>
  <c r="U9" i="50"/>
  <c r="AH7" i="91"/>
  <c r="AQ7" i="91" s="1"/>
  <c r="AL4" i="64"/>
  <c r="AU4" i="64" s="1"/>
  <c r="AU25" i="64" s="1"/>
  <c r="C11" i="64" s="1"/>
  <c r="F8" i="57" s="1"/>
  <c r="AS4" i="64"/>
  <c r="AS25" i="64" s="1"/>
  <c r="Y8" i="43"/>
  <c r="X8" i="43"/>
  <c r="Y11" i="84"/>
  <c r="X11" i="84"/>
  <c r="AH17" i="33"/>
  <c r="AQ17" i="33" s="1"/>
  <c r="AS6" i="21"/>
  <c r="AL6" i="21"/>
  <c r="AU6" i="21" s="1"/>
  <c r="AS18" i="72"/>
  <c r="AL18" i="72"/>
  <c r="AU18" i="72" s="1"/>
  <c r="AR14" i="15"/>
  <c r="AN23" i="39"/>
  <c r="AN25" i="39" s="1"/>
  <c r="AI23" i="39"/>
  <c r="AS7" i="21"/>
  <c r="AL7" i="21"/>
  <c r="AU7" i="21" s="1"/>
  <c r="U7" i="35"/>
  <c r="AR10" i="44"/>
  <c r="AI6" i="83"/>
  <c r="AN6" i="83"/>
  <c r="Y15" i="53"/>
  <c r="X15" i="53"/>
  <c r="AR15" i="47"/>
  <c r="Y10" i="58"/>
  <c r="X10" i="58"/>
  <c r="W12" i="44"/>
  <c r="AG11" i="44"/>
  <c r="AP11" i="44" s="1"/>
  <c r="AF11" i="44"/>
  <c r="AO11" i="44" s="1"/>
  <c r="AE11" i="44"/>
  <c r="AS3" i="72"/>
  <c r="AL3" i="72"/>
  <c r="AU3" i="72" s="1"/>
  <c r="AS21" i="72"/>
  <c r="AL21" i="72"/>
  <c r="AU21" i="72" s="1"/>
  <c r="AF15" i="15"/>
  <c r="AO15" i="15" s="1"/>
  <c r="W16" i="15"/>
  <c r="AG15" i="15"/>
  <c r="AP15" i="15" s="1"/>
  <c r="AE15" i="15"/>
  <c r="AJ18" i="39"/>
  <c r="AK18" i="39"/>
  <c r="AT18" i="39" s="1"/>
  <c r="AK12" i="39"/>
  <c r="AT12" i="39" s="1"/>
  <c r="AJ12" i="39"/>
  <c r="AJ6" i="39"/>
  <c r="AK6" i="39"/>
  <c r="AT6" i="39" s="1"/>
  <c r="AS10" i="21"/>
  <c r="AL10" i="21"/>
  <c r="AU10" i="21" s="1"/>
  <c r="Y12" i="104"/>
  <c r="X12" i="104"/>
  <c r="AR6" i="91"/>
  <c r="AH16" i="47"/>
  <c r="AQ16" i="47" s="1"/>
  <c r="U9" i="90"/>
  <c r="AE17" i="19"/>
  <c r="AG17" i="19"/>
  <c r="AP17" i="19" s="1"/>
  <c r="AF17" i="19"/>
  <c r="AO17" i="19" s="1"/>
  <c r="W18" i="19"/>
  <c r="W8" i="91"/>
  <c r="AG7" i="91"/>
  <c r="AP7" i="91" s="1"/>
  <c r="AF7" i="91"/>
  <c r="AO7" i="91" s="1"/>
  <c r="AE7" i="91"/>
  <c r="Y18" i="59"/>
  <c r="X18" i="59"/>
  <c r="AI15" i="101"/>
  <c r="AN15" i="101"/>
  <c r="AH18" i="2"/>
  <c r="AQ18" i="2" s="1"/>
  <c r="Z17" i="33"/>
  <c r="X15" i="46"/>
  <c r="Y15" i="46"/>
  <c r="Y16" i="89"/>
  <c r="X16" i="89"/>
  <c r="Z16" i="89" s="1"/>
  <c r="AI6" i="49"/>
  <c r="AN6" i="49"/>
  <c r="U7" i="102"/>
  <c r="Y7" i="55"/>
  <c r="Z7" i="55" s="1"/>
  <c r="X7" i="55"/>
  <c r="AS13" i="72"/>
  <c r="AL13" i="72"/>
  <c r="AU13" i="72" s="1"/>
  <c r="Y10" i="88"/>
  <c r="X10" i="88"/>
  <c r="Z10" i="88" s="1"/>
  <c r="Y18" i="63"/>
  <c r="X18" i="63"/>
  <c r="Z18" i="63" s="1"/>
  <c r="AK17" i="39"/>
  <c r="AT17" i="39" s="1"/>
  <c r="AJ17" i="39"/>
  <c r="AJ11" i="39"/>
  <c r="AK11" i="39"/>
  <c r="AT11" i="39" s="1"/>
  <c r="AJ5" i="39"/>
  <c r="AK5" i="39"/>
  <c r="AT5" i="39" s="1"/>
  <c r="Y15" i="86"/>
  <c r="X15" i="86"/>
  <c r="Z15" i="86" s="1"/>
  <c r="AS10" i="72"/>
  <c r="AL10" i="72"/>
  <c r="AU10" i="72" s="1"/>
  <c r="Z16" i="47"/>
  <c r="W18" i="28"/>
  <c r="AG17" i="28"/>
  <c r="AP17" i="28" s="1"/>
  <c r="AE17" i="28"/>
  <c r="AF17" i="28"/>
  <c r="AO17" i="28" s="1"/>
  <c r="AF10" i="92"/>
  <c r="AO10" i="92" s="1"/>
  <c r="AG10" i="92"/>
  <c r="AP10" i="92" s="1"/>
  <c r="AE10" i="92"/>
  <c r="W11" i="92"/>
  <c r="AS17" i="21"/>
  <c r="AL17" i="21"/>
  <c r="AU17" i="21" s="1"/>
  <c r="AS17" i="72"/>
  <c r="AL17" i="72"/>
  <c r="AU17" i="72" s="1"/>
  <c r="AN17" i="59"/>
  <c r="AI17" i="59"/>
  <c r="Z18" i="2"/>
  <c r="AS12" i="21"/>
  <c r="AL12" i="21"/>
  <c r="AU12" i="21" s="1"/>
  <c r="AI15" i="89"/>
  <c r="AN15" i="89"/>
  <c r="AS6" i="72"/>
  <c r="AL6" i="72"/>
  <c r="AU6" i="72" s="1"/>
  <c r="Y7" i="49"/>
  <c r="X7" i="49"/>
  <c r="U7" i="42"/>
  <c r="AS13" i="21"/>
  <c r="AL13" i="21"/>
  <c r="AU13" i="21" s="1"/>
  <c r="AR5" i="99"/>
  <c r="AI15" i="105"/>
  <c r="AN15" i="105"/>
  <c r="Y16" i="93"/>
  <c r="X16" i="93"/>
  <c r="AG6" i="87"/>
  <c r="AP6" i="87" s="1"/>
  <c r="AF6" i="87"/>
  <c r="AO6" i="87" s="1"/>
  <c r="AE6" i="87"/>
  <c r="W7" i="87"/>
  <c r="AS20" i="21"/>
  <c r="AL20" i="21"/>
  <c r="AU20" i="21" s="1"/>
  <c r="Y8" i="16"/>
  <c r="X8" i="16"/>
  <c r="AS15" i="21"/>
  <c r="AL15" i="21"/>
  <c r="AU15" i="21" s="1"/>
  <c r="AS8" i="21"/>
  <c r="AL8" i="21"/>
  <c r="AU8" i="21" s="1"/>
  <c r="AS8" i="72"/>
  <c r="AL8" i="72"/>
  <c r="AU8" i="72" s="1"/>
  <c r="AF16" i="79"/>
  <c r="AO16" i="79" s="1"/>
  <c r="AE16" i="79"/>
  <c r="AG16" i="79"/>
  <c r="AP16" i="79" s="1"/>
  <c r="W17" i="79"/>
  <c r="AN9" i="58"/>
  <c r="AI9" i="58"/>
  <c r="U8" i="82"/>
  <c r="AS3" i="21"/>
  <c r="AL3" i="21"/>
  <c r="AU3" i="21" s="1"/>
  <c r="W17" i="75"/>
  <c r="AG16" i="75"/>
  <c r="AP16" i="75" s="1"/>
  <c r="AF16" i="75"/>
  <c r="AO16" i="75" s="1"/>
  <c r="AE16" i="75"/>
  <c r="AN9" i="88"/>
  <c r="AI9" i="88"/>
  <c r="AH10" i="45"/>
  <c r="AQ10" i="45" s="1"/>
  <c r="AS9" i="72"/>
  <c r="AL9" i="72"/>
  <c r="AU9" i="72" s="1"/>
  <c r="U9" i="85"/>
  <c r="Y18" i="24"/>
  <c r="Z18" i="24"/>
  <c r="X18" i="24"/>
  <c r="AH6" i="103"/>
  <c r="AQ6" i="103" s="1"/>
  <c r="AN17" i="63"/>
  <c r="AI17" i="63"/>
  <c r="AK22" i="39"/>
  <c r="AT22" i="39" s="1"/>
  <c r="AJ22" i="39"/>
  <c r="AJ16" i="39"/>
  <c r="AK16" i="39"/>
  <c r="AT16" i="39" s="1"/>
  <c r="AK10" i="39"/>
  <c r="AT10" i="39" s="1"/>
  <c r="AJ10" i="39"/>
  <c r="AS16" i="21"/>
  <c r="AL16" i="21"/>
  <c r="AU16" i="21" s="1"/>
  <c r="AS16" i="72"/>
  <c r="AL16" i="72"/>
  <c r="AU16" i="72" s="1"/>
  <c r="AI14" i="52"/>
  <c r="AN14" i="52"/>
  <c r="U6" i="10"/>
  <c r="Y6" i="18"/>
  <c r="X6" i="18"/>
  <c r="Z6" i="18" s="1"/>
  <c r="AS5" i="21"/>
  <c r="AL5" i="21"/>
  <c r="AU5" i="21" s="1"/>
  <c r="Y8" i="11"/>
  <c r="X8" i="11"/>
  <c r="AS5" i="72"/>
  <c r="AL5" i="72"/>
  <c r="AU5" i="72" s="1"/>
  <c r="AH17" i="38"/>
  <c r="AQ17" i="38" s="1"/>
  <c r="AN7" i="43"/>
  <c r="AI7" i="43"/>
  <c r="Y16" i="97"/>
  <c r="X16" i="97"/>
  <c r="Z16" i="97" s="1"/>
  <c r="AN10" i="84"/>
  <c r="AI10" i="84"/>
  <c r="Y11" i="54"/>
  <c r="X11" i="54"/>
  <c r="AI14" i="46"/>
  <c r="AN14" i="46"/>
  <c r="AR16" i="38"/>
  <c r="AS19" i="21"/>
  <c r="AL19" i="21"/>
  <c r="AU19" i="21" s="1"/>
  <c r="U7" i="48"/>
  <c r="Y11" i="100"/>
  <c r="X11" i="100"/>
  <c r="Y11" i="20"/>
  <c r="Z11" i="20"/>
  <c r="X11" i="20"/>
  <c r="AE7" i="41"/>
  <c r="AF7" i="41"/>
  <c r="AO7" i="41" s="1"/>
  <c r="AG7" i="41"/>
  <c r="AP7" i="41" s="1"/>
  <c r="W8" i="41"/>
  <c r="U8" i="94"/>
  <c r="AS19" i="72"/>
  <c r="AL19" i="72"/>
  <c r="AU19" i="72" s="1"/>
  <c r="AS7" i="72"/>
  <c r="AL7" i="72"/>
  <c r="AU7" i="72" s="1"/>
  <c r="AL4" i="80"/>
  <c r="AU4" i="80" s="1"/>
  <c r="AU25" i="80" s="1"/>
  <c r="C11" i="80" s="1"/>
  <c r="F24" i="57" s="1"/>
  <c r="AS4" i="80"/>
  <c r="AS25" i="80" s="1"/>
  <c r="Y18" i="71"/>
  <c r="Z18" i="71"/>
  <c r="X18" i="71"/>
  <c r="AJ4" i="21"/>
  <c r="AK4" i="21"/>
  <c r="AT4" i="21" s="1"/>
  <c r="AT25" i="21" s="1"/>
  <c r="AS21" i="21"/>
  <c r="AL21" i="21"/>
  <c r="AU21" i="21" s="1"/>
  <c r="AN17" i="24"/>
  <c r="AI17" i="2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I14" i="86"/>
  <c r="AN14" i="86"/>
  <c r="AN11" i="104"/>
  <c r="AI11" i="104"/>
  <c r="AI5" i="18"/>
  <c r="AN5" i="18"/>
  <c r="AR6" i="41"/>
  <c r="AN10" i="51"/>
  <c r="AI10" i="51"/>
  <c r="AI14" i="32"/>
  <c r="AN14" i="32"/>
  <c r="Z5" i="98"/>
  <c r="AH5" i="98"/>
  <c r="AQ5" i="98" s="1"/>
  <c r="AS18" i="21"/>
  <c r="AL18" i="21"/>
  <c r="AU18" i="21" s="1"/>
  <c r="AS12" i="72"/>
  <c r="AL12" i="72"/>
  <c r="AU12" i="72" s="1"/>
  <c r="AH10" i="96"/>
  <c r="AQ10" i="96" s="1"/>
  <c r="AF9" i="95"/>
  <c r="AO9" i="95" s="1"/>
  <c r="W10" i="95"/>
  <c r="AE9" i="95"/>
  <c r="AG9" i="95"/>
  <c r="AP9" i="95" s="1"/>
  <c r="AI14" i="53"/>
  <c r="AN14" i="53"/>
  <c r="AN6" i="55"/>
  <c r="AI6" i="55"/>
  <c r="Z15" i="46" l="1"/>
  <c r="Z18" i="59"/>
  <c r="Z11" i="84"/>
  <c r="Z16" i="93"/>
  <c r="AG16" i="93" s="1"/>
  <c r="AP16" i="93" s="1"/>
  <c r="Z8" i="16"/>
  <c r="AE8" i="16" s="1"/>
  <c r="Z16" i="105"/>
  <c r="AG16" i="105" s="1"/>
  <c r="AP16" i="105" s="1"/>
  <c r="AE18" i="63"/>
  <c r="W19" i="63"/>
  <c r="AG18" i="63"/>
  <c r="AP18" i="63" s="1"/>
  <c r="AF18" i="63"/>
  <c r="AO18" i="63" s="1"/>
  <c r="W9" i="16"/>
  <c r="AF15" i="46"/>
  <c r="AO15" i="46" s="1"/>
  <c r="AG15" i="46"/>
  <c r="AP15" i="46" s="1"/>
  <c r="W16" i="46"/>
  <c r="AE15" i="46"/>
  <c r="AE18" i="59"/>
  <c r="AF18" i="59"/>
  <c r="AO18" i="59" s="1"/>
  <c r="W19" i="59"/>
  <c r="AG18" i="59"/>
  <c r="AP18" i="59" s="1"/>
  <c r="W12" i="84"/>
  <c r="AG11" i="84"/>
  <c r="AP11" i="84" s="1"/>
  <c r="AF11" i="84"/>
  <c r="AO11" i="84" s="1"/>
  <c r="AE11" i="84"/>
  <c r="AE7" i="55"/>
  <c r="AF7" i="55"/>
  <c r="AO7" i="55" s="1"/>
  <c r="AG7" i="55"/>
  <c r="AP7" i="55" s="1"/>
  <c r="W8" i="55"/>
  <c r="AF16" i="93"/>
  <c r="AO16" i="93" s="1"/>
  <c r="W17" i="93"/>
  <c r="AR14" i="32"/>
  <c r="AR5" i="18"/>
  <c r="AL3" i="39"/>
  <c r="AU3" i="39" s="1"/>
  <c r="AS3" i="39"/>
  <c r="AS21" i="39"/>
  <c r="AL21" i="39"/>
  <c r="AU21" i="39" s="1"/>
  <c r="AS4" i="21"/>
  <c r="AS25" i="21" s="1"/>
  <c r="AL4" i="21"/>
  <c r="AU4" i="21" s="1"/>
  <c r="AU25" i="21" s="1"/>
  <c r="C11" i="21" s="1"/>
  <c r="Y10" i="95"/>
  <c r="X10" i="95"/>
  <c r="AS9" i="39"/>
  <c r="AL9" i="39"/>
  <c r="AU9" i="39" s="1"/>
  <c r="W19" i="71"/>
  <c r="AF18" i="71"/>
  <c r="AO18" i="71" s="1"/>
  <c r="AG18" i="71"/>
  <c r="AP18" i="71" s="1"/>
  <c r="AE18" i="71"/>
  <c r="Z11" i="100"/>
  <c r="AH11" i="100"/>
  <c r="AQ11" i="100" s="1"/>
  <c r="AR7" i="43"/>
  <c r="AH8" i="11"/>
  <c r="AQ8" i="11" s="1"/>
  <c r="W7" i="18"/>
  <c r="AG6" i="18"/>
  <c r="AP6" i="18" s="1"/>
  <c r="AE6" i="18"/>
  <c r="AF6" i="18"/>
  <c r="AO6" i="18" s="1"/>
  <c r="AG18" i="24"/>
  <c r="AP18" i="24" s="1"/>
  <c r="AE18" i="24"/>
  <c r="AF18" i="24"/>
  <c r="AO18" i="24" s="1"/>
  <c r="W19" i="24"/>
  <c r="AR14" i="53"/>
  <c r="AR10" i="84"/>
  <c r="Z8" i="11"/>
  <c r="AS16" i="39"/>
  <c r="AL16" i="39"/>
  <c r="AU16" i="39" s="1"/>
  <c r="U7" i="82"/>
  <c r="AS5" i="39"/>
  <c r="AL5" i="39"/>
  <c r="AU5" i="39" s="1"/>
  <c r="AR15" i="101"/>
  <c r="AN17" i="19"/>
  <c r="AI17" i="19"/>
  <c r="AN11" i="44"/>
  <c r="AI11" i="44"/>
  <c r="AH11" i="84"/>
  <c r="AQ11" i="84" s="1"/>
  <c r="AR10" i="20"/>
  <c r="AR10" i="54"/>
  <c r="AH16" i="101"/>
  <c r="AQ16" i="101" s="1"/>
  <c r="Y11" i="9"/>
  <c r="X11" i="9"/>
  <c r="AS14" i="39"/>
  <c r="AL14" i="39"/>
  <c r="AU14" i="39" s="1"/>
  <c r="AF5" i="98"/>
  <c r="AO5" i="98" s="1"/>
  <c r="AE5" i="98"/>
  <c r="W6" i="98"/>
  <c r="AG5" i="98"/>
  <c r="AP5" i="98" s="1"/>
  <c r="AR14" i="86"/>
  <c r="AS15" i="39"/>
  <c r="AL15" i="39"/>
  <c r="AU15" i="39" s="1"/>
  <c r="AI7" i="41"/>
  <c r="AN7" i="41"/>
  <c r="AS22" i="39"/>
  <c r="AL22" i="39"/>
  <c r="AU22" i="39" s="1"/>
  <c r="AR9" i="58"/>
  <c r="AH8" i="16"/>
  <c r="AQ8" i="16" s="1"/>
  <c r="Y7" i="87"/>
  <c r="X7" i="87"/>
  <c r="AE18" i="2"/>
  <c r="AF18" i="2"/>
  <c r="AO18" i="2" s="1"/>
  <c r="W19" i="2"/>
  <c r="AG18" i="2"/>
  <c r="AP18" i="2" s="1"/>
  <c r="AH7" i="55"/>
  <c r="AQ7" i="55" s="1"/>
  <c r="AR6" i="49"/>
  <c r="AH15" i="46"/>
  <c r="AQ15" i="46" s="1"/>
  <c r="AH18" i="59"/>
  <c r="AQ18" i="59" s="1"/>
  <c r="AS18" i="39"/>
  <c r="AL18" i="39"/>
  <c r="AU18" i="39" s="1"/>
  <c r="AR6" i="83"/>
  <c r="AI17" i="67"/>
  <c r="AN17" i="67"/>
  <c r="AS19" i="39"/>
  <c r="AL19" i="39"/>
  <c r="AU19" i="39" s="1"/>
  <c r="W7" i="99"/>
  <c r="AG6" i="99"/>
  <c r="AP6" i="99" s="1"/>
  <c r="AF6" i="99"/>
  <c r="AO6" i="99" s="1"/>
  <c r="AE6" i="99"/>
  <c r="AN10" i="96"/>
  <c r="AI10" i="96"/>
  <c r="AH15" i="32"/>
  <c r="AQ15" i="32" s="1"/>
  <c r="AE16" i="101"/>
  <c r="AF16" i="101"/>
  <c r="AO16" i="101" s="1"/>
  <c r="W17" i="101"/>
  <c r="AG16" i="101"/>
  <c r="AP16" i="101" s="1"/>
  <c r="AR17" i="71"/>
  <c r="AJ4" i="39"/>
  <c r="AK4" i="39"/>
  <c r="AT4" i="39" s="1"/>
  <c r="AT25" i="39" s="1"/>
  <c r="U7" i="94"/>
  <c r="AH11" i="20"/>
  <c r="AQ11" i="20" s="1"/>
  <c r="U6" i="48"/>
  <c r="AR14" i="46"/>
  <c r="AH16" i="97"/>
  <c r="AQ16" i="97" s="1"/>
  <c r="U5" i="10"/>
  <c r="X5" i="10" s="1"/>
  <c r="U8" i="85"/>
  <c r="Y17" i="75"/>
  <c r="X17" i="75"/>
  <c r="AN6" i="87"/>
  <c r="AI6" i="87"/>
  <c r="AR17" i="59"/>
  <c r="AI17" i="28"/>
  <c r="AN17" i="28"/>
  <c r="AH15" i="86"/>
  <c r="AQ15" i="86" s="1"/>
  <c r="AS11" i="39"/>
  <c r="AL11" i="39"/>
  <c r="AU11" i="39" s="1"/>
  <c r="AH10" i="88"/>
  <c r="AQ10" i="88" s="1"/>
  <c r="AH16" i="89"/>
  <c r="AQ16" i="89" s="1"/>
  <c r="W18" i="33"/>
  <c r="AF17" i="33"/>
  <c r="AO17" i="33" s="1"/>
  <c r="AE17" i="33"/>
  <c r="AG17" i="33"/>
  <c r="AP17" i="33" s="1"/>
  <c r="Y8" i="91"/>
  <c r="X8" i="91"/>
  <c r="U8" i="90"/>
  <c r="AR23" i="39"/>
  <c r="AR25" i="39" s="1"/>
  <c r="AL23" i="39"/>
  <c r="AU23" i="39" s="1"/>
  <c r="U8" i="50"/>
  <c r="AL4" i="72"/>
  <c r="AU4" i="72" s="1"/>
  <c r="AU25" i="72" s="1"/>
  <c r="C11" i="72" s="1"/>
  <c r="F16" i="57" s="1"/>
  <c r="AS4" i="72"/>
  <c r="AS25" i="72" s="1"/>
  <c r="AR15" i="93"/>
  <c r="AH7" i="83"/>
  <c r="AQ7" i="83" s="1"/>
  <c r="Y12" i="13"/>
  <c r="X12" i="13"/>
  <c r="Z15" i="32"/>
  <c r="AS20" i="39"/>
  <c r="AL20" i="39"/>
  <c r="AU20" i="39" s="1"/>
  <c r="AI10" i="45"/>
  <c r="AN10" i="45"/>
  <c r="AN6" i="103"/>
  <c r="AI6" i="103"/>
  <c r="AE11" i="20"/>
  <c r="AF11" i="20"/>
  <c r="AO11" i="20" s="1"/>
  <c r="AG11" i="20"/>
  <c r="AP11" i="20" s="1"/>
  <c r="W12" i="20"/>
  <c r="AH11" i="54"/>
  <c r="AQ11" i="54" s="1"/>
  <c r="W17" i="97"/>
  <c r="AF16" i="97"/>
  <c r="AO16" i="97" s="1"/>
  <c r="AE16" i="97"/>
  <c r="AG16" i="97"/>
  <c r="AP16" i="97" s="1"/>
  <c r="AS10" i="39"/>
  <c r="AL10" i="39"/>
  <c r="AU10" i="39" s="1"/>
  <c r="AR17" i="63"/>
  <c r="AR9" i="88"/>
  <c r="Y17" i="79"/>
  <c r="X17" i="79"/>
  <c r="AR15" i="105"/>
  <c r="U6" i="42"/>
  <c r="Y11" i="92"/>
  <c r="X11" i="92"/>
  <c r="AF15" i="86"/>
  <c r="AO15" i="86" s="1"/>
  <c r="AG15" i="86"/>
  <c r="AP15" i="86" s="1"/>
  <c r="W16" i="86"/>
  <c r="AE15" i="86"/>
  <c r="AS17" i="39"/>
  <c r="AL17" i="39"/>
  <c r="AU17" i="39" s="1"/>
  <c r="AE10" i="88"/>
  <c r="AG10" i="88"/>
  <c r="AP10" i="88" s="1"/>
  <c r="AF10" i="88"/>
  <c r="AO10" i="88" s="1"/>
  <c r="W11" i="88"/>
  <c r="AG16" i="89"/>
  <c r="AP16" i="89" s="1"/>
  <c r="AF16" i="89"/>
  <c r="AO16" i="89" s="1"/>
  <c r="W17" i="89"/>
  <c r="AE16" i="89"/>
  <c r="Y18" i="19"/>
  <c r="X18" i="19"/>
  <c r="AH12" i="104"/>
  <c r="AQ12" i="104" s="1"/>
  <c r="AS6" i="39"/>
  <c r="AL6" i="39"/>
  <c r="AU6" i="39" s="1"/>
  <c r="AI15" i="15"/>
  <c r="AN15" i="15"/>
  <c r="Y12" i="44"/>
  <c r="X12" i="44"/>
  <c r="Z12" i="44" s="1"/>
  <c r="AH15" i="53"/>
  <c r="AQ15" i="53" s="1"/>
  <c r="AH8" i="43"/>
  <c r="AQ8" i="43" s="1"/>
  <c r="AH11" i="51"/>
  <c r="AQ11" i="51" s="1"/>
  <c r="Y18" i="67"/>
  <c r="X18" i="67"/>
  <c r="Z7" i="83"/>
  <c r="AN10" i="9"/>
  <c r="AI10" i="9"/>
  <c r="AI17" i="38"/>
  <c r="AN17" i="38"/>
  <c r="AR6" i="55"/>
  <c r="AN9" i="95"/>
  <c r="AI9" i="95"/>
  <c r="AR10" i="51"/>
  <c r="AR11" i="104"/>
  <c r="AR17" i="24"/>
  <c r="AH18" i="71"/>
  <c r="AQ18" i="71" s="1"/>
  <c r="Y8" i="41"/>
  <c r="Z8" i="41"/>
  <c r="X8" i="41"/>
  <c r="Z11" i="54"/>
  <c r="AH6" i="18"/>
  <c r="AQ6" i="18" s="1"/>
  <c r="AR14" i="52"/>
  <c r="AH18" i="24"/>
  <c r="AQ18" i="24" s="1"/>
  <c r="AH7" i="49"/>
  <c r="AQ7" i="49" s="1"/>
  <c r="AR15" i="89"/>
  <c r="AN10" i="92"/>
  <c r="AI10" i="92"/>
  <c r="Y18" i="28"/>
  <c r="X18" i="28"/>
  <c r="Z12" i="104"/>
  <c r="AS12" i="39"/>
  <c r="AL12" i="39"/>
  <c r="AU12" i="39" s="1"/>
  <c r="AH10" i="58"/>
  <c r="AQ10" i="58" s="1"/>
  <c r="Z15" i="53"/>
  <c r="Z8" i="43"/>
  <c r="Z11" i="51"/>
  <c r="AH15" i="52"/>
  <c r="AQ15" i="52" s="1"/>
  <c r="AS7" i="39"/>
  <c r="AL7" i="39"/>
  <c r="AU7" i="39" s="1"/>
  <c r="AI11" i="13"/>
  <c r="AN11" i="13"/>
  <c r="Y11" i="96"/>
  <c r="Z11" i="96" s="1"/>
  <c r="X11" i="96"/>
  <c r="AS8" i="39"/>
  <c r="AL8" i="39"/>
  <c r="AU8" i="39" s="1"/>
  <c r="AN16" i="75"/>
  <c r="AI16" i="75"/>
  <c r="AR16" i="75" s="1"/>
  <c r="AI16" i="79"/>
  <c r="AN16" i="79"/>
  <c r="AH16" i="93"/>
  <c r="AQ16" i="93" s="1"/>
  <c r="Z7" i="49"/>
  <c r="W17" i="47"/>
  <c r="AE16" i="47"/>
  <c r="AF16" i="47"/>
  <c r="AO16" i="47" s="1"/>
  <c r="AG16" i="47"/>
  <c r="AP16" i="47" s="1"/>
  <c r="AH18" i="63"/>
  <c r="AQ18" i="63" s="1"/>
  <c r="U6" i="102"/>
  <c r="AN7" i="91"/>
  <c r="AI7" i="91"/>
  <c r="Y16" i="15"/>
  <c r="X16" i="15"/>
  <c r="Z10" i="58"/>
  <c r="U6" i="35"/>
  <c r="Z15" i="52"/>
  <c r="AS13" i="39"/>
  <c r="AL13" i="39"/>
  <c r="AU13" i="39" s="1"/>
  <c r="AH16" i="105"/>
  <c r="AQ16" i="105" s="1"/>
  <c r="AR10" i="100"/>
  <c r="AR15" i="97"/>
  <c r="AR7" i="16"/>
  <c r="Y11" i="45"/>
  <c r="X11" i="45"/>
  <c r="Y18" i="38"/>
  <c r="Z18" i="38"/>
  <c r="X18" i="38"/>
  <c r="Y7" i="103"/>
  <c r="X7" i="103"/>
  <c r="Z7" i="103" s="1"/>
  <c r="AF8" i="16" l="1"/>
  <c r="AO8" i="16" s="1"/>
  <c r="Z8" i="91"/>
  <c r="W9" i="91" s="1"/>
  <c r="AG8" i="16"/>
  <c r="AP8" i="16" s="1"/>
  <c r="Z12" i="13"/>
  <c r="AE16" i="93"/>
  <c r="AE16" i="105"/>
  <c r="AI16" i="105" s="1"/>
  <c r="AF16" i="105"/>
  <c r="AO16" i="105" s="1"/>
  <c r="W17" i="105"/>
  <c r="Z17" i="79"/>
  <c r="AE17" i="79" s="1"/>
  <c r="Z17" i="75"/>
  <c r="AG8" i="91"/>
  <c r="AP8" i="91" s="1"/>
  <c r="AF8" i="91"/>
  <c r="AO8" i="91" s="1"/>
  <c r="AE8" i="91"/>
  <c r="AE11" i="96"/>
  <c r="W12" i="96"/>
  <c r="AG11" i="96"/>
  <c r="AP11" i="96" s="1"/>
  <c r="AF11" i="96"/>
  <c r="AO11" i="96" s="1"/>
  <c r="W13" i="44"/>
  <c r="AE12" i="44"/>
  <c r="AF12" i="44"/>
  <c r="AO12" i="44" s="1"/>
  <c r="AG12" i="44"/>
  <c r="AP12" i="44" s="1"/>
  <c r="AE12" i="13"/>
  <c r="AG12" i="13"/>
  <c r="AP12" i="13" s="1"/>
  <c r="W13" i="13"/>
  <c r="AF12" i="13"/>
  <c r="AO12" i="13" s="1"/>
  <c r="W8" i="103"/>
  <c r="AG7" i="103"/>
  <c r="AP7" i="103" s="1"/>
  <c r="AF7" i="103"/>
  <c r="AO7" i="103" s="1"/>
  <c r="AE7" i="103"/>
  <c r="AG17" i="79"/>
  <c r="AP17" i="79" s="1"/>
  <c r="AG17" i="75"/>
  <c r="AP17" i="75" s="1"/>
  <c r="W18" i="75"/>
  <c r="AE17" i="75"/>
  <c r="AF17" i="75"/>
  <c r="AO17" i="75" s="1"/>
  <c r="AH11" i="45"/>
  <c r="AQ11" i="45" s="1"/>
  <c r="AF10" i="58"/>
  <c r="AO10" i="58" s="1"/>
  <c r="AE10" i="58"/>
  <c r="W11" i="58"/>
  <c r="AG10" i="58"/>
  <c r="AP10" i="58" s="1"/>
  <c r="Z11" i="45"/>
  <c r="AH16" i="15"/>
  <c r="AQ16" i="15" s="1"/>
  <c r="U5" i="102"/>
  <c r="X5" i="102" s="1"/>
  <c r="AI16" i="47"/>
  <c r="AN16" i="47"/>
  <c r="AR11" i="13"/>
  <c r="Z16" i="15"/>
  <c r="Y17" i="47"/>
  <c r="Z17" i="47" s="1"/>
  <c r="X17" i="47"/>
  <c r="AR10" i="92"/>
  <c r="AR17" i="38"/>
  <c r="Z18" i="19"/>
  <c r="AH11" i="92"/>
  <c r="AQ11" i="92" s="1"/>
  <c r="AI16" i="97"/>
  <c r="AN16" i="97"/>
  <c r="AN11" i="20"/>
  <c r="AI11" i="20"/>
  <c r="AN17" i="33"/>
  <c r="AI17" i="33"/>
  <c r="AL4" i="39"/>
  <c r="AU4" i="39" s="1"/>
  <c r="AU25" i="39" s="1"/>
  <c r="C11" i="39" s="1"/>
  <c r="AS4" i="39"/>
  <c r="AS25" i="39" s="1"/>
  <c r="AN18" i="24"/>
  <c r="AI18" i="24"/>
  <c r="Y19" i="71"/>
  <c r="X19" i="71"/>
  <c r="Y12" i="84"/>
  <c r="X12" i="84"/>
  <c r="AI15" i="46"/>
  <c r="AN15" i="46"/>
  <c r="AH18" i="38"/>
  <c r="AQ18" i="38" s="1"/>
  <c r="AE15" i="52"/>
  <c r="AF15" i="52"/>
  <c r="AO15" i="52" s="1"/>
  <c r="W16" i="52"/>
  <c r="AG15" i="52"/>
  <c r="AP15" i="52" s="1"/>
  <c r="AE7" i="49"/>
  <c r="W8" i="49"/>
  <c r="AF7" i="49"/>
  <c r="AO7" i="49" s="1"/>
  <c r="AG7" i="49"/>
  <c r="AP7" i="49" s="1"/>
  <c r="AH11" i="96"/>
  <c r="AQ11" i="96" s="1"/>
  <c r="W12" i="51"/>
  <c r="AE11" i="51"/>
  <c r="AF11" i="51"/>
  <c r="AO11" i="51" s="1"/>
  <c r="AG11" i="51"/>
  <c r="AP11" i="51" s="1"/>
  <c r="AG11" i="54"/>
  <c r="AP11" i="54" s="1"/>
  <c r="AF11" i="54"/>
  <c r="AO11" i="54" s="1"/>
  <c r="W12" i="54"/>
  <c r="AE11" i="54"/>
  <c r="AR9" i="95"/>
  <c r="AR10" i="9"/>
  <c r="Y11" i="88"/>
  <c r="X11" i="88"/>
  <c r="Z11" i="88" s="1"/>
  <c r="Z11" i="92"/>
  <c r="AH17" i="79"/>
  <c r="AQ17" i="79" s="1"/>
  <c r="AR6" i="103"/>
  <c r="W16" i="32"/>
  <c r="AG15" i="32"/>
  <c r="AP15" i="32" s="1"/>
  <c r="AE15" i="32"/>
  <c r="AF15" i="32"/>
  <c r="AO15" i="32" s="1"/>
  <c r="U7" i="90"/>
  <c r="AH17" i="75"/>
  <c r="AQ17" i="75" s="1"/>
  <c r="Z5" i="10"/>
  <c r="AH5" i="10"/>
  <c r="AQ5" i="10" s="1"/>
  <c r="AI16" i="101"/>
  <c r="AN16" i="101"/>
  <c r="AR10" i="96"/>
  <c r="Y7" i="99"/>
  <c r="Z7" i="99" s="1"/>
  <c r="X7" i="99"/>
  <c r="Y19" i="2"/>
  <c r="X19" i="2"/>
  <c r="AR7" i="41"/>
  <c r="AH11" i="9"/>
  <c r="AQ11" i="9" s="1"/>
  <c r="AR17" i="19"/>
  <c r="Y17" i="93"/>
  <c r="X17" i="93"/>
  <c r="Z17" i="93" s="1"/>
  <c r="AI7" i="55"/>
  <c r="AN7" i="55"/>
  <c r="Y16" i="46"/>
  <c r="X16" i="46"/>
  <c r="Y17" i="105"/>
  <c r="X17" i="105"/>
  <c r="AR16" i="79"/>
  <c r="AG8" i="43"/>
  <c r="AP8" i="43" s="1"/>
  <c r="W9" i="43"/>
  <c r="AE8" i="43"/>
  <c r="AF8" i="43"/>
  <c r="AO8" i="43" s="1"/>
  <c r="AF12" i="104"/>
  <c r="AO12" i="104" s="1"/>
  <c r="AE12" i="104"/>
  <c r="AG12" i="104"/>
  <c r="AP12" i="104" s="1"/>
  <c r="W13" i="104"/>
  <c r="AH8" i="41"/>
  <c r="AQ8" i="41" s="1"/>
  <c r="AI16" i="89"/>
  <c r="AN16" i="89"/>
  <c r="AI15" i="86"/>
  <c r="AN15" i="86"/>
  <c r="Y17" i="97"/>
  <c r="X17" i="97"/>
  <c r="AH12" i="13"/>
  <c r="AQ12" i="13" s="1"/>
  <c r="AH8" i="91"/>
  <c r="AQ8" i="91" s="1"/>
  <c r="Y18" i="33"/>
  <c r="X18" i="33"/>
  <c r="AR17" i="28"/>
  <c r="Y6" i="98"/>
  <c r="X6" i="98"/>
  <c r="Z11" i="9"/>
  <c r="U6" i="82"/>
  <c r="AE11" i="100"/>
  <c r="AF11" i="100"/>
  <c r="AO11" i="100" s="1"/>
  <c r="W12" i="100"/>
  <c r="AG11" i="100"/>
  <c r="AP11" i="100" s="1"/>
  <c r="X19" i="59"/>
  <c r="Z19" i="59" s="1"/>
  <c r="Y19" i="59"/>
  <c r="AN8" i="16"/>
  <c r="W16" i="53"/>
  <c r="AE15" i="53"/>
  <c r="AF15" i="53"/>
  <c r="AO15" i="53" s="1"/>
  <c r="AG15" i="53"/>
  <c r="AP15" i="53" s="1"/>
  <c r="AH18" i="28"/>
  <c r="AQ18" i="2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R15" i="15"/>
  <c r="Y17" i="89"/>
  <c r="X17" i="89"/>
  <c r="Y16" i="86"/>
  <c r="Z16" i="86" s="1"/>
  <c r="X16" i="86"/>
  <c r="Y12" i="20"/>
  <c r="X12" i="20"/>
  <c r="U7" i="50"/>
  <c r="AN18" i="2"/>
  <c r="AI18" i="2"/>
  <c r="AN5" i="98"/>
  <c r="AI5" i="98"/>
  <c r="AI6" i="18"/>
  <c r="AN6" i="18"/>
  <c r="AI18" i="71"/>
  <c r="AN18" i="71"/>
  <c r="AH10" i="95"/>
  <c r="AQ10" i="95" s="1"/>
  <c r="AN11" i="84"/>
  <c r="AI11" i="84"/>
  <c r="AF18" i="38"/>
  <c r="AO18" i="38" s="1"/>
  <c r="AE18" i="38"/>
  <c r="W19" i="38"/>
  <c r="AG18" i="38"/>
  <c r="AP18" i="38" s="1"/>
  <c r="Z18" i="28"/>
  <c r="AH18" i="67"/>
  <c r="AQ18" i="67" s="1"/>
  <c r="AN10" i="88"/>
  <c r="AI10" i="88"/>
  <c r="U5" i="42"/>
  <c r="X5" i="42" s="1"/>
  <c r="AR10" i="45"/>
  <c r="U5" i="48"/>
  <c r="X5" i="48" s="1"/>
  <c r="U6" i="94"/>
  <c r="AN6" i="99"/>
  <c r="AI6" i="99"/>
  <c r="AH7" i="87"/>
  <c r="AQ7" i="87" s="1"/>
  <c r="Y19" i="24"/>
  <c r="Z19" i="24" s="1"/>
  <c r="X19" i="24"/>
  <c r="Z10" i="95"/>
  <c r="Y8" i="55"/>
  <c r="X8" i="55"/>
  <c r="AN18" i="59"/>
  <c r="AI18" i="59"/>
  <c r="AN16" i="105"/>
  <c r="Y19" i="63"/>
  <c r="X19" i="63"/>
  <c r="AR7" i="91"/>
  <c r="U5" i="35"/>
  <c r="X5" i="35" s="1"/>
  <c r="AH7" i="103"/>
  <c r="AQ7" i="103" s="1"/>
  <c r="Z18" i="67"/>
  <c r="AH12" i="44"/>
  <c r="AQ12" i="44" s="1"/>
  <c r="AH18" i="19"/>
  <c r="AQ18" i="19" s="1"/>
  <c r="AR6" i="87"/>
  <c r="U7" i="85"/>
  <c r="Y17" i="101"/>
  <c r="X17" i="101"/>
  <c r="Z17" i="101" s="1"/>
  <c r="AR17" i="67"/>
  <c r="Z7" i="87"/>
  <c r="AR11" i="44"/>
  <c r="W9" i="11"/>
  <c r="AG8" i="11"/>
  <c r="AP8" i="11" s="1"/>
  <c r="AE8" i="11"/>
  <c r="AF8" i="11"/>
  <c r="AO8" i="11" s="1"/>
  <c r="Y7" i="18"/>
  <c r="X7" i="18"/>
  <c r="AI16" i="93"/>
  <c r="AN16" i="93"/>
  <c r="Y9" i="16"/>
  <c r="X9" i="16"/>
  <c r="AN18" i="63"/>
  <c r="AI18" i="63"/>
  <c r="AI8" i="16" l="1"/>
  <c r="AF17" i="79"/>
  <c r="AO17" i="79" s="1"/>
  <c r="Z19" i="71"/>
  <c r="W20" i="71" s="1"/>
  <c r="W18" i="79"/>
  <c r="W17" i="86"/>
  <c r="AF16" i="86"/>
  <c r="AO16" i="86" s="1"/>
  <c r="AG16" i="86"/>
  <c r="AP16" i="86" s="1"/>
  <c r="AE16" i="86"/>
  <c r="W8" i="99"/>
  <c r="AG7" i="99"/>
  <c r="AP7" i="99" s="1"/>
  <c r="AF7" i="99"/>
  <c r="AO7" i="99" s="1"/>
  <c r="AE7" i="99"/>
  <c r="AE19" i="71"/>
  <c r="AG19" i="71"/>
  <c r="AP19" i="71" s="1"/>
  <c r="AG19" i="24"/>
  <c r="AP19" i="24" s="1"/>
  <c r="W20" i="24"/>
  <c r="AE19" i="24"/>
  <c r="AF19" i="24"/>
  <c r="AO19" i="24" s="1"/>
  <c r="AF17" i="101"/>
  <c r="AO17" i="101" s="1"/>
  <c r="AE17" i="101"/>
  <c r="AG17" i="101"/>
  <c r="AP17" i="101" s="1"/>
  <c r="W18" i="101"/>
  <c r="AH7" i="18"/>
  <c r="AQ7" i="18" s="1"/>
  <c r="AR18" i="59"/>
  <c r="AH19" i="24"/>
  <c r="AQ19" i="24" s="1"/>
  <c r="U5" i="94"/>
  <c r="X5" i="94" s="1"/>
  <c r="AH5" i="42"/>
  <c r="AQ5" i="42" s="1"/>
  <c r="Z5" i="42"/>
  <c r="AR18" i="71"/>
  <c r="AH16" i="86"/>
  <c r="AQ16" i="86" s="1"/>
  <c r="Y16" i="53"/>
  <c r="X16" i="53"/>
  <c r="U5" i="82"/>
  <c r="X5" i="82" s="1"/>
  <c r="Y9" i="43"/>
  <c r="X9" i="43"/>
  <c r="AH17" i="93"/>
  <c r="AQ17" i="93" s="1"/>
  <c r="AH7" i="99"/>
  <c r="AQ7" i="99" s="1"/>
  <c r="AR16" i="101"/>
  <c r="AI15" i="32"/>
  <c r="AN15" i="32"/>
  <c r="Y12" i="51"/>
  <c r="X12" i="51"/>
  <c r="AR17" i="33"/>
  <c r="AG11" i="45"/>
  <c r="AP11" i="45" s="1"/>
  <c r="AE11" i="45"/>
  <c r="AF11" i="45"/>
  <c r="AO11" i="45" s="1"/>
  <c r="W12" i="45"/>
  <c r="AI7" i="103"/>
  <c r="AN7" i="103"/>
  <c r="X13" i="13"/>
  <c r="Y13" i="13"/>
  <c r="AN12" i="44"/>
  <c r="AI12" i="44"/>
  <c r="AN11" i="96"/>
  <c r="AI11" i="96"/>
  <c r="AH19" i="63"/>
  <c r="AQ19" i="63" s="1"/>
  <c r="AR10" i="88"/>
  <c r="Y19" i="38"/>
  <c r="X19" i="38"/>
  <c r="Z19" i="38" s="1"/>
  <c r="AR8" i="16"/>
  <c r="AE11" i="9"/>
  <c r="W12" i="9"/>
  <c r="AG11" i="9"/>
  <c r="AP11" i="9" s="1"/>
  <c r="AF11" i="9"/>
  <c r="AO11" i="9" s="1"/>
  <c r="AH18" i="33"/>
  <c r="AQ18" i="33" s="1"/>
  <c r="AR15" i="86"/>
  <c r="AI12" i="104"/>
  <c r="AN12" i="104"/>
  <c r="AH16" i="46"/>
  <c r="AQ16" i="46" s="1"/>
  <c r="AG17" i="93"/>
  <c r="AP17" i="93" s="1"/>
  <c r="AF17" i="93"/>
  <c r="AO17" i="93" s="1"/>
  <c r="AE17" i="93"/>
  <c r="W18" i="93"/>
  <c r="W12" i="92"/>
  <c r="AF11" i="92"/>
  <c r="AO11" i="92" s="1"/>
  <c r="AE11" i="92"/>
  <c r="AG11" i="92"/>
  <c r="AP11" i="92" s="1"/>
  <c r="Y16" i="52"/>
  <c r="X16" i="52"/>
  <c r="AR15" i="46"/>
  <c r="W17" i="15"/>
  <c r="AE16" i="15"/>
  <c r="AG16" i="15"/>
  <c r="AP16" i="15" s="1"/>
  <c r="AF16" i="15"/>
  <c r="AO16" i="15" s="1"/>
  <c r="Z5" i="102"/>
  <c r="AH5" i="102"/>
  <c r="AQ5" i="102" s="1"/>
  <c r="Y13" i="44"/>
  <c r="X13" i="44"/>
  <c r="AH9" i="16"/>
  <c r="AQ9" i="16" s="1"/>
  <c r="AE18" i="67"/>
  <c r="AF18" i="67"/>
  <c r="AO18" i="67" s="1"/>
  <c r="W19" i="67"/>
  <c r="AG18" i="67"/>
  <c r="AP18" i="67" s="1"/>
  <c r="Z19" i="63"/>
  <c r="AH5" i="48"/>
  <c r="AQ5" i="48" s="1"/>
  <c r="Z5" i="48"/>
  <c r="AI18" i="38"/>
  <c r="AR18" i="38" s="1"/>
  <c r="AN18" i="38"/>
  <c r="AR6" i="18"/>
  <c r="U6" i="50"/>
  <c r="X12" i="100"/>
  <c r="Y12" i="100"/>
  <c r="AH6" i="98"/>
  <c r="AQ6" i="98" s="1"/>
  <c r="Z18" i="33"/>
  <c r="Z16" i="46"/>
  <c r="Y16" i="32"/>
  <c r="X16" i="32"/>
  <c r="AH11" i="88"/>
  <c r="AQ11" i="88" s="1"/>
  <c r="AH12" i="84"/>
  <c r="AQ12" i="84" s="1"/>
  <c r="AR18" i="24"/>
  <c r="AR11" i="20"/>
  <c r="Y11" i="58"/>
  <c r="X11" i="58"/>
  <c r="Z11" i="58" s="1"/>
  <c r="AI12" i="13"/>
  <c r="AN12" i="13"/>
  <c r="AI8" i="91"/>
  <c r="AN8" i="91"/>
  <c r="Z7" i="18"/>
  <c r="AH17" i="101"/>
  <c r="AQ17" i="101" s="1"/>
  <c r="Z9" i="16"/>
  <c r="AR6" i="99"/>
  <c r="AR5" i="98"/>
  <c r="AH12" i="20"/>
  <c r="AQ12" i="20" s="1"/>
  <c r="AH17" i="89"/>
  <c r="AQ17" i="89" s="1"/>
  <c r="AN7" i="83"/>
  <c r="AI7" i="83"/>
  <c r="AR7" i="83" s="1"/>
  <c r="Y9" i="41"/>
  <c r="Z9" i="41"/>
  <c r="X9" i="41"/>
  <c r="W20" i="59"/>
  <c r="AE19" i="59"/>
  <c r="AG19" i="59"/>
  <c r="AP19" i="59" s="1"/>
  <c r="AF19" i="59"/>
  <c r="AO19" i="59" s="1"/>
  <c r="Z6" i="98"/>
  <c r="AH17" i="97"/>
  <c r="AQ17" i="97" s="1"/>
  <c r="AR16" i="89"/>
  <c r="AH19" i="2"/>
  <c r="AQ19" i="2" s="1"/>
  <c r="U6" i="90"/>
  <c r="AG11" i="88"/>
  <c r="AP11" i="88" s="1"/>
  <c r="W12" i="88"/>
  <c r="AE11" i="88"/>
  <c r="AF11" i="88"/>
  <c r="AO11" i="88" s="1"/>
  <c r="Y8" i="49"/>
  <c r="X8" i="49"/>
  <c r="Z8" i="49" s="1"/>
  <c r="AI15" i="52"/>
  <c r="AN15" i="52"/>
  <c r="Z12" i="84"/>
  <c r="AI10" i="58"/>
  <c r="AN10" i="58"/>
  <c r="Y18" i="79"/>
  <c r="Z18" i="79"/>
  <c r="X18" i="79"/>
  <c r="Y8" i="103"/>
  <c r="X8" i="103"/>
  <c r="Y9" i="11"/>
  <c r="X9" i="11"/>
  <c r="Z9" i="11" s="1"/>
  <c r="AH8" i="55"/>
  <c r="AQ8" i="55" s="1"/>
  <c r="Z8" i="55"/>
  <c r="W8" i="87"/>
  <c r="AG7" i="87"/>
  <c r="AP7" i="87" s="1"/>
  <c r="AE7" i="87"/>
  <c r="AF7" i="87"/>
  <c r="AO7" i="87" s="1"/>
  <c r="AH5" i="35"/>
  <c r="AQ5" i="35" s="1"/>
  <c r="Z5" i="35"/>
  <c r="AR11" i="84"/>
  <c r="Z12" i="20"/>
  <c r="Z17" i="89"/>
  <c r="AN11" i="100"/>
  <c r="AI11" i="100"/>
  <c r="Z17" i="97"/>
  <c r="AH17" i="105"/>
  <c r="AQ17" i="105" s="1"/>
  <c r="Z19" i="2"/>
  <c r="AN11" i="54"/>
  <c r="AI11" i="54"/>
  <c r="AI7" i="49"/>
  <c r="AN7" i="49"/>
  <c r="AH17" i="47"/>
  <c r="AQ17" i="47" s="1"/>
  <c r="AN17" i="75"/>
  <c r="AI17" i="75"/>
  <c r="AI17" i="79"/>
  <c r="AR17" i="79" s="1"/>
  <c r="AN17" i="79"/>
  <c r="AR18" i="63"/>
  <c r="AR16" i="93"/>
  <c r="AN8" i="11"/>
  <c r="AI8" i="11"/>
  <c r="U6" i="85"/>
  <c r="AR16" i="105"/>
  <c r="AF10" i="95"/>
  <c r="AO10" i="95" s="1"/>
  <c r="AE10" i="95"/>
  <c r="W11" i="95"/>
  <c r="AG10" i="95"/>
  <c r="AP10" i="95" s="1"/>
  <c r="W19" i="28"/>
  <c r="AF18" i="28"/>
  <c r="AO18" i="28" s="1"/>
  <c r="AE18" i="28"/>
  <c r="AG18" i="28"/>
  <c r="AP18" i="28" s="1"/>
  <c r="AR18" i="2"/>
  <c r="Y8" i="83"/>
  <c r="Z8" i="83"/>
  <c r="X8" i="83"/>
  <c r="AN8" i="41"/>
  <c r="AI8" i="41"/>
  <c r="AI15" i="53"/>
  <c r="AN15" i="53"/>
  <c r="AH19" i="59"/>
  <c r="AQ19" i="59" s="1"/>
  <c r="Y13" i="104"/>
  <c r="X13" i="104"/>
  <c r="AN8" i="43"/>
  <c r="AI8" i="43"/>
  <c r="Z17" i="105"/>
  <c r="AR7" i="55"/>
  <c r="AE5" i="10"/>
  <c r="AF5" i="10"/>
  <c r="AO5" i="10" s="1"/>
  <c r="AG5" i="10"/>
  <c r="AP5" i="10" s="1"/>
  <c r="W6" i="10"/>
  <c r="Y12" i="54"/>
  <c r="X12" i="54"/>
  <c r="AN11" i="51"/>
  <c r="AI11" i="51"/>
  <c r="AH19" i="71"/>
  <c r="AQ19" i="71" s="1"/>
  <c r="AR16" i="97"/>
  <c r="AE18" i="19"/>
  <c r="W19" i="19"/>
  <c r="AF18" i="19"/>
  <c r="AO18" i="19" s="1"/>
  <c r="AG18" i="19"/>
  <c r="AP18" i="19" s="1"/>
  <c r="AE17" i="47"/>
  <c r="AF17" i="47"/>
  <c r="AO17" i="47" s="1"/>
  <c r="AG17" i="47"/>
  <c r="AP17" i="47" s="1"/>
  <c r="W18" i="47"/>
  <c r="AR16" i="47"/>
  <c r="Y18" i="75"/>
  <c r="X18" i="75"/>
  <c r="Y12" i="96"/>
  <c r="X12" i="96"/>
  <c r="Z12" i="96" s="1"/>
  <c r="Y9" i="91"/>
  <c r="X9" i="91"/>
  <c r="Z13" i="13" l="1"/>
  <c r="AF19" i="71"/>
  <c r="AO19" i="71" s="1"/>
  <c r="AF13" i="13"/>
  <c r="AO13" i="13" s="1"/>
  <c r="AE13" i="13"/>
  <c r="AG13" i="13"/>
  <c r="AP13" i="13" s="1"/>
  <c r="W14" i="13"/>
  <c r="AH13" i="104"/>
  <c r="AQ13" i="104" s="1"/>
  <c r="AN7" i="87"/>
  <c r="AI7" i="87"/>
  <c r="AG9" i="11"/>
  <c r="AP9" i="11" s="1"/>
  <c r="AF9" i="11"/>
  <c r="AO9" i="11" s="1"/>
  <c r="AE9" i="11"/>
  <c r="W10" i="11"/>
  <c r="W19" i="79"/>
  <c r="AG18" i="79"/>
  <c r="AP18" i="79" s="1"/>
  <c r="AF18" i="79"/>
  <c r="AO18" i="79" s="1"/>
  <c r="AE18" i="79"/>
  <c r="AR15" i="52"/>
  <c r="AN11" i="88"/>
  <c r="AI11" i="88"/>
  <c r="Y20" i="59"/>
  <c r="X20" i="59"/>
  <c r="AR12" i="13"/>
  <c r="AH16" i="32"/>
  <c r="AQ16" i="32" s="1"/>
  <c r="AH12" i="100"/>
  <c r="AQ12" i="100" s="1"/>
  <c r="AH13" i="44"/>
  <c r="AQ13" i="44" s="1"/>
  <c r="Y17" i="15"/>
  <c r="X17" i="15"/>
  <c r="Y18" i="93"/>
  <c r="X18" i="93"/>
  <c r="AH16" i="53"/>
  <c r="AQ16" i="53" s="1"/>
  <c r="AG5" i="42"/>
  <c r="AP5" i="42" s="1"/>
  <c r="AF5" i="42"/>
  <c r="AO5" i="42" s="1"/>
  <c r="W6" i="42"/>
  <c r="AE5" i="42"/>
  <c r="Y8" i="99"/>
  <c r="X8" i="99"/>
  <c r="AH12" i="96"/>
  <c r="AQ12" i="96" s="1"/>
  <c r="AI17" i="47"/>
  <c r="AN17" i="47"/>
  <c r="Z13" i="104"/>
  <c r="AR8" i="41"/>
  <c r="AR7" i="49"/>
  <c r="AE17" i="89"/>
  <c r="W18" i="89"/>
  <c r="AG17" i="89"/>
  <c r="AP17" i="89" s="1"/>
  <c r="AF17" i="89"/>
  <c r="AO17" i="89" s="1"/>
  <c r="AH8" i="49"/>
  <c r="AQ8" i="49" s="1"/>
  <c r="Y12" i="88"/>
  <c r="X12" i="88"/>
  <c r="AH9" i="41"/>
  <c r="AQ9" i="41" s="1"/>
  <c r="AH11" i="58"/>
  <c r="AQ11" i="58" s="1"/>
  <c r="Z16" i="32"/>
  <c r="Y19" i="67"/>
  <c r="X19" i="67"/>
  <c r="Z13" i="44"/>
  <c r="AE5" i="102"/>
  <c r="W6" i="102"/>
  <c r="AG5" i="102"/>
  <c r="AP5" i="102" s="1"/>
  <c r="AF5" i="102"/>
  <c r="AO5" i="102" s="1"/>
  <c r="AI17" i="93"/>
  <c r="AN17" i="93"/>
  <c r="Y12" i="45"/>
  <c r="X12" i="45"/>
  <c r="AH12" i="51"/>
  <c r="AQ12" i="51" s="1"/>
  <c r="AH9" i="43"/>
  <c r="AQ9" i="43" s="1"/>
  <c r="Z16" i="53"/>
  <c r="AN19" i="24"/>
  <c r="AI19" i="24"/>
  <c r="Y20" i="71"/>
  <c r="X20" i="71"/>
  <c r="AR11" i="54"/>
  <c r="AF12" i="20"/>
  <c r="AO12" i="20" s="1"/>
  <c r="AE12" i="20"/>
  <c r="W13" i="20"/>
  <c r="AG12" i="20"/>
  <c r="AP12" i="20" s="1"/>
  <c r="W6" i="35"/>
  <c r="AG5" i="35"/>
  <c r="AP5" i="35" s="1"/>
  <c r="AE5" i="35"/>
  <c r="AF5" i="35"/>
  <c r="AO5" i="35" s="1"/>
  <c r="Y8" i="87"/>
  <c r="X8" i="87"/>
  <c r="AH8" i="103"/>
  <c r="AQ8" i="103" s="1"/>
  <c r="W9" i="49"/>
  <c r="AG8" i="49"/>
  <c r="AP8" i="49" s="1"/>
  <c r="AF8" i="49"/>
  <c r="AO8" i="49" s="1"/>
  <c r="AE8" i="49"/>
  <c r="AE6" i="98"/>
  <c r="W7" i="98"/>
  <c r="AF6" i="98"/>
  <c r="AO6" i="98" s="1"/>
  <c r="AG6" i="98"/>
  <c r="AP6" i="98" s="1"/>
  <c r="W10" i="41"/>
  <c r="AG9" i="41"/>
  <c r="AP9" i="41" s="1"/>
  <c r="AF9" i="41"/>
  <c r="AO9" i="41" s="1"/>
  <c r="AE9" i="41"/>
  <c r="AF9" i="16"/>
  <c r="AO9" i="16" s="1"/>
  <c r="AG9" i="16"/>
  <c r="AP9" i="16" s="1"/>
  <c r="AE9" i="16"/>
  <c r="W10" i="16"/>
  <c r="AE7" i="18"/>
  <c r="AF7" i="18"/>
  <c r="AO7" i="18" s="1"/>
  <c r="AG7" i="18"/>
  <c r="AP7" i="18" s="1"/>
  <c r="W8" i="18"/>
  <c r="AG11" i="58"/>
  <c r="AP11" i="58" s="1"/>
  <c r="AE11" i="58"/>
  <c r="W12" i="58"/>
  <c r="AF11" i="58"/>
  <c r="AO11" i="58" s="1"/>
  <c r="U5" i="50"/>
  <c r="X5" i="50" s="1"/>
  <c r="AN11" i="92"/>
  <c r="AI11" i="92"/>
  <c r="AH19" i="38"/>
  <c r="AQ19" i="38" s="1"/>
  <c r="Z12" i="51"/>
  <c r="Z9" i="43"/>
  <c r="Y18" i="101"/>
  <c r="X18" i="101"/>
  <c r="Y20" i="24"/>
  <c r="X20" i="24"/>
  <c r="AI16" i="86"/>
  <c r="AR16" i="86" s="1"/>
  <c r="AN16" i="86"/>
  <c r="Y11" i="95"/>
  <c r="Z11" i="95" s="1"/>
  <c r="X11" i="95"/>
  <c r="U5" i="85"/>
  <c r="X5" i="85" s="1"/>
  <c r="Y6" i="10"/>
  <c r="X6" i="10"/>
  <c r="Z6" i="10" s="1"/>
  <c r="AE17" i="105"/>
  <c r="W18" i="105"/>
  <c r="AF17" i="105"/>
  <c r="AO17" i="105" s="1"/>
  <c r="AG17" i="105"/>
  <c r="AP17" i="105" s="1"/>
  <c r="AH8" i="83"/>
  <c r="AQ8" i="83" s="1"/>
  <c r="AI18" i="28"/>
  <c r="AN18" i="28"/>
  <c r="AI10" i="95"/>
  <c r="AN10" i="95"/>
  <c r="AR8" i="11"/>
  <c r="W9" i="55"/>
  <c r="AE8" i="55"/>
  <c r="AF8" i="55"/>
  <c r="AO8" i="55" s="1"/>
  <c r="AG8" i="55"/>
  <c r="AP8" i="55" s="1"/>
  <c r="Z8" i="103"/>
  <c r="AR10" i="58"/>
  <c r="AE16" i="46"/>
  <c r="W17" i="46"/>
  <c r="AG16" i="46"/>
  <c r="AP16" i="46" s="1"/>
  <c r="AF16" i="46"/>
  <c r="AO16" i="46" s="1"/>
  <c r="AG5" i="48"/>
  <c r="AP5" i="48" s="1"/>
  <c r="W6" i="48"/>
  <c r="AF5" i="48"/>
  <c r="AO5" i="48" s="1"/>
  <c r="AE5" i="48"/>
  <c r="AN18" i="67"/>
  <c r="AI18" i="67"/>
  <c r="AH16" i="52"/>
  <c r="AQ16" i="52" s="1"/>
  <c r="AR12" i="104"/>
  <c r="W20" i="38"/>
  <c r="AE19" i="38"/>
  <c r="AF19" i="38"/>
  <c r="AO19" i="38" s="1"/>
  <c r="AG19" i="38"/>
  <c r="AP19" i="38" s="1"/>
  <c r="AR11" i="96"/>
  <c r="AH13" i="13"/>
  <c r="AQ13" i="13" s="1"/>
  <c r="AI11" i="45"/>
  <c r="AN11" i="45"/>
  <c r="AH5" i="94"/>
  <c r="AQ5" i="94" s="1"/>
  <c r="Z5" i="94"/>
  <c r="AN7" i="99"/>
  <c r="AI7" i="99"/>
  <c r="AE19" i="2"/>
  <c r="AF19" i="2"/>
  <c r="AO19" i="2" s="1"/>
  <c r="W20" i="2"/>
  <c r="AG19" i="2"/>
  <c r="AP19" i="2" s="1"/>
  <c r="AE17" i="97"/>
  <c r="W18" i="97"/>
  <c r="AG17" i="97"/>
  <c r="AP17" i="97" s="1"/>
  <c r="AF17" i="97"/>
  <c r="AO17" i="97" s="1"/>
  <c r="W13" i="84"/>
  <c r="AG12" i="84"/>
  <c r="AP12" i="84" s="1"/>
  <c r="AF12" i="84"/>
  <c r="AO12" i="84" s="1"/>
  <c r="AE12" i="84"/>
  <c r="U5" i="90"/>
  <c r="X5" i="90" s="1"/>
  <c r="AR8" i="91"/>
  <c r="AF18" i="33"/>
  <c r="AO18" i="33" s="1"/>
  <c r="AE18" i="33"/>
  <c r="W19" i="33"/>
  <c r="AG18" i="33"/>
  <c r="AP18" i="33" s="1"/>
  <c r="Z16" i="52"/>
  <c r="Y12" i="92"/>
  <c r="Z12" i="92"/>
  <c r="X12" i="92"/>
  <c r="Y12" i="9"/>
  <c r="X12" i="9"/>
  <c r="AI17" i="101"/>
  <c r="AN17" i="101"/>
  <c r="Z12" i="54"/>
  <c r="AH12" i="54"/>
  <c r="AQ12" i="54" s="1"/>
  <c r="AI5" i="10"/>
  <c r="AN5" i="10"/>
  <c r="AR15" i="53"/>
  <c r="AF12" i="96"/>
  <c r="AO12" i="96" s="1"/>
  <c r="AE12" i="96"/>
  <c r="W13" i="96"/>
  <c r="AG12" i="96"/>
  <c r="AP12" i="96" s="1"/>
  <c r="AH9" i="91"/>
  <c r="AQ9" i="91" s="1"/>
  <c r="AH18" i="75"/>
  <c r="AQ18" i="75" s="1"/>
  <c r="Y18" i="47"/>
  <c r="X18" i="47"/>
  <c r="Y19" i="19"/>
  <c r="X19" i="19"/>
  <c r="AR11" i="51"/>
  <c r="AR8" i="43"/>
  <c r="AF8" i="83"/>
  <c r="AO8" i="83" s="1"/>
  <c r="AE8" i="83"/>
  <c r="W9" i="83"/>
  <c r="AG8" i="83"/>
  <c r="AP8" i="83" s="1"/>
  <c r="Z9" i="91"/>
  <c r="Z18" i="75"/>
  <c r="AN18" i="19"/>
  <c r="AI18" i="19"/>
  <c r="Y19" i="28"/>
  <c r="X19" i="28"/>
  <c r="AR17" i="75"/>
  <c r="AR11" i="100"/>
  <c r="AH9" i="11"/>
  <c r="AQ9" i="11" s="1"/>
  <c r="AH18" i="79"/>
  <c r="AQ18" i="79" s="1"/>
  <c r="AN19" i="59"/>
  <c r="AI19" i="59"/>
  <c r="Z12" i="100"/>
  <c r="AF19" i="63"/>
  <c r="AO19" i="63" s="1"/>
  <c r="AE19" i="63"/>
  <c r="W20" i="63"/>
  <c r="AG19" i="63"/>
  <c r="AP19" i="63" s="1"/>
  <c r="AI16" i="15"/>
  <c r="AN16" i="15"/>
  <c r="AI11" i="9"/>
  <c r="AN11" i="9"/>
  <c r="AR12" i="44"/>
  <c r="AR7" i="103"/>
  <c r="AR15" i="32"/>
  <c r="AH5" i="82"/>
  <c r="AQ5" i="82" s="1"/>
  <c r="Z5" i="82"/>
  <c r="AN19" i="71"/>
  <c r="AI19" i="71"/>
  <c r="Y17" i="86"/>
  <c r="X17" i="86"/>
  <c r="Z8" i="87" l="1"/>
  <c r="W12" i="95"/>
  <c r="AG11" i="95"/>
  <c r="AP11" i="95" s="1"/>
  <c r="AF11" i="95"/>
  <c r="AO11" i="95" s="1"/>
  <c r="AE11" i="95"/>
  <c r="W9" i="87"/>
  <c r="AG8" i="87"/>
  <c r="AP8" i="87" s="1"/>
  <c r="AF8" i="87"/>
  <c r="AO8" i="87" s="1"/>
  <c r="AE8" i="87"/>
  <c r="AH19" i="28"/>
  <c r="AQ19" i="28" s="1"/>
  <c r="W10" i="91"/>
  <c r="AF9" i="91"/>
  <c r="AO9" i="91" s="1"/>
  <c r="AG9" i="91"/>
  <c r="AP9" i="91" s="1"/>
  <c r="AE9" i="91"/>
  <c r="AH12" i="9"/>
  <c r="AQ12" i="9" s="1"/>
  <c r="AE16" i="52"/>
  <c r="AG16" i="52"/>
  <c r="AP16" i="52" s="1"/>
  <c r="W17" i="52"/>
  <c r="AF16" i="52"/>
  <c r="AO16" i="52" s="1"/>
  <c r="AI17" i="97"/>
  <c r="AN17" i="97"/>
  <c r="Y20" i="38"/>
  <c r="X20" i="38"/>
  <c r="Y17" i="46"/>
  <c r="X17" i="46"/>
  <c r="AN9" i="41"/>
  <c r="AI9" i="41"/>
  <c r="AH20" i="71"/>
  <c r="AQ20" i="71" s="1"/>
  <c r="AH12" i="45"/>
  <c r="AQ12" i="45" s="1"/>
  <c r="AH12" i="88"/>
  <c r="AQ12" i="88" s="1"/>
  <c r="AR11" i="88"/>
  <c r="W13" i="100"/>
  <c r="AF12" i="100"/>
  <c r="AO12" i="100" s="1"/>
  <c r="AE12" i="100"/>
  <c r="AG12" i="100"/>
  <c r="AP12" i="100" s="1"/>
  <c r="Z19" i="28"/>
  <c r="AH18" i="47"/>
  <c r="AQ18" i="47" s="1"/>
  <c r="Z12" i="9"/>
  <c r="Y13" i="84"/>
  <c r="X13" i="84"/>
  <c r="AR11" i="45"/>
  <c r="Y6" i="48"/>
  <c r="X6" i="48"/>
  <c r="AI16" i="46"/>
  <c r="AN16" i="46"/>
  <c r="AR10" i="95"/>
  <c r="Y18" i="105"/>
  <c r="X18" i="105"/>
  <c r="Z5" i="85"/>
  <c r="AH5" i="85"/>
  <c r="AQ5" i="85" s="1"/>
  <c r="AH20" i="24"/>
  <c r="AQ20" i="24" s="1"/>
  <c r="AF9" i="43"/>
  <c r="AO9" i="43" s="1"/>
  <c r="AE9" i="43"/>
  <c r="AG9" i="43"/>
  <c r="AP9" i="43" s="1"/>
  <c r="W10" i="43"/>
  <c r="Y10" i="16"/>
  <c r="X10" i="16"/>
  <c r="Y7" i="98"/>
  <c r="X7" i="98"/>
  <c r="Y9" i="49"/>
  <c r="Z9" i="49" s="1"/>
  <c r="X9" i="49"/>
  <c r="Y13" i="20"/>
  <c r="X13" i="20"/>
  <c r="Z20" i="71"/>
  <c r="Z12" i="45"/>
  <c r="Y6" i="102"/>
  <c r="X6" i="102"/>
  <c r="W17" i="32"/>
  <c r="AG16" i="32"/>
  <c r="AP16" i="32" s="1"/>
  <c r="AE16" i="32"/>
  <c r="AF16" i="32"/>
  <c r="AO16" i="32" s="1"/>
  <c r="Z12" i="88"/>
  <c r="Y18" i="89"/>
  <c r="Z18" i="89" s="1"/>
  <c r="X18" i="89"/>
  <c r="AE13" i="104"/>
  <c r="AG13" i="104"/>
  <c r="AP13" i="104" s="1"/>
  <c r="W14" i="104"/>
  <c r="AF13" i="104"/>
  <c r="AO13" i="104" s="1"/>
  <c r="AI5" i="42"/>
  <c r="AN5" i="42"/>
  <c r="AH17" i="15"/>
  <c r="AQ17" i="15" s="1"/>
  <c r="Y19" i="79"/>
  <c r="X19" i="79"/>
  <c r="AR7" i="87"/>
  <c r="AR16" i="15"/>
  <c r="AR19" i="59"/>
  <c r="Z18" i="47"/>
  <c r="Y19" i="33"/>
  <c r="X19" i="33"/>
  <c r="Z19" i="33" s="1"/>
  <c r="AH5" i="90"/>
  <c r="AQ5" i="90" s="1"/>
  <c r="Z5" i="90"/>
  <c r="X20" i="2"/>
  <c r="Y20" i="2"/>
  <c r="AR18" i="67"/>
  <c r="AI8" i="55"/>
  <c r="AN8" i="55"/>
  <c r="AI17" i="105"/>
  <c r="AN17" i="105"/>
  <c r="AH11" i="95"/>
  <c r="AQ11" i="95" s="1"/>
  <c r="Z20" i="24"/>
  <c r="AF12" i="51"/>
  <c r="AO12" i="51" s="1"/>
  <c r="W13" i="51"/>
  <c r="AE12" i="51"/>
  <c r="AG12" i="51"/>
  <c r="AP12" i="51" s="1"/>
  <c r="AH5" i="50"/>
  <c r="AQ5" i="50" s="1"/>
  <c r="Z5" i="50"/>
  <c r="X8" i="18"/>
  <c r="Z8" i="18" s="1"/>
  <c r="Y8" i="18"/>
  <c r="AN9" i="16"/>
  <c r="AI9" i="16"/>
  <c r="AN6" i="98"/>
  <c r="AI6" i="98"/>
  <c r="AI5" i="35"/>
  <c r="AN5" i="35"/>
  <c r="AI12" i="20"/>
  <c r="AN12" i="20"/>
  <c r="AN5" i="102"/>
  <c r="AI5" i="102"/>
  <c r="AI17" i="89"/>
  <c r="AN17" i="89"/>
  <c r="Y6" i="42"/>
  <c r="X6" i="42"/>
  <c r="Z6" i="42" s="1"/>
  <c r="Z17" i="15"/>
  <c r="Y14" i="13"/>
  <c r="X14" i="13"/>
  <c r="AR11" i="9"/>
  <c r="AH17" i="86"/>
  <c r="AQ17" i="86" s="1"/>
  <c r="Z17" i="86"/>
  <c r="W6" i="82"/>
  <c r="AG5" i="82"/>
  <c r="AP5" i="82" s="1"/>
  <c r="AF5" i="82"/>
  <c r="AO5" i="82" s="1"/>
  <c r="AE5" i="82"/>
  <c r="AR18" i="19"/>
  <c r="Y9" i="83"/>
  <c r="X9" i="83"/>
  <c r="Y13" i="96"/>
  <c r="Z13" i="96" s="1"/>
  <c r="X13" i="96"/>
  <c r="AR5" i="10"/>
  <c r="W13" i="54"/>
  <c r="AG12" i="54"/>
  <c r="AP12" i="54" s="1"/>
  <c r="AE12" i="54"/>
  <c r="AF12" i="54"/>
  <c r="AO12" i="54" s="1"/>
  <c r="AH12" i="92"/>
  <c r="AQ12" i="92" s="1"/>
  <c r="AN18" i="33"/>
  <c r="AI18" i="33"/>
  <c r="AR18" i="33" s="1"/>
  <c r="Y9" i="55"/>
  <c r="X9" i="55"/>
  <c r="Z9" i="55" s="1"/>
  <c r="AR18" i="28"/>
  <c r="AH6" i="10"/>
  <c r="AQ6" i="10" s="1"/>
  <c r="Y10" i="41"/>
  <c r="X10" i="41"/>
  <c r="AH8" i="87"/>
  <c r="AQ8" i="87" s="1"/>
  <c r="AR19" i="24"/>
  <c r="AE13" i="44"/>
  <c r="W14" i="44"/>
  <c r="AG13" i="44"/>
  <c r="AP13" i="44" s="1"/>
  <c r="AF13" i="44"/>
  <c r="AO13" i="44" s="1"/>
  <c r="AR17" i="47"/>
  <c r="AH8" i="99"/>
  <c r="AQ8" i="99" s="1"/>
  <c r="AH20" i="59"/>
  <c r="AQ20" i="59" s="1"/>
  <c r="Y10" i="11"/>
  <c r="X10" i="11"/>
  <c r="AR19" i="71"/>
  <c r="Y20" i="63"/>
  <c r="Z20" i="63"/>
  <c r="X20" i="63"/>
  <c r="AI8" i="83"/>
  <c r="AN8" i="83"/>
  <c r="AH19" i="19"/>
  <c r="AQ19" i="19" s="1"/>
  <c r="AN12" i="96"/>
  <c r="AI12" i="96"/>
  <c r="AF12" i="92"/>
  <c r="AO12" i="92" s="1"/>
  <c r="W13" i="92"/>
  <c r="AE12" i="92"/>
  <c r="AG12" i="92"/>
  <c r="AP12" i="92" s="1"/>
  <c r="AN12" i="84"/>
  <c r="AI12" i="84"/>
  <c r="AN19" i="2"/>
  <c r="AI19" i="2"/>
  <c r="AE5" i="94"/>
  <c r="W6" i="94"/>
  <c r="AG5" i="94"/>
  <c r="AP5" i="94" s="1"/>
  <c r="AF5" i="94"/>
  <c r="AO5" i="94" s="1"/>
  <c r="W9" i="103"/>
  <c r="AG8" i="103"/>
  <c r="AP8" i="103" s="1"/>
  <c r="AE8" i="103"/>
  <c r="AF8" i="103"/>
  <c r="AO8" i="103" s="1"/>
  <c r="AG6" i="10"/>
  <c r="AP6" i="10" s="1"/>
  <c r="AE6" i="10"/>
  <c r="W7" i="10"/>
  <c r="AF6" i="10"/>
  <c r="AO6" i="10" s="1"/>
  <c r="AH18" i="101"/>
  <c r="AQ18" i="101" s="1"/>
  <c r="Y12" i="58"/>
  <c r="X12" i="58"/>
  <c r="AI8" i="49"/>
  <c r="AN8" i="49"/>
  <c r="Y6" i="35"/>
  <c r="X6" i="35"/>
  <c r="Z6" i="35" s="1"/>
  <c r="AR17" i="93"/>
  <c r="AH19" i="67"/>
  <c r="AQ19" i="67" s="1"/>
  <c r="Z8" i="99"/>
  <c r="AH18" i="93"/>
  <c r="AQ18" i="93" s="1"/>
  <c r="Z20" i="59"/>
  <c r="AI18" i="79"/>
  <c r="AN18" i="79"/>
  <c r="AN9" i="11"/>
  <c r="AI9" i="11"/>
  <c r="AI13" i="13"/>
  <c r="AN13" i="13"/>
  <c r="AN19" i="63"/>
  <c r="AI19" i="63"/>
  <c r="W19" i="75"/>
  <c r="AF18" i="75"/>
  <c r="AO18" i="75" s="1"/>
  <c r="AE18" i="75"/>
  <c r="AG18" i="75"/>
  <c r="AP18" i="75" s="1"/>
  <c r="Z19" i="19"/>
  <c r="AR17" i="101"/>
  <c r="Y18" i="97"/>
  <c r="X18" i="97"/>
  <c r="AR7" i="99"/>
  <c r="AI19" i="38"/>
  <c r="AN19" i="38"/>
  <c r="AI5" i="48"/>
  <c r="AN5" i="48"/>
  <c r="Z18" i="101"/>
  <c r="AR11" i="92"/>
  <c r="AN11" i="58"/>
  <c r="AI11" i="58"/>
  <c r="AN7" i="18"/>
  <c r="AI7" i="18"/>
  <c r="AE16" i="53"/>
  <c r="AN16" i="53" s="1"/>
  <c r="AF16" i="53"/>
  <c r="AO16" i="53" s="1"/>
  <c r="W17" i="53"/>
  <c r="AG16" i="53"/>
  <c r="Z19" i="67"/>
  <c r="Z18" i="93"/>
  <c r="Z9" i="83" l="1"/>
  <c r="Z20" i="2"/>
  <c r="Z10" i="11"/>
  <c r="Z10" i="16"/>
  <c r="AE10" i="16" s="1"/>
  <c r="Z6" i="102"/>
  <c r="AE6" i="102" s="1"/>
  <c r="Z6" i="48"/>
  <c r="AG6" i="48" s="1"/>
  <c r="AP6" i="48" s="1"/>
  <c r="AF18" i="89"/>
  <c r="AO18" i="89" s="1"/>
  <c r="W19" i="89"/>
  <c r="AG18" i="89"/>
  <c r="AP18" i="89" s="1"/>
  <c r="AE18" i="89"/>
  <c r="AF6" i="102"/>
  <c r="AO6" i="102" s="1"/>
  <c r="AF9" i="49"/>
  <c r="AO9" i="49" s="1"/>
  <c r="AE9" i="49"/>
  <c r="W10" i="49"/>
  <c r="AG9" i="49"/>
  <c r="AP9" i="49" s="1"/>
  <c r="AE9" i="55"/>
  <c r="W10" i="55"/>
  <c r="AF9" i="55"/>
  <c r="AO9" i="55" s="1"/>
  <c r="AG9" i="55"/>
  <c r="AP9" i="55" s="1"/>
  <c r="W10" i="83"/>
  <c r="AF9" i="83"/>
  <c r="AO9" i="83" s="1"/>
  <c r="AE9" i="83"/>
  <c r="AG9" i="83"/>
  <c r="AP9" i="83" s="1"/>
  <c r="W21" i="2"/>
  <c r="AE20" i="2"/>
  <c r="AF20" i="2"/>
  <c r="AO20" i="2" s="1"/>
  <c r="AG20" i="2"/>
  <c r="AP20" i="2" s="1"/>
  <c r="AE8" i="18"/>
  <c r="W9" i="18"/>
  <c r="AG8" i="18"/>
  <c r="AP8" i="18" s="1"/>
  <c r="AF8" i="18"/>
  <c r="AO8" i="18" s="1"/>
  <c r="AG10" i="11"/>
  <c r="AP10" i="11" s="1"/>
  <c r="W11" i="11"/>
  <c r="AE10" i="11"/>
  <c r="AF10" i="11"/>
  <c r="AO10" i="11" s="1"/>
  <c r="W11" i="16"/>
  <c r="AN5" i="94"/>
  <c r="AI5" i="94"/>
  <c r="AH14" i="13"/>
  <c r="AQ14" i="13" s="1"/>
  <c r="AR12" i="20"/>
  <c r="AE5" i="50"/>
  <c r="AF5" i="50"/>
  <c r="AO5" i="50" s="1"/>
  <c r="AG5" i="50"/>
  <c r="AP5" i="50" s="1"/>
  <c r="W6" i="50"/>
  <c r="AG5" i="90"/>
  <c r="AP5" i="90" s="1"/>
  <c r="AF5" i="90"/>
  <c r="AO5" i="90" s="1"/>
  <c r="AE5" i="90"/>
  <c r="W6" i="90"/>
  <c r="AH19" i="79"/>
  <c r="AQ19" i="79" s="1"/>
  <c r="Y13" i="100"/>
  <c r="X13" i="100"/>
  <c r="Y9" i="87"/>
  <c r="X9" i="87"/>
  <c r="Z9" i="87" s="1"/>
  <c r="AR8" i="49"/>
  <c r="AN6" i="10"/>
  <c r="AI6" i="10"/>
  <c r="Y9" i="103"/>
  <c r="X9" i="103"/>
  <c r="AR19" i="2"/>
  <c r="AN12" i="92"/>
  <c r="AI12" i="92"/>
  <c r="AH10" i="41"/>
  <c r="AQ10" i="41" s="1"/>
  <c r="Y13" i="54"/>
  <c r="X13" i="54"/>
  <c r="AH9" i="83"/>
  <c r="AQ9" i="83" s="1"/>
  <c r="AN5" i="82"/>
  <c r="AI5" i="82"/>
  <c r="Z14" i="13"/>
  <c r="AG20" i="24"/>
  <c r="AP20" i="24" s="1"/>
  <c r="AF20" i="24"/>
  <c r="AO20" i="24" s="1"/>
  <c r="AE20" i="24"/>
  <c r="W21" i="24"/>
  <c r="Z19" i="79"/>
  <c r="AI13" i="104"/>
  <c r="AR13" i="104" s="1"/>
  <c r="AN13" i="104"/>
  <c r="AH9" i="49"/>
  <c r="AQ9" i="49" s="1"/>
  <c r="AH10" i="16"/>
  <c r="AQ10" i="16" s="1"/>
  <c r="AN9" i="43"/>
  <c r="AI9" i="43"/>
  <c r="AE12" i="9"/>
  <c r="AF12" i="9"/>
  <c r="AO12" i="9" s="1"/>
  <c r="AG12" i="9"/>
  <c r="AP12" i="9" s="1"/>
  <c r="W13" i="9"/>
  <c r="AF19" i="28"/>
  <c r="AO19" i="28" s="1"/>
  <c r="W20" i="28"/>
  <c r="AG19" i="28"/>
  <c r="AP19" i="28" s="1"/>
  <c r="AE19" i="28"/>
  <c r="AH20" i="38"/>
  <c r="AQ20" i="38" s="1"/>
  <c r="Y6" i="94"/>
  <c r="X6" i="94"/>
  <c r="AE18" i="93"/>
  <c r="W19" i="93"/>
  <c r="AG18" i="93"/>
  <c r="AP18" i="93" s="1"/>
  <c r="AF18" i="93"/>
  <c r="AO18" i="93" s="1"/>
  <c r="AH12" i="58"/>
  <c r="AQ12" i="58" s="1"/>
  <c r="Y13" i="92"/>
  <c r="X13" i="92"/>
  <c r="Y14" i="44"/>
  <c r="X14" i="44"/>
  <c r="Z10" i="41"/>
  <c r="AR17" i="89"/>
  <c r="AR5" i="35"/>
  <c r="AR17" i="105"/>
  <c r="AH19" i="33"/>
  <c r="AQ19" i="33" s="1"/>
  <c r="AR5" i="42"/>
  <c r="AH18" i="89"/>
  <c r="AQ18" i="89" s="1"/>
  <c r="AI16" i="32"/>
  <c r="AN16" i="32"/>
  <c r="AE12" i="45"/>
  <c r="W13" i="45"/>
  <c r="AF12" i="45"/>
  <c r="AO12" i="45" s="1"/>
  <c r="AG12" i="45"/>
  <c r="AP12" i="45" s="1"/>
  <c r="AR9" i="41"/>
  <c r="Z20" i="38"/>
  <c r="Y17" i="52"/>
  <c r="X17" i="52"/>
  <c r="AI9" i="91"/>
  <c r="AN9" i="91"/>
  <c r="AN11" i="95"/>
  <c r="AI11" i="95"/>
  <c r="W21" i="59"/>
  <c r="AE20" i="59"/>
  <c r="AG20" i="59"/>
  <c r="AP20" i="59" s="1"/>
  <c r="AF20" i="59"/>
  <c r="AO20" i="59" s="1"/>
  <c r="AR11" i="58"/>
  <c r="AR5" i="48"/>
  <c r="AN18" i="75"/>
  <c r="AI18" i="75"/>
  <c r="AR18" i="75" s="1"/>
  <c r="AN8" i="103"/>
  <c r="AI8" i="103"/>
  <c r="Y17" i="53"/>
  <c r="X17" i="53"/>
  <c r="AR9" i="11"/>
  <c r="Y7" i="10"/>
  <c r="X7" i="10"/>
  <c r="AR19" i="38"/>
  <c r="Y19" i="75"/>
  <c r="X19" i="75"/>
  <c r="Z19" i="75" s="1"/>
  <c r="AR19" i="63"/>
  <c r="AE19" i="67"/>
  <c r="W20" i="67"/>
  <c r="AG19" i="67"/>
  <c r="AP19" i="67" s="1"/>
  <c r="AF19" i="67"/>
  <c r="AO19" i="67" s="1"/>
  <c r="AR7" i="18"/>
  <c r="AG18" i="101"/>
  <c r="AP18" i="101" s="1"/>
  <c r="AF18" i="101"/>
  <c r="AO18" i="101" s="1"/>
  <c r="W19" i="101"/>
  <c r="AE18" i="101"/>
  <c r="AF19" i="19"/>
  <c r="AO19" i="19" s="1"/>
  <c r="AE19" i="19"/>
  <c r="AG19" i="19"/>
  <c r="AP19" i="19" s="1"/>
  <c r="W20" i="19"/>
  <c r="AR18" i="79"/>
  <c r="AH6" i="35"/>
  <c r="AQ6" i="35" s="1"/>
  <c r="Z12" i="58"/>
  <c r="AR12" i="84"/>
  <c r="AR8" i="83"/>
  <c r="AH10" i="11"/>
  <c r="AQ10" i="11" s="1"/>
  <c r="AN13" i="44"/>
  <c r="AI13" i="44"/>
  <c r="AG17" i="15"/>
  <c r="AP17" i="15" s="1"/>
  <c r="AF17" i="15"/>
  <c r="AO17" i="15" s="1"/>
  <c r="AE17" i="15"/>
  <c r="W18" i="15"/>
  <c r="AR5" i="102"/>
  <c r="AR6" i="98"/>
  <c r="AH8" i="18"/>
  <c r="AQ8" i="18" s="1"/>
  <c r="AH20" i="2"/>
  <c r="AQ20" i="2" s="1"/>
  <c r="AG19" i="33"/>
  <c r="AP19" i="33" s="1"/>
  <c r="W20" i="33"/>
  <c r="AF19" i="33"/>
  <c r="AO19" i="33" s="1"/>
  <c r="AE19" i="33"/>
  <c r="AF20" i="71"/>
  <c r="AO20" i="71" s="1"/>
  <c r="W21" i="71"/>
  <c r="AG20" i="71"/>
  <c r="AP20" i="71" s="1"/>
  <c r="AE20" i="71"/>
  <c r="AE5" i="85"/>
  <c r="AF5" i="85"/>
  <c r="AO5" i="85" s="1"/>
  <c r="W6" i="85"/>
  <c r="AG5" i="85"/>
  <c r="AP5" i="85" s="1"/>
  <c r="AI8" i="87"/>
  <c r="AN8" i="87"/>
  <c r="AH18" i="97"/>
  <c r="AQ18" i="97" s="1"/>
  <c r="AG8" i="99"/>
  <c r="AP8" i="99" s="1"/>
  <c r="AF8" i="99"/>
  <c r="AO8" i="99" s="1"/>
  <c r="AE8" i="99"/>
  <c r="W9" i="99"/>
  <c r="AE6" i="35"/>
  <c r="W7" i="35"/>
  <c r="AF6" i="35"/>
  <c r="AO6" i="35" s="1"/>
  <c r="AG6" i="35"/>
  <c r="AP6" i="35" s="1"/>
  <c r="AR12" i="96"/>
  <c r="AH20" i="63"/>
  <c r="AQ20" i="63" s="1"/>
  <c r="AH13" i="96"/>
  <c r="AQ13" i="96" s="1"/>
  <c r="Y6" i="82"/>
  <c r="X6" i="82"/>
  <c r="AH6" i="42"/>
  <c r="AQ6" i="42" s="1"/>
  <c r="AN12" i="51"/>
  <c r="AI12" i="51"/>
  <c r="AR8" i="55"/>
  <c r="Y17" i="32"/>
  <c r="X17" i="32"/>
  <c r="AH13" i="20"/>
  <c r="AQ13" i="20" s="1"/>
  <c r="AH7" i="98"/>
  <c r="AQ7" i="98" s="1"/>
  <c r="AH18" i="105"/>
  <c r="AQ18" i="105" s="1"/>
  <c r="AR16" i="46"/>
  <c r="AH13" i="84"/>
  <c r="AQ13" i="84" s="1"/>
  <c r="AN12" i="100"/>
  <c r="AI12" i="100"/>
  <c r="AH17" i="46"/>
  <c r="AQ17" i="46" s="1"/>
  <c r="AI16" i="52"/>
  <c r="AN16" i="52"/>
  <c r="AI16" i="53"/>
  <c r="AP16" i="53"/>
  <c r="Z18" i="97"/>
  <c r="AR13" i="13"/>
  <c r="W21" i="63"/>
  <c r="AE20" i="63"/>
  <c r="AF20" i="63"/>
  <c r="AO20" i="63" s="1"/>
  <c r="AG20" i="63"/>
  <c r="AP20" i="63" s="1"/>
  <c r="AH9" i="55"/>
  <c r="AQ9" i="55" s="1"/>
  <c r="AN12" i="54"/>
  <c r="AI12" i="54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E6" i="42"/>
  <c r="AF6" i="42"/>
  <c r="AO6" i="42" s="1"/>
  <c r="AG6" i="42"/>
  <c r="AP6" i="42" s="1"/>
  <c r="W7" i="42"/>
  <c r="AR9" i="16"/>
  <c r="Y13" i="51"/>
  <c r="X13" i="51"/>
  <c r="W19" i="47"/>
  <c r="AG18" i="47"/>
  <c r="AP18" i="47" s="1"/>
  <c r="AF18" i="47"/>
  <c r="AO18" i="47" s="1"/>
  <c r="AE18" i="47"/>
  <c r="Y14" i="104"/>
  <c r="X14" i="104"/>
  <c r="Z14" i="104" s="1"/>
  <c r="W13" i="88"/>
  <c r="AG12" i="88"/>
  <c r="AP12" i="88" s="1"/>
  <c r="AE12" i="88"/>
  <c r="AF12" i="88"/>
  <c r="AO12" i="88" s="1"/>
  <c r="AH6" i="102"/>
  <c r="AQ6" i="102" s="1"/>
  <c r="Z13" i="20"/>
  <c r="Z7" i="98"/>
  <c r="Y10" i="43"/>
  <c r="Z10" i="43"/>
  <c r="X10" i="43"/>
  <c r="Z18" i="105"/>
  <c r="AH6" i="48"/>
  <c r="AQ6" i="48" s="1"/>
  <c r="Z13" i="84"/>
  <c r="Z17" i="46"/>
  <c r="AR17" i="97"/>
  <c r="Y10" i="91"/>
  <c r="X10" i="91"/>
  <c r="Z10" i="91" s="1"/>
  <c r="Y12" i="95"/>
  <c r="X12" i="95"/>
  <c r="AF6" i="48" l="1"/>
  <c r="AO6" i="48" s="1"/>
  <c r="AE6" i="48"/>
  <c r="AG10" i="16"/>
  <c r="AP10" i="16" s="1"/>
  <c r="W7" i="48"/>
  <c r="Z13" i="51"/>
  <c r="W14" i="51" s="1"/>
  <c r="AF10" i="16"/>
  <c r="AO10" i="16" s="1"/>
  <c r="AG6" i="102"/>
  <c r="AP6" i="102" s="1"/>
  <c r="W7" i="102"/>
  <c r="Z13" i="100"/>
  <c r="W14" i="100" s="1"/>
  <c r="AE19" i="75"/>
  <c r="W20" i="75"/>
  <c r="AG19" i="75"/>
  <c r="AP19" i="75" s="1"/>
  <c r="AF19" i="75"/>
  <c r="AO19" i="75" s="1"/>
  <c r="AG14" i="104"/>
  <c r="AP14" i="104" s="1"/>
  <c r="W15" i="104"/>
  <c r="AF14" i="104"/>
  <c r="AO14" i="104" s="1"/>
  <c r="AE14" i="104"/>
  <c r="AE13" i="51"/>
  <c r="AF13" i="100"/>
  <c r="AO13" i="100" s="1"/>
  <c r="AE13" i="100"/>
  <c r="AG13" i="100"/>
  <c r="AP13" i="100" s="1"/>
  <c r="W8" i="98"/>
  <c r="AG7" i="98"/>
  <c r="AP7" i="98" s="1"/>
  <c r="AF7" i="98"/>
  <c r="AO7" i="98" s="1"/>
  <c r="AE7" i="98"/>
  <c r="Y19" i="47"/>
  <c r="X19" i="47"/>
  <c r="Y18" i="86"/>
  <c r="X18" i="86"/>
  <c r="AH17" i="32"/>
  <c r="AQ17" i="32" s="1"/>
  <c r="AH6" i="82"/>
  <c r="AQ6" i="82" s="1"/>
  <c r="Y9" i="99"/>
  <c r="X9" i="99"/>
  <c r="Y21" i="71"/>
  <c r="X21" i="71"/>
  <c r="Y20" i="19"/>
  <c r="X20" i="19"/>
  <c r="Y19" i="101"/>
  <c r="X19" i="101"/>
  <c r="Z19" i="101" s="1"/>
  <c r="AR8" i="103"/>
  <c r="AR11" i="95"/>
  <c r="AH13" i="92"/>
  <c r="AQ13" i="92" s="1"/>
  <c r="AN20" i="24"/>
  <c r="AI20" i="24"/>
  <c r="AN5" i="90"/>
  <c r="AI5" i="90"/>
  <c r="Y11" i="16"/>
  <c r="X11" i="16"/>
  <c r="Z11" i="16" s="1"/>
  <c r="AI10" i="11"/>
  <c r="AN10" i="11"/>
  <c r="Y9" i="18"/>
  <c r="X9" i="18"/>
  <c r="X10" i="49"/>
  <c r="Y10" i="49"/>
  <c r="Z10" i="49"/>
  <c r="Y7" i="102"/>
  <c r="X7" i="102"/>
  <c r="AE10" i="43"/>
  <c r="AF10" i="43"/>
  <c r="AO10" i="43" s="1"/>
  <c r="W11" i="43"/>
  <c r="AG10" i="43"/>
  <c r="AP10" i="43" s="1"/>
  <c r="AH12" i="95"/>
  <c r="AQ12" i="95" s="1"/>
  <c r="Z12" i="95"/>
  <c r="AF13" i="20"/>
  <c r="AO13" i="20" s="1"/>
  <c r="W14" i="20"/>
  <c r="AG13" i="20"/>
  <c r="AP13" i="20" s="1"/>
  <c r="AE13" i="20"/>
  <c r="AH13" i="51"/>
  <c r="AQ13" i="51" s="1"/>
  <c r="Y7" i="42"/>
  <c r="X7" i="42"/>
  <c r="AI17" i="86"/>
  <c r="AN17" i="86"/>
  <c r="AN13" i="96"/>
  <c r="AI13" i="96"/>
  <c r="AE18" i="97"/>
  <c r="AG18" i="97"/>
  <c r="AP18" i="97" s="1"/>
  <c r="AF18" i="97"/>
  <c r="AO18" i="97" s="1"/>
  <c r="W19" i="97"/>
  <c r="Z17" i="32"/>
  <c r="Z6" i="82"/>
  <c r="AN8" i="99"/>
  <c r="AI8" i="99"/>
  <c r="Y6" i="85"/>
  <c r="X6" i="85"/>
  <c r="Z6" i="85" s="1"/>
  <c r="Y18" i="15"/>
  <c r="X18" i="15"/>
  <c r="Z18" i="15" s="1"/>
  <c r="Y20" i="67"/>
  <c r="X20" i="67"/>
  <c r="Z20" i="67" s="1"/>
  <c r="W21" i="38"/>
  <c r="AE20" i="38"/>
  <c r="AF20" i="38"/>
  <c r="AO20" i="38" s="1"/>
  <c r="AG20" i="38"/>
  <c r="AP20" i="38" s="1"/>
  <c r="Y13" i="45"/>
  <c r="X13" i="45"/>
  <c r="Z13" i="92"/>
  <c r="Y13" i="9"/>
  <c r="X13" i="9"/>
  <c r="AH13" i="54"/>
  <c r="AQ13" i="54" s="1"/>
  <c r="AH9" i="103"/>
  <c r="AQ9" i="103" s="1"/>
  <c r="AI5" i="50"/>
  <c r="AN5" i="50"/>
  <c r="Y11" i="11"/>
  <c r="X11" i="11"/>
  <c r="AN8" i="18"/>
  <c r="AI8" i="18"/>
  <c r="AN9" i="49"/>
  <c r="AI9" i="49"/>
  <c r="Y7" i="48"/>
  <c r="X7" i="48"/>
  <c r="Z7" i="48" s="1"/>
  <c r="W11" i="91"/>
  <c r="AF10" i="91"/>
  <c r="AO10" i="91" s="1"/>
  <c r="AE10" i="91"/>
  <c r="AG10" i="91"/>
  <c r="AP10" i="91" s="1"/>
  <c r="AN12" i="88"/>
  <c r="AI12" i="88"/>
  <c r="Y14" i="96"/>
  <c r="X14" i="96"/>
  <c r="Z14" i="96" s="1"/>
  <c r="AI19" i="33"/>
  <c r="AN19" i="33"/>
  <c r="AI17" i="15"/>
  <c r="AN17" i="15"/>
  <c r="AN19" i="19"/>
  <c r="AI19" i="19"/>
  <c r="AN19" i="67"/>
  <c r="AI19" i="67"/>
  <c r="AN12" i="45"/>
  <c r="AI12" i="45"/>
  <c r="AR12" i="45" s="1"/>
  <c r="AG10" i="41"/>
  <c r="AP10" i="41" s="1"/>
  <c r="W11" i="41"/>
  <c r="AF10" i="41"/>
  <c r="AO10" i="41" s="1"/>
  <c r="AE10" i="41"/>
  <c r="Y19" i="93"/>
  <c r="X19" i="93"/>
  <c r="Z19" i="93" s="1"/>
  <c r="Z13" i="54"/>
  <c r="Z9" i="103"/>
  <c r="AH9" i="87"/>
  <c r="AQ9" i="87" s="1"/>
  <c r="AN9" i="83"/>
  <c r="AI9" i="83"/>
  <c r="Y10" i="55"/>
  <c r="X10" i="55"/>
  <c r="AI18" i="89"/>
  <c r="AN18" i="89"/>
  <c r="AG17" i="46"/>
  <c r="AP17" i="46" s="1"/>
  <c r="AE17" i="46"/>
  <c r="W18" i="46"/>
  <c r="AF17" i="46"/>
  <c r="AO17" i="46" s="1"/>
  <c r="AG18" i="105"/>
  <c r="AP18" i="105" s="1"/>
  <c r="AE18" i="105"/>
  <c r="AN18" i="105" s="1"/>
  <c r="W19" i="105"/>
  <c r="AF18" i="105"/>
  <c r="AH10" i="91"/>
  <c r="AQ10" i="91" s="1"/>
  <c r="W14" i="84"/>
  <c r="AE13" i="84"/>
  <c r="AF13" i="84"/>
  <c r="AO13" i="84" s="1"/>
  <c r="AG13" i="84"/>
  <c r="AP13" i="84" s="1"/>
  <c r="AH10" i="43"/>
  <c r="AQ10" i="43" s="1"/>
  <c r="AI18" i="47"/>
  <c r="AN18" i="47"/>
  <c r="AR12" i="54"/>
  <c r="AN20" i="63"/>
  <c r="AI20" i="63"/>
  <c r="AR20" i="63" s="1"/>
  <c r="AR16" i="53"/>
  <c r="Y7" i="35"/>
  <c r="X7" i="35"/>
  <c r="AI5" i="85"/>
  <c r="AN5" i="85"/>
  <c r="AH17" i="53"/>
  <c r="AQ17" i="53" s="1"/>
  <c r="AR9" i="91"/>
  <c r="AH14" i="44"/>
  <c r="AQ14" i="44" s="1"/>
  <c r="AI18" i="93"/>
  <c r="AN18" i="93"/>
  <c r="AI19" i="28"/>
  <c r="AN19" i="28"/>
  <c r="AE14" i="13"/>
  <c r="AF14" i="13"/>
  <c r="AO14" i="13" s="1"/>
  <c r="AG14" i="13"/>
  <c r="AP14" i="13" s="1"/>
  <c r="W15" i="13"/>
  <c r="AR12" i="92"/>
  <c r="AF9" i="87"/>
  <c r="AO9" i="87" s="1"/>
  <c r="AE9" i="87"/>
  <c r="W10" i="87"/>
  <c r="AG9" i="87"/>
  <c r="AP9" i="87" s="1"/>
  <c r="AR5" i="94"/>
  <c r="AN10" i="16"/>
  <c r="AI9" i="55"/>
  <c r="AN9" i="55"/>
  <c r="Y13" i="88"/>
  <c r="X13" i="88"/>
  <c r="Z13" i="88" s="1"/>
  <c r="AI6" i="42"/>
  <c r="AN6" i="42"/>
  <c r="Y21" i="63"/>
  <c r="X21" i="63"/>
  <c r="AN6" i="35"/>
  <c r="AI6" i="35"/>
  <c r="AR8" i="87"/>
  <c r="AI20" i="71"/>
  <c r="AN20" i="71"/>
  <c r="Y20" i="33"/>
  <c r="X20" i="33"/>
  <c r="AE12" i="58"/>
  <c r="W13" i="58"/>
  <c r="AF12" i="58"/>
  <c r="AO12" i="58" s="1"/>
  <c r="AG12" i="58"/>
  <c r="AP12" i="58" s="1"/>
  <c r="AH7" i="10"/>
  <c r="AQ7" i="10" s="1"/>
  <c r="Z17" i="53"/>
  <c r="AN20" i="59"/>
  <c r="AI20" i="59"/>
  <c r="AH17" i="52"/>
  <c r="AQ17" i="52" s="1"/>
  <c r="AR16" i="32"/>
  <c r="Z14" i="44"/>
  <c r="AH6" i="94"/>
  <c r="AQ6" i="94" s="1"/>
  <c r="AN12" i="9"/>
  <c r="AI12" i="9"/>
  <c r="W20" i="79"/>
  <c r="AG19" i="79"/>
  <c r="AP19" i="79" s="1"/>
  <c r="AF19" i="79"/>
  <c r="AO19" i="79" s="1"/>
  <c r="AE19" i="79"/>
  <c r="AR5" i="82"/>
  <c r="AR6" i="10"/>
  <c r="Y6" i="50"/>
  <c r="X6" i="50"/>
  <c r="AI20" i="2"/>
  <c r="AN20" i="2"/>
  <c r="Y10" i="83"/>
  <c r="X10" i="83"/>
  <c r="AN6" i="102"/>
  <c r="AI6" i="102"/>
  <c r="Y19" i="89"/>
  <c r="Z19" i="89" s="1"/>
  <c r="X19" i="89"/>
  <c r="AH14" i="104"/>
  <c r="AQ14" i="104" s="1"/>
  <c r="AR16" i="52"/>
  <c r="AR12" i="100"/>
  <c r="AR12" i="51"/>
  <c r="AR13" i="44"/>
  <c r="AI18" i="101"/>
  <c r="AN18" i="101"/>
  <c r="AH19" i="75"/>
  <c r="AQ19" i="75" s="1"/>
  <c r="Z7" i="10"/>
  <c r="Y21" i="59"/>
  <c r="Z21" i="59" s="1"/>
  <c r="X21" i="59"/>
  <c r="Z17" i="52"/>
  <c r="Z6" i="94"/>
  <c r="Y20" i="28"/>
  <c r="X20" i="28"/>
  <c r="AR9" i="43"/>
  <c r="Y21" i="24"/>
  <c r="X21" i="24"/>
  <c r="Z21" i="24" s="1"/>
  <c r="AH13" i="100"/>
  <c r="AQ13" i="100" s="1"/>
  <c r="Y6" i="90"/>
  <c r="X6" i="90"/>
  <c r="Y21" i="2"/>
  <c r="X21" i="2"/>
  <c r="Z21" i="2" s="1"/>
  <c r="AN6" i="48"/>
  <c r="AI6" i="48"/>
  <c r="Z13" i="45" l="1"/>
  <c r="Z20" i="19"/>
  <c r="AI10" i="16"/>
  <c r="AG13" i="51"/>
  <c r="AP13" i="51" s="1"/>
  <c r="Z6" i="50"/>
  <c r="AG6" i="50" s="1"/>
  <c r="AP6" i="50" s="1"/>
  <c r="Z7" i="42"/>
  <c r="AE7" i="42" s="1"/>
  <c r="Z9" i="18"/>
  <c r="AF13" i="51"/>
  <c r="AO13" i="51" s="1"/>
  <c r="Z7" i="35"/>
  <c r="AG7" i="35" s="1"/>
  <c r="AP7" i="35" s="1"/>
  <c r="Z7" i="102"/>
  <c r="W8" i="102" s="1"/>
  <c r="Z9" i="99"/>
  <c r="W10" i="99" s="1"/>
  <c r="AG21" i="2"/>
  <c r="AP21" i="2" s="1"/>
  <c r="W22" i="2"/>
  <c r="AF21" i="2"/>
  <c r="AO21" i="2" s="1"/>
  <c r="AE21" i="2"/>
  <c r="AG18" i="15"/>
  <c r="AP18" i="15" s="1"/>
  <c r="W19" i="15"/>
  <c r="AF18" i="15"/>
  <c r="AO18" i="15" s="1"/>
  <c r="AE18" i="15"/>
  <c r="AE9" i="18"/>
  <c r="AF9" i="18"/>
  <c r="AO9" i="18" s="1"/>
  <c r="W10" i="18"/>
  <c r="AG9" i="18"/>
  <c r="AP9" i="18" s="1"/>
  <c r="AF7" i="102"/>
  <c r="AO7" i="102" s="1"/>
  <c r="AE7" i="102"/>
  <c r="AG7" i="102"/>
  <c r="AP7" i="102" s="1"/>
  <c r="AE9" i="99"/>
  <c r="AF7" i="35"/>
  <c r="AO7" i="35" s="1"/>
  <c r="AE7" i="35"/>
  <c r="W8" i="35"/>
  <c r="AG11" i="16"/>
  <c r="AP11" i="16" s="1"/>
  <c r="W12" i="16"/>
  <c r="AE11" i="16"/>
  <c r="AF11" i="16"/>
  <c r="AO11" i="16" s="1"/>
  <c r="AE6" i="50"/>
  <c r="AE13" i="45"/>
  <c r="W14" i="45"/>
  <c r="AF13" i="45"/>
  <c r="AO13" i="45" s="1"/>
  <c r="AG13" i="45"/>
  <c r="AP13" i="45" s="1"/>
  <c r="AF21" i="24"/>
  <c r="AO21" i="24" s="1"/>
  <c r="AG21" i="24"/>
  <c r="AP21" i="24" s="1"/>
  <c r="W22" i="24"/>
  <c r="AE21" i="24"/>
  <c r="AF7" i="10"/>
  <c r="AO7" i="10" s="1"/>
  <c r="AG7" i="10"/>
  <c r="AP7" i="10" s="1"/>
  <c r="W8" i="10"/>
  <c r="AE7" i="10"/>
  <c r="AF19" i="89"/>
  <c r="AO19" i="89" s="1"/>
  <c r="W20" i="89"/>
  <c r="AG19" i="89"/>
  <c r="AP19" i="89" s="1"/>
  <c r="AE19" i="89"/>
  <c r="AH20" i="33"/>
  <c r="AQ20" i="33" s="1"/>
  <c r="AR9" i="55"/>
  <c r="AR19" i="28"/>
  <c r="AN13" i="84"/>
  <c r="AI13" i="84"/>
  <c r="AR18" i="89"/>
  <c r="AF13" i="92"/>
  <c r="AO13" i="92" s="1"/>
  <c r="AE13" i="92"/>
  <c r="W14" i="92"/>
  <c r="AG13" i="92"/>
  <c r="AP13" i="92" s="1"/>
  <c r="AN20" i="38"/>
  <c r="AI20" i="38"/>
  <c r="AR20" i="38" s="1"/>
  <c r="AH7" i="42"/>
  <c r="AQ7" i="42" s="1"/>
  <c r="AH7" i="102"/>
  <c r="AQ7" i="102" s="1"/>
  <c r="AH9" i="18"/>
  <c r="AQ9" i="18" s="1"/>
  <c r="AH20" i="19"/>
  <c r="AQ20" i="19" s="1"/>
  <c r="AH18" i="86"/>
  <c r="AQ18" i="86" s="1"/>
  <c r="Y14" i="100"/>
  <c r="X14" i="100"/>
  <c r="Y15" i="104"/>
  <c r="X15" i="104"/>
  <c r="W7" i="94"/>
  <c r="AG6" i="94"/>
  <c r="AP6" i="94" s="1"/>
  <c r="AF6" i="94"/>
  <c r="AO6" i="94" s="1"/>
  <c r="AE6" i="94"/>
  <c r="Y20" i="79"/>
  <c r="Z20" i="79"/>
  <c r="X20" i="79"/>
  <c r="AE17" i="53"/>
  <c r="AF17" i="53"/>
  <c r="AO17" i="53" s="1"/>
  <c r="AG17" i="53"/>
  <c r="AP17" i="53" s="1"/>
  <c r="W18" i="53"/>
  <c r="Z20" i="33"/>
  <c r="AR6" i="35"/>
  <c r="AR6" i="42"/>
  <c r="AR10" i="16"/>
  <c r="Y10" i="87"/>
  <c r="X10" i="87"/>
  <c r="Z10" i="87" s="1"/>
  <c r="Y15" i="13"/>
  <c r="X15" i="13"/>
  <c r="Z15" i="13" s="1"/>
  <c r="Y14" i="84"/>
  <c r="X14" i="84"/>
  <c r="Z14" i="84" s="1"/>
  <c r="AH10" i="55"/>
  <c r="AQ10" i="55" s="1"/>
  <c r="AR17" i="15"/>
  <c r="AR12" i="88"/>
  <c r="Y11" i="91"/>
  <c r="X11" i="91"/>
  <c r="AR8" i="18"/>
  <c r="AR5" i="50"/>
  <c r="AH13" i="45"/>
  <c r="AQ13" i="45" s="1"/>
  <c r="Y21" i="38"/>
  <c r="X21" i="38"/>
  <c r="Z21" i="38" s="1"/>
  <c r="W7" i="82"/>
  <c r="AF6" i="82"/>
  <c r="AO6" i="82" s="1"/>
  <c r="AG6" i="82"/>
  <c r="AP6" i="82" s="1"/>
  <c r="AE6" i="82"/>
  <c r="AI18" i="97"/>
  <c r="AN18" i="97"/>
  <c r="AE12" i="95"/>
  <c r="W13" i="95"/>
  <c r="AF12" i="95"/>
  <c r="AO12" i="95" s="1"/>
  <c r="AG12" i="95"/>
  <c r="AP12" i="95" s="1"/>
  <c r="AG20" i="19"/>
  <c r="AP20" i="19" s="1"/>
  <c r="AF20" i="19"/>
  <c r="AO20" i="19" s="1"/>
  <c r="W21" i="19"/>
  <c r="AE20" i="19"/>
  <c r="Z18" i="86"/>
  <c r="AN7" i="98"/>
  <c r="AI7" i="98"/>
  <c r="Y14" i="51"/>
  <c r="X14" i="51"/>
  <c r="Z14" i="51" s="1"/>
  <c r="AH21" i="2"/>
  <c r="AQ21" i="2" s="1"/>
  <c r="AG17" i="52"/>
  <c r="AP17" i="52" s="1"/>
  <c r="W18" i="52"/>
  <c r="AE17" i="52"/>
  <c r="AF17" i="52"/>
  <c r="AO17" i="52" s="1"/>
  <c r="AR6" i="102"/>
  <c r="AR20" i="2"/>
  <c r="AR12" i="9"/>
  <c r="AH13" i="88"/>
  <c r="AQ13" i="88" s="1"/>
  <c r="AN9" i="87"/>
  <c r="AI9" i="87"/>
  <c r="AR18" i="93"/>
  <c r="AI18" i="105"/>
  <c r="AO18" i="105"/>
  <c r="Y18" i="46"/>
  <c r="X18" i="46"/>
  <c r="Z18" i="46" s="1"/>
  <c r="Z10" i="55"/>
  <c r="W10" i="103"/>
  <c r="AE9" i="103"/>
  <c r="AG9" i="103"/>
  <c r="AP9" i="103" s="1"/>
  <c r="AF9" i="103"/>
  <c r="AO9" i="103" s="1"/>
  <c r="AI10" i="41"/>
  <c r="AN10" i="41"/>
  <c r="AR19" i="67"/>
  <c r="AH7" i="48"/>
  <c r="AQ7" i="48" s="1"/>
  <c r="AH20" i="67"/>
  <c r="AQ20" i="67" s="1"/>
  <c r="AH6" i="85"/>
  <c r="AQ6" i="85" s="1"/>
  <c r="AG17" i="32"/>
  <c r="AP17" i="32" s="1"/>
  <c r="W18" i="32"/>
  <c r="AE17" i="32"/>
  <c r="AF17" i="32"/>
  <c r="AO17" i="32" s="1"/>
  <c r="AR13" i="96"/>
  <c r="AR5" i="90"/>
  <c r="AH21" i="71"/>
  <c r="AQ21" i="71" s="1"/>
  <c r="AI13" i="100"/>
  <c r="AN13" i="100"/>
  <c r="AI13" i="51"/>
  <c r="AN13" i="51"/>
  <c r="AH21" i="59"/>
  <c r="AQ21" i="59" s="1"/>
  <c r="AH6" i="50"/>
  <c r="AQ6" i="50" s="1"/>
  <c r="W15" i="44"/>
  <c r="AE14" i="44"/>
  <c r="AF14" i="44"/>
  <c r="AO14" i="44" s="1"/>
  <c r="AG14" i="44"/>
  <c r="AP14" i="44" s="1"/>
  <c r="AH21" i="63"/>
  <c r="AQ21" i="63" s="1"/>
  <c r="AE13" i="88"/>
  <c r="W14" i="88"/>
  <c r="AG13" i="88"/>
  <c r="AP13" i="88" s="1"/>
  <c r="AF13" i="88"/>
  <c r="AO13" i="88" s="1"/>
  <c r="AR18" i="47"/>
  <c r="Y19" i="105"/>
  <c r="X19" i="105"/>
  <c r="Z19" i="105" s="1"/>
  <c r="AI17" i="46"/>
  <c r="AN17" i="46"/>
  <c r="W14" i="54"/>
  <c r="AG13" i="54"/>
  <c r="AP13" i="54" s="1"/>
  <c r="AE13" i="54"/>
  <c r="AF13" i="54"/>
  <c r="AO13" i="54" s="1"/>
  <c r="AR19" i="33"/>
  <c r="AE7" i="48"/>
  <c r="W8" i="48"/>
  <c r="AF7" i="48"/>
  <c r="AO7" i="48" s="1"/>
  <c r="AG7" i="48"/>
  <c r="AP7" i="48" s="1"/>
  <c r="AH11" i="11"/>
  <c r="AQ11" i="11" s="1"/>
  <c r="AH13" i="9"/>
  <c r="AQ13" i="9" s="1"/>
  <c r="W21" i="67"/>
  <c r="AG20" i="67"/>
  <c r="AP20" i="67" s="1"/>
  <c r="AE20" i="67"/>
  <c r="AF20" i="67"/>
  <c r="AO20" i="67" s="1"/>
  <c r="AE6" i="85"/>
  <c r="AF6" i="85"/>
  <c r="AO6" i="85" s="1"/>
  <c r="AG6" i="85"/>
  <c r="AP6" i="85" s="1"/>
  <c r="W7" i="85"/>
  <c r="AI13" i="20"/>
  <c r="AN13" i="20"/>
  <c r="Y11" i="43"/>
  <c r="X11" i="43"/>
  <c r="AE10" i="49"/>
  <c r="AF10" i="49"/>
  <c r="AO10" i="49" s="1"/>
  <c r="AG10" i="49"/>
  <c r="AP10" i="49" s="1"/>
  <c r="W11" i="49"/>
  <c r="AH19" i="101"/>
  <c r="AQ19" i="101" s="1"/>
  <c r="Z21" i="71"/>
  <c r="AH19" i="47"/>
  <c r="AQ19" i="47" s="1"/>
  <c r="AH6" i="90"/>
  <c r="AQ6" i="90" s="1"/>
  <c r="AR6" i="48"/>
  <c r="Z6" i="90"/>
  <c r="AH20" i="28"/>
  <c r="AQ20" i="28" s="1"/>
  <c r="W22" i="59"/>
  <c r="AF21" i="59"/>
  <c r="AO21" i="59" s="1"/>
  <c r="AE21" i="59"/>
  <c r="AG21" i="59"/>
  <c r="AP21" i="59" s="1"/>
  <c r="AR18" i="101"/>
  <c r="AH10" i="83"/>
  <c r="AQ10" i="83" s="1"/>
  <c r="AN19" i="79"/>
  <c r="AI19" i="79"/>
  <c r="AR19" i="79" s="1"/>
  <c r="Y13" i="58"/>
  <c r="Z13" i="58" s="1"/>
  <c r="X13" i="58"/>
  <c r="AR20" i="71"/>
  <c r="Z21" i="63"/>
  <c r="AI14" i="13"/>
  <c r="AR14" i="13" s="1"/>
  <c r="AN14" i="13"/>
  <c r="AR5" i="85"/>
  <c r="AR9" i="83"/>
  <c r="AH19" i="93"/>
  <c r="AQ19" i="93" s="1"/>
  <c r="Y11" i="41"/>
  <c r="X11" i="41"/>
  <c r="AR19" i="19"/>
  <c r="AH14" i="96"/>
  <c r="AQ14" i="96" s="1"/>
  <c r="Z11" i="11"/>
  <c r="Z13" i="9"/>
  <c r="Y19" i="97"/>
  <c r="X19" i="97"/>
  <c r="AR10" i="11"/>
  <c r="AR20" i="24"/>
  <c r="AF19" i="101"/>
  <c r="AO19" i="101" s="1"/>
  <c r="AE19" i="101"/>
  <c r="W20" i="101"/>
  <c r="AG19" i="101"/>
  <c r="AP19" i="101" s="1"/>
  <c r="Z19" i="47"/>
  <c r="Y8" i="98"/>
  <c r="X8" i="98"/>
  <c r="AI14" i="104"/>
  <c r="AN14" i="104"/>
  <c r="Y20" i="75"/>
  <c r="X20" i="75"/>
  <c r="AH21" i="24"/>
  <c r="AQ21" i="24" s="1"/>
  <c r="Z20" i="28"/>
  <c r="AH19" i="89"/>
  <c r="AQ19" i="89" s="1"/>
  <c r="Z10" i="83"/>
  <c r="AR20" i="59"/>
  <c r="AN12" i="58"/>
  <c r="AI12" i="58"/>
  <c r="AH7" i="35"/>
  <c r="AQ7" i="35" s="1"/>
  <c r="W20" i="93"/>
  <c r="AG19" i="93"/>
  <c r="AP19" i="93" s="1"/>
  <c r="AF19" i="93"/>
  <c r="AO19" i="93" s="1"/>
  <c r="AE19" i="93"/>
  <c r="AF14" i="96"/>
  <c r="AO14" i="96" s="1"/>
  <c r="AG14" i="96"/>
  <c r="AP14" i="96" s="1"/>
  <c r="W15" i="96"/>
  <c r="AE14" i="96"/>
  <c r="AN10" i="91"/>
  <c r="AI10" i="91"/>
  <c r="AR9" i="49"/>
  <c r="AH18" i="15"/>
  <c r="AQ18" i="15" s="1"/>
  <c r="AR8" i="99"/>
  <c r="AR17" i="86"/>
  <c r="Y14" i="20"/>
  <c r="X14" i="20"/>
  <c r="AN10" i="43"/>
  <c r="AI10" i="43"/>
  <c r="AH10" i="49"/>
  <c r="AQ10" i="49" s="1"/>
  <c r="AH11" i="16"/>
  <c r="AQ11" i="16" s="1"/>
  <c r="AH9" i="99"/>
  <c r="AQ9" i="99" s="1"/>
  <c r="AI19" i="75"/>
  <c r="AN19" i="75"/>
  <c r="W8" i="42" l="1"/>
  <c r="AF6" i="50"/>
  <c r="AO6" i="50" s="1"/>
  <c r="AF9" i="99"/>
  <c r="AO9" i="99" s="1"/>
  <c r="AG7" i="42"/>
  <c r="AP7" i="42" s="1"/>
  <c r="W7" i="50"/>
  <c r="Y7" i="50" s="1"/>
  <c r="AG9" i="99"/>
  <c r="AP9" i="99" s="1"/>
  <c r="AF7" i="42"/>
  <c r="AO7" i="42" s="1"/>
  <c r="Z11" i="91"/>
  <c r="Z14" i="20"/>
  <c r="W15" i="20" s="1"/>
  <c r="AF10" i="87"/>
  <c r="AO10" i="87" s="1"/>
  <c r="AE10" i="87"/>
  <c r="W11" i="87"/>
  <c r="AG10" i="87"/>
  <c r="AP10" i="87" s="1"/>
  <c r="W15" i="84"/>
  <c r="AF14" i="84"/>
  <c r="AO14" i="84" s="1"/>
  <c r="AG14" i="84"/>
  <c r="AP14" i="84" s="1"/>
  <c r="AE14" i="84"/>
  <c r="AG19" i="105"/>
  <c r="AP19" i="105" s="1"/>
  <c r="W20" i="105"/>
  <c r="AF19" i="105"/>
  <c r="AO19" i="105" s="1"/>
  <c r="AE19" i="105"/>
  <c r="AE21" i="38"/>
  <c r="AF21" i="38"/>
  <c r="AO21" i="38" s="1"/>
  <c r="AG21" i="38"/>
  <c r="AP21" i="38" s="1"/>
  <c r="W22" i="38"/>
  <c r="AF14" i="20"/>
  <c r="AO14" i="20" s="1"/>
  <c r="AG14" i="20"/>
  <c r="AP14" i="20" s="1"/>
  <c r="AE14" i="20"/>
  <c r="W12" i="91"/>
  <c r="AG11" i="91"/>
  <c r="AP11" i="91" s="1"/>
  <c r="AF11" i="91"/>
  <c r="AO11" i="91" s="1"/>
  <c r="AE11" i="91"/>
  <c r="AG13" i="58"/>
  <c r="AP13" i="58" s="1"/>
  <c r="W14" i="58"/>
  <c r="AF13" i="58"/>
  <c r="AO13" i="58" s="1"/>
  <c r="AE13" i="58"/>
  <c r="AR19" i="75"/>
  <c r="AR10" i="43"/>
  <c r="AH14" i="20"/>
  <c r="AQ14" i="20" s="1"/>
  <c r="Y15" i="96"/>
  <c r="X15" i="96"/>
  <c r="AE10" i="83"/>
  <c r="W11" i="83"/>
  <c r="AG10" i="83"/>
  <c r="AP10" i="83" s="1"/>
  <c r="AF10" i="83"/>
  <c r="AO10" i="83" s="1"/>
  <c r="W21" i="28"/>
  <c r="AG20" i="28"/>
  <c r="AP20" i="28" s="1"/>
  <c r="AE20" i="28"/>
  <c r="AF20" i="28"/>
  <c r="AO20" i="28" s="1"/>
  <c r="AE13" i="9"/>
  <c r="W14" i="9"/>
  <c r="AG13" i="9"/>
  <c r="AP13" i="9" s="1"/>
  <c r="AF13" i="9"/>
  <c r="AO13" i="9" s="1"/>
  <c r="AH11" i="43"/>
  <c r="AQ11" i="43" s="1"/>
  <c r="Y7" i="85"/>
  <c r="X7" i="85"/>
  <c r="Z7" i="85" s="1"/>
  <c r="Y8" i="48"/>
  <c r="X8" i="48"/>
  <c r="AI13" i="54"/>
  <c r="AN13" i="54"/>
  <c r="AF18" i="46"/>
  <c r="AO18" i="46" s="1"/>
  <c r="AG18" i="46"/>
  <c r="AP18" i="46" s="1"/>
  <c r="W19" i="46"/>
  <c r="AE18" i="46"/>
  <c r="AR9" i="87"/>
  <c r="AN6" i="94"/>
  <c r="AI6" i="94"/>
  <c r="Y20" i="89"/>
  <c r="X20" i="89"/>
  <c r="Y12" i="16"/>
  <c r="X12" i="16"/>
  <c r="Y19" i="15"/>
  <c r="X19" i="15"/>
  <c r="Y20" i="93"/>
  <c r="X20" i="93"/>
  <c r="AR14" i="104"/>
  <c r="W12" i="11"/>
  <c r="AG11" i="11"/>
  <c r="AP11" i="11" s="1"/>
  <c r="AF11" i="11"/>
  <c r="AO11" i="11" s="1"/>
  <c r="AE11" i="1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Z11" i="43"/>
  <c r="Y21" i="67"/>
  <c r="X21" i="67"/>
  <c r="AN7" i="48"/>
  <c r="AI7" i="48"/>
  <c r="Y14" i="88"/>
  <c r="Z14" i="88" s="1"/>
  <c r="X14" i="88"/>
  <c r="AR13" i="100"/>
  <c r="W19" i="86"/>
  <c r="AF18" i="86"/>
  <c r="AO18" i="86" s="1"/>
  <c r="AG18" i="86"/>
  <c r="AP18" i="86" s="1"/>
  <c r="AE18" i="86"/>
  <c r="AI6" i="82"/>
  <c r="AN6" i="82"/>
  <c r="AI17" i="53"/>
  <c r="AN17" i="53"/>
  <c r="AH14" i="100"/>
  <c r="AQ14" i="100" s="1"/>
  <c r="AR13" i="84"/>
  <c r="AN21" i="24"/>
  <c r="AI21" i="24"/>
  <c r="Y8" i="102"/>
  <c r="Z8" i="102"/>
  <c r="X8" i="102"/>
  <c r="Y10" i="18"/>
  <c r="X10" i="18"/>
  <c r="AR10" i="91"/>
  <c r="AR12" i="58"/>
  <c r="AH8" i="98"/>
  <c r="AQ8" i="98" s="1"/>
  <c r="Y20" i="101"/>
  <c r="X20" i="101"/>
  <c r="AH13" i="58"/>
  <c r="AQ13" i="58" s="1"/>
  <c r="AN21" i="59"/>
  <c r="AI21" i="59"/>
  <c r="Y11" i="49"/>
  <c r="X11" i="49"/>
  <c r="Z11" i="49" s="1"/>
  <c r="Y14" i="54"/>
  <c r="X14" i="54"/>
  <c r="AN13" i="88"/>
  <c r="AI13" i="88"/>
  <c r="AI14" i="44"/>
  <c r="AN14" i="44"/>
  <c r="AN9" i="103"/>
  <c r="AI9" i="103"/>
  <c r="AH14" i="51"/>
  <c r="AQ14" i="51" s="1"/>
  <c r="AN20" i="19"/>
  <c r="AI20" i="19"/>
  <c r="Y13" i="95"/>
  <c r="X13" i="95"/>
  <c r="AH15" i="13"/>
  <c r="AQ15" i="13" s="1"/>
  <c r="AF20" i="33"/>
  <c r="AO20" i="33" s="1"/>
  <c r="W21" i="33"/>
  <c r="AG20" i="33"/>
  <c r="AP20" i="33" s="1"/>
  <c r="AE20" i="33"/>
  <c r="AH20" i="79"/>
  <c r="AQ20" i="79" s="1"/>
  <c r="Z14" i="100"/>
  <c r="Y14" i="92"/>
  <c r="X14" i="92"/>
  <c r="Y22" i="24"/>
  <c r="Z22" i="24" s="1"/>
  <c r="X22" i="24"/>
  <c r="Y14" i="45"/>
  <c r="X14" i="45"/>
  <c r="AN9" i="99"/>
  <c r="AI9" i="99"/>
  <c r="AN7" i="42"/>
  <c r="AI7" i="42"/>
  <c r="AI21" i="2"/>
  <c r="AN21" i="2"/>
  <c r="AH20" i="75"/>
  <c r="AQ20" i="75" s="1"/>
  <c r="Z8" i="98"/>
  <c r="AI19" i="101"/>
  <c r="AN19" i="101"/>
  <c r="AH19" i="97"/>
  <c r="AQ19" i="97" s="1"/>
  <c r="AH11" i="41"/>
  <c r="AQ11" i="41" s="1"/>
  <c r="AN6" i="85"/>
  <c r="AI6" i="85"/>
  <c r="Y15" i="44"/>
  <c r="X15" i="44"/>
  <c r="Y10" i="103"/>
  <c r="X10" i="103"/>
  <c r="AR18" i="105"/>
  <c r="AI17" i="52"/>
  <c r="AN17" i="52"/>
  <c r="AF14" i="51"/>
  <c r="AO14" i="51" s="1"/>
  <c r="AG14" i="51"/>
  <c r="AP14" i="51" s="1"/>
  <c r="W15" i="51"/>
  <c r="AE14" i="51"/>
  <c r="Z21" i="19"/>
  <c r="Y21" i="19"/>
  <c r="X21" i="19"/>
  <c r="AN12" i="95"/>
  <c r="AI12" i="95"/>
  <c r="AG15" i="13"/>
  <c r="AP15" i="13" s="1"/>
  <c r="AE15" i="13"/>
  <c r="AF15" i="13"/>
  <c r="AO15" i="13" s="1"/>
  <c r="W16" i="13"/>
  <c r="AG20" i="79"/>
  <c r="AP20" i="79" s="1"/>
  <c r="W21" i="79"/>
  <c r="AE20" i="79"/>
  <c r="AF20" i="79"/>
  <c r="AO20" i="79" s="1"/>
  <c r="Y7" i="94"/>
  <c r="X7" i="94"/>
  <c r="AN13" i="92"/>
  <c r="AI13" i="92"/>
  <c r="AN7" i="10"/>
  <c r="AI7" i="10"/>
  <c r="AI13" i="45"/>
  <c r="AN13" i="45"/>
  <c r="Y8" i="35"/>
  <c r="X8" i="35"/>
  <c r="AN7" i="102"/>
  <c r="AI7" i="102"/>
  <c r="AI9" i="18"/>
  <c r="AN9" i="18"/>
  <c r="AI19" i="93"/>
  <c r="AN19" i="93"/>
  <c r="Z20" i="75"/>
  <c r="Z19" i="97"/>
  <c r="Z11" i="41"/>
  <c r="Y22" i="59"/>
  <c r="X22" i="59"/>
  <c r="AR13" i="20"/>
  <c r="AR17" i="46"/>
  <c r="AI17" i="32"/>
  <c r="AN17" i="32"/>
  <c r="AR10" i="41"/>
  <c r="AE10" i="55"/>
  <c r="W11" i="55"/>
  <c r="AG10" i="55"/>
  <c r="AP10" i="55" s="1"/>
  <c r="AF10" i="55"/>
  <c r="AO10" i="55" s="1"/>
  <c r="Y18" i="52"/>
  <c r="X18" i="52"/>
  <c r="Y7" i="82"/>
  <c r="X7" i="82"/>
  <c r="Y18" i="53"/>
  <c r="X18" i="53"/>
  <c r="AH15" i="104"/>
  <c r="AQ15" i="104" s="1"/>
  <c r="AI19" i="89"/>
  <c r="AN19" i="89"/>
  <c r="Y8" i="10"/>
  <c r="X8" i="10"/>
  <c r="AI7" i="35"/>
  <c r="AN7" i="35"/>
  <c r="AI18" i="15"/>
  <c r="AN18" i="15"/>
  <c r="Y22" i="2"/>
  <c r="X22" i="2"/>
  <c r="AI14" i="96"/>
  <c r="AN14" i="96"/>
  <c r="AF19" i="47"/>
  <c r="AO19" i="47" s="1"/>
  <c r="W20" i="47"/>
  <c r="AG19" i="47"/>
  <c r="AP19" i="47" s="1"/>
  <c r="AE19" i="47"/>
  <c r="AE21" i="63"/>
  <c r="W22" i="63"/>
  <c r="AG21" i="63"/>
  <c r="AP21" i="63" s="1"/>
  <c r="AF21" i="63"/>
  <c r="AO21" i="63" s="1"/>
  <c r="AN10" i="49"/>
  <c r="AI10" i="49"/>
  <c r="AN20" i="67"/>
  <c r="AI20" i="67"/>
  <c r="AH19" i="105"/>
  <c r="AQ19" i="105" s="1"/>
  <c r="AR13" i="51"/>
  <c r="Y18" i="32"/>
  <c r="X18" i="32"/>
  <c r="AH18" i="46"/>
  <c r="AQ18" i="46" s="1"/>
  <c r="AR7" i="98"/>
  <c r="AR18" i="97"/>
  <c r="AH21" i="38"/>
  <c r="AQ21" i="38" s="1"/>
  <c r="AH11" i="91"/>
  <c r="AQ11" i="91" s="1"/>
  <c r="AH14" i="84"/>
  <c r="AQ14" i="84" s="1"/>
  <c r="AH10" i="87"/>
  <c r="AQ10" i="87" s="1"/>
  <c r="Z15" i="104"/>
  <c r="AI6" i="50"/>
  <c r="AN6" i="50"/>
  <c r="AN11" i="16"/>
  <c r="AI11" i="16"/>
  <c r="Y10" i="99"/>
  <c r="Z10" i="99" s="1"/>
  <c r="X10" i="99"/>
  <c r="Y8" i="42"/>
  <c r="X8" i="42"/>
  <c r="Z14" i="92" l="1"/>
  <c r="X7" i="50"/>
  <c r="Z7" i="50" s="1"/>
  <c r="Z7" i="82"/>
  <c r="AG7" i="82" s="1"/>
  <c r="AP7" i="82" s="1"/>
  <c r="Z8" i="35"/>
  <c r="AG8" i="35" s="1"/>
  <c r="AP8" i="35" s="1"/>
  <c r="Z10" i="103"/>
  <c r="AG10" i="103" s="1"/>
  <c r="AP10" i="103" s="1"/>
  <c r="Z14" i="45"/>
  <c r="Z14" i="54"/>
  <c r="Z8" i="10"/>
  <c r="Z22" i="59"/>
  <c r="W23" i="59" s="1"/>
  <c r="Z10" i="18"/>
  <c r="AG10" i="18" s="1"/>
  <c r="AP10" i="18" s="1"/>
  <c r="W8" i="82"/>
  <c r="AF8" i="35"/>
  <c r="AO8" i="35" s="1"/>
  <c r="AF14" i="45"/>
  <c r="AO14" i="45" s="1"/>
  <c r="AG14" i="45"/>
  <c r="AP14" i="45" s="1"/>
  <c r="AE14" i="45"/>
  <c r="W15" i="45"/>
  <c r="AG14" i="54"/>
  <c r="AP14" i="54" s="1"/>
  <c r="W15" i="54"/>
  <c r="AE14" i="54"/>
  <c r="AF14" i="54"/>
  <c r="AO14" i="54" s="1"/>
  <c r="AF10" i="18"/>
  <c r="AO10" i="18" s="1"/>
  <c r="AG22" i="24"/>
  <c r="AP22" i="24" s="1"/>
  <c r="W23" i="24"/>
  <c r="AF22" i="24"/>
  <c r="AO22" i="24" s="1"/>
  <c r="AE22" i="24"/>
  <c r="AE10" i="99"/>
  <c r="AG10" i="99"/>
  <c r="AP10" i="99" s="1"/>
  <c r="W11" i="99"/>
  <c r="AF10" i="99"/>
  <c r="AO10" i="99" s="1"/>
  <c r="AF14" i="92"/>
  <c r="AO14" i="92" s="1"/>
  <c r="AE14" i="92"/>
  <c r="AG14" i="92"/>
  <c r="AP14" i="92" s="1"/>
  <c r="W15" i="92"/>
  <c r="AF22" i="59"/>
  <c r="AO22" i="59" s="1"/>
  <c r="AG22" i="59"/>
  <c r="AP22" i="59" s="1"/>
  <c r="AE22" i="59"/>
  <c r="AG14" i="88"/>
  <c r="AP14" i="88" s="1"/>
  <c r="AF14" i="88"/>
  <c r="AO14" i="88" s="1"/>
  <c r="W15" i="88"/>
  <c r="AE14" i="88"/>
  <c r="W9" i="10"/>
  <c r="AF8" i="10"/>
  <c r="AO8" i="10" s="1"/>
  <c r="AG8" i="10"/>
  <c r="AP8" i="10" s="1"/>
  <c r="AE8" i="10"/>
  <c r="AH8" i="42"/>
  <c r="AQ8" i="42" s="1"/>
  <c r="AR11" i="16"/>
  <c r="AG15" i="104"/>
  <c r="AP15" i="104" s="1"/>
  <c r="W16" i="104"/>
  <c r="AE15" i="104"/>
  <c r="AF15" i="104"/>
  <c r="AO15" i="104" s="1"/>
  <c r="Y20" i="47"/>
  <c r="X20" i="47"/>
  <c r="AH22" i="59"/>
  <c r="AQ22" i="59" s="1"/>
  <c r="AH8" i="35"/>
  <c r="AQ8" i="35" s="1"/>
  <c r="AR19" i="101"/>
  <c r="AR7" i="42"/>
  <c r="Y21" i="33"/>
  <c r="X21" i="33"/>
  <c r="AR17" i="53"/>
  <c r="AG11" i="43"/>
  <c r="AP11" i="43" s="1"/>
  <c r="AF11" i="43"/>
  <c r="AO11" i="43" s="1"/>
  <c r="W12" i="43"/>
  <c r="AE11" i="43"/>
  <c r="Y7" i="90"/>
  <c r="Z7" i="90"/>
  <c r="X7" i="90"/>
  <c r="AH7" i="85"/>
  <c r="AQ7" i="85" s="1"/>
  <c r="Y20" i="105"/>
  <c r="X20" i="105"/>
  <c r="Y15" i="84"/>
  <c r="Z15" i="84"/>
  <c r="X15" i="84"/>
  <c r="AR20" i="67"/>
  <c r="Y22" i="63"/>
  <c r="X22" i="63"/>
  <c r="AR17" i="32"/>
  <c r="AR19" i="93"/>
  <c r="AR13" i="92"/>
  <c r="AN20" i="79"/>
  <c r="AI20" i="79"/>
  <c r="AR20" i="79" s="1"/>
  <c r="AI15" i="13"/>
  <c r="AN15" i="13"/>
  <c r="W22" i="19"/>
  <c r="AE21" i="19"/>
  <c r="AG21" i="19"/>
  <c r="AP21" i="19" s="1"/>
  <c r="AF21" i="19"/>
  <c r="AO21" i="19" s="1"/>
  <c r="AG8" i="98"/>
  <c r="AP8" i="98" s="1"/>
  <c r="AE8" i="98"/>
  <c r="AF8" i="98"/>
  <c r="AO8" i="98" s="1"/>
  <c r="W9" i="98"/>
  <c r="AH22" i="24"/>
  <c r="AQ22" i="24" s="1"/>
  <c r="AG14" i="100"/>
  <c r="AP14" i="100" s="1"/>
  <c r="W15" i="100"/>
  <c r="AE14" i="100"/>
  <c r="AF14" i="100"/>
  <c r="AO14" i="100" s="1"/>
  <c r="AH13" i="95"/>
  <c r="AQ13" i="95" s="1"/>
  <c r="Y19" i="86"/>
  <c r="X19" i="86"/>
  <c r="AR7" i="48"/>
  <c r="AN6" i="90"/>
  <c r="AI6" i="90"/>
  <c r="Y12" i="11"/>
  <c r="X12" i="11"/>
  <c r="AH19" i="15"/>
  <c r="AQ19" i="15" s="1"/>
  <c r="AH20" i="89"/>
  <c r="AQ20" i="89" s="1"/>
  <c r="AF7" i="85"/>
  <c r="AO7" i="85" s="1"/>
  <c r="AE7" i="85"/>
  <c r="W8" i="85"/>
  <c r="AG7" i="85"/>
  <c r="AP7" i="85" s="1"/>
  <c r="AI20" i="28"/>
  <c r="AN20" i="28"/>
  <c r="Y11" i="83"/>
  <c r="X11" i="83"/>
  <c r="AI14" i="20"/>
  <c r="AN14" i="20"/>
  <c r="AN21" i="63"/>
  <c r="AI21" i="63"/>
  <c r="AR18" i="15"/>
  <c r="AH18" i="53"/>
  <c r="AQ18" i="53" s="1"/>
  <c r="AH18" i="52"/>
  <c r="AQ18" i="52" s="1"/>
  <c r="Y11" i="55"/>
  <c r="X11" i="55"/>
  <c r="Y21" i="79"/>
  <c r="X21" i="79"/>
  <c r="AR17" i="52"/>
  <c r="AH15" i="44"/>
  <c r="AQ15" i="44" s="1"/>
  <c r="AR9" i="99"/>
  <c r="Z13" i="95"/>
  <c r="AR14" i="44"/>
  <c r="AH11" i="49"/>
  <c r="AQ11" i="49" s="1"/>
  <c r="AH8" i="102"/>
  <c r="AQ8" i="102" s="1"/>
  <c r="AR21" i="24"/>
  <c r="AR6" i="82"/>
  <c r="Y22" i="71"/>
  <c r="X22" i="71"/>
  <c r="Z19" i="15"/>
  <c r="Z20" i="89"/>
  <c r="AR13" i="54"/>
  <c r="AN10" i="83"/>
  <c r="AI10" i="83"/>
  <c r="AI11" i="91"/>
  <c r="AN11" i="91"/>
  <c r="AI21" i="38"/>
  <c r="AN21" i="38"/>
  <c r="AH18" i="32"/>
  <c r="AQ18" i="32" s="1"/>
  <c r="Z18" i="52"/>
  <c r="AR12" i="95"/>
  <c r="AR13" i="88"/>
  <c r="AE11" i="49"/>
  <c r="AF11" i="49"/>
  <c r="AO11" i="49" s="1"/>
  <c r="AG11" i="49"/>
  <c r="AP11" i="49" s="1"/>
  <c r="W12" i="49"/>
  <c r="AH20" i="101"/>
  <c r="AQ20" i="101" s="1"/>
  <c r="AE8" i="102"/>
  <c r="W9" i="102"/>
  <c r="AG8" i="102"/>
  <c r="AP8" i="102" s="1"/>
  <c r="AF8" i="102"/>
  <c r="AO8" i="102" s="1"/>
  <c r="AH21" i="67"/>
  <c r="AQ21" i="67" s="1"/>
  <c r="AN21" i="71"/>
  <c r="AI21" i="71"/>
  <c r="AI18" i="46"/>
  <c r="AN18" i="46"/>
  <c r="AH8" i="48"/>
  <c r="AQ8" i="48" s="1"/>
  <c r="Y21" i="28"/>
  <c r="X21" i="28"/>
  <c r="Z21" i="28" s="1"/>
  <c r="AH15" i="96"/>
  <c r="AQ15" i="96" s="1"/>
  <c r="AN13" i="58"/>
  <c r="AI13" i="58"/>
  <c r="AI14" i="84"/>
  <c r="AN14" i="84"/>
  <c r="Y11" i="87"/>
  <c r="X11" i="87"/>
  <c r="AR10" i="49"/>
  <c r="AR14" i="96"/>
  <c r="AR19" i="89"/>
  <c r="Z18" i="53"/>
  <c r="AN10" i="55"/>
  <c r="AI10" i="55"/>
  <c r="AG11" i="41"/>
  <c r="AP11" i="41" s="1"/>
  <c r="AE11" i="41"/>
  <c r="AF11" i="41"/>
  <c r="AO11" i="41" s="1"/>
  <c r="W12" i="41"/>
  <c r="AR9" i="18"/>
  <c r="AH7" i="94"/>
  <c r="AQ7" i="94" s="1"/>
  <c r="AI14" i="51"/>
  <c r="AN14" i="51"/>
  <c r="Z15" i="44"/>
  <c r="Z18" i="32"/>
  <c r="AI19" i="47"/>
  <c r="AN19" i="47"/>
  <c r="AH22" i="2"/>
  <c r="AQ22" i="2" s="1"/>
  <c r="AR7" i="35"/>
  <c r="AF19" i="97"/>
  <c r="AO19" i="97" s="1"/>
  <c r="AE19" i="97"/>
  <c r="AN19" i="97" s="1"/>
  <c r="AG19" i="97"/>
  <c r="W20" i="97"/>
  <c r="AR7" i="102"/>
  <c r="AR13" i="45"/>
  <c r="Z7" i="94"/>
  <c r="Y15" i="51"/>
  <c r="X15" i="51"/>
  <c r="AH14" i="45"/>
  <c r="AQ14" i="45" s="1"/>
  <c r="AH14" i="92"/>
  <c r="AQ14" i="92" s="1"/>
  <c r="AI20" i="33"/>
  <c r="AR20" i="33" s="1"/>
  <c r="AN20" i="33"/>
  <c r="AR20" i="19"/>
  <c r="Z20" i="101"/>
  <c r="AI18" i="86"/>
  <c r="AN18" i="86"/>
  <c r="AH14" i="88"/>
  <c r="AQ14" i="88" s="1"/>
  <c r="Z21" i="67"/>
  <c r="AI11" i="11"/>
  <c r="AN11" i="11"/>
  <c r="AH20" i="93"/>
  <c r="AQ20" i="93" s="1"/>
  <c r="AH12" i="16"/>
  <c r="AQ12" i="16" s="1"/>
  <c r="AR6" i="94"/>
  <c r="Y19" i="46"/>
  <c r="X19" i="46"/>
  <c r="Z8" i="48"/>
  <c r="Y14" i="9"/>
  <c r="X14" i="9"/>
  <c r="Z15" i="96"/>
  <c r="Y15" i="20"/>
  <c r="X15" i="20"/>
  <c r="AI19" i="105"/>
  <c r="AN19" i="105"/>
  <c r="AN10" i="87"/>
  <c r="AI10" i="87"/>
  <c r="Z8" i="42"/>
  <c r="AH10" i="99"/>
  <c r="AQ10" i="99" s="1"/>
  <c r="AR6" i="50"/>
  <c r="Z22" i="2"/>
  <c r="AH8" i="10"/>
  <c r="AQ8" i="10" s="1"/>
  <c r="AH7" i="82"/>
  <c r="AQ7" i="82" s="1"/>
  <c r="W21" i="75"/>
  <c r="AG20" i="75"/>
  <c r="AP20" i="75" s="1"/>
  <c r="AF20" i="75"/>
  <c r="AO20" i="75" s="1"/>
  <c r="AE20" i="75"/>
  <c r="AR7" i="10"/>
  <c r="Y16" i="13"/>
  <c r="X16" i="13"/>
  <c r="AH21" i="19"/>
  <c r="AQ21" i="19" s="1"/>
  <c r="AH10" i="103"/>
  <c r="AQ10" i="103" s="1"/>
  <c r="AR6" i="85"/>
  <c r="AR21" i="2"/>
  <c r="AR9" i="103"/>
  <c r="AH14" i="54"/>
  <c r="AQ14" i="54" s="1"/>
  <c r="AR21" i="59"/>
  <c r="AH10" i="18"/>
  <c r="AQ10" i="18" s="1"/>
  <c r="AH7" i="50"/>
  <c r="AQ7" i="50" s="1"/>
  <c r="Z20" i="93"/>
  <c r="Z12" i="16"/>
  <c r="AI13" i="9"/>
  <c r="AN13" i="9"/>
  <c r="Y14" i="58"/>
  <c r="X14" i="58"/>
  <c r="Y12" i="91"/>
  <c r="X12" i="91"/>
  <c r="Z12" i="91" s="1"/>
  <c r="Y22" i="38"/>
  <c r="X22" i="38"/>
  <c r="AG7" i="50" l="1"/>
  <c r="AP7" i="50" s="1"/>
  <c r="W8" i="50"/>
  <c r="AF7" i="50"/>
  <c r="AO7" i="50" s="1"/>
  <c r="AE7" i="50"/>
  <c r="Z20" i="47"/>
  <c r="AE20" i="47" s="1"/>
  <c r="W11" i="103"/>
  <c r="X11" i="103" s="1"/>
  <c r="AE8" i="35"/>
  <c r="AE10" i="18"/>
  <c r="AF10" i="103"/>
  <c r="AO10" i="103" s="1"/>
  <c r="AE7" i="82"/>
  <c r="W11" i="18"/>
  <c r="Y11" i="18" s="1"/>
  <c r="AE10" i="103"/>
  <c r="AN10" i="103" s="1"/>
  <c r="AF7" i="82"/>
  <c r="AO7" i="82" s="1"/>
  <c r="Z11" i="87"/>
  <c r="AE11" i="87" s="1"/>
  <c r="W9" i="35"/>
  <c r="AG11" i="87"/>
  <c r="AP11" i="87" s="1"/>
  <c r="W12" i="87"/>
  <c r="AF11" i="87"/>
  <c r="AO11" i="87" s="1"/>
  <c r="W21" i="47"/>
  <c r="W21" i="93"/>
  <c r="AG20" i="93"/>
  <c r="AP20" i="93" s="1"/>
  <c r="AF20" i="93"/>
  <c r="AO20" i="93" s="1"/>
  <c r="AE20" i="93"/>
  <c r="AH16" i="13"/>
  <c r="AQ16" i="13" s="1"/>
  <c r="AR10" i="87"/>
  <c r="AH19" i="46"/>
  <c r="AQ19" i="46" s="1"/>
  <c r="AR18" i="86"/>
  <c r="W8" i="94"/>
  <c r="AG7" i="94"/>
  <c r="AP7" i="94" s="1"/>
  <c r="AF7" i="94"/>
  <c r="AO7" i="94" s="1"/>
  <c r="AE7" i="94"/>
  <c r="Y20" i="97"/>
  <c r="X20" i="97"/>
  <c r="AH11" i="87"/>
  <c r="AQ11" i="87" s="1"/>
  <c r="AH21" i="28"/>
  <c r="AQ21" i="28" s="1"/>
  <c r="Y9" i="102"/>
  <c r="X9" i="102"/>
  <c r="Z9" i="102" s="1"/>
  <c r="AF20" i="89"/>
  <c r="AO20" i="89" s="1"/>
  <c r="AE20" i="89"/>
  <c r="AG20" i="89"/>
  <c r="AP20" i="89" s="1"/>
  <c r="W21" i="89"/>
  <c r="AR21" i="63"/>
  <c r="AN7" i="85"/>
  <c r="AI7" i="85"/>
  <c r="AH12" i="11"/>
  <c r="AQ12" i="11" s="1"/>
  <c r="AN8" i="98"/>
  <c r="AI8" i="98"/>
  <c r="AH20" i="105"/>
  <c r="AQ20" i="105" s="1"/>
  <c r="Y23" i="24"/>
  <c r="X23" i="24"/>
  <c r="Y15" i="45"/>
  <c r="X15" i="45"/>
  <c r="AI8" i="35"/>
  <c r="AN8" i="35"/>
  <c r="AR13" i="9"/>
  <c r="AH15" i="20"/>
  <c r="AQ15" i="20" s="1"/>
  <c r="AH14" i="58"/>
  <c r="AQ14" i="58" s="1"/>
  <c r="Z16" i="13"/>
  <c r="Y21" i="75"/>
  <c r="Z21" i="75" s="1"/>
  <c r="X21" i="75"/>
  <c r="AG15" i="96"/>
  <c r="AP15" i="96" s="1"/>
  <c r="W16" i="96"/>
  <c r="AF15" i="96"/>
  <c r="AO15" i="96" s="1"/>
  <c r="AE15" i="96"/>
  <c r="Z19" i="46"/>
  <c r="W21" i="101"/>
  <c r="AG20" i="101"/>
  <c r="AP20" i="101" s="1"/>
  <c r="AF20" i="101"/>
  <c r="AO20" i="101" s="1"/>
  <c r="AE20" i="101"/>
  <c r="AI19" i="97"/>
  <c r="AP19" i="97"/>
  <c r="AR14" i="51"/>
  <c r="AN11" i="41"/>
  <c r="AI11" i="41"/>
  <c r="AE21" i="28"/>
  <c r="AF21" i="28"/>
  <c r="AO21" i="28" s="1"/>
  <c r="W22" i="28"/>
  <c r="AG21" i="28"/>
  <c r="AP21" i="28" s="1"/>
  <c r="AI8" i="102"/>
  <c r="AN8" i="102"/>
  <c r="AR11" i="91"/>
  <c r="W20" i="15"/>
  <c r="AG19" i="15"/>
  <c r="AP19" i="15" s="1"/>
  <c r="AF19" i="15"/>
  <c r="AO19" i="15" s="1"/>
  <c r="AE19" i="15"/>
  <c r="Z21" i="79"/>
  <c r="AH21" i="79"/>
  <c r="AQ21" i="79" s="1"/>
  <c r="Z12" i="11"/>
  <c r="AH19" i="86"/>
  <c r="AQ19" i="86" s="1"/>
  <c r="AR15" i="13"/>
  <c r="Z20" i="105"/>
  <c r="AN11" i="43"/>
  <c r="AI11" i="43"/>
  <c r="AH21" i="33"/>
  <c r="AQ21" i="33" s="1"/>
  <c r="Y15" i="92"/>
  <c r="Z15" i="92" s="1"/>
  <c r="X15" i="92"/>
  <c r="Y11" i="99"/>
  <c r="X11" i="99"/>
  <c r="Z11" i="99" s="1"/>
  <c r="AI14" i="45"/>
  <c r="AN14" i="45"/>
  <c r="AN20" i="75"/>
  <c r="AI20" i="75"/>
  <c r="AH22" i="38"/>
  <c r="AQ22" i="38" s="1"/>
  <c r="AH14" i="9"/>
  <c r="AQ14" i="9" s="1"/>
  <c r="Y12" i="49"/>
  <c r="X12" i="49"/>
  <c r="AR10" i="83"/>
  <c r="Z22" i="71"/>
  <c r="AH22" i="71"/>
  <c r="AQ22" i="71" s="1"/>
  <c r="AR20" i="28"/>
  <c r="Z19" i="86"/>
  <c r="Y12" i="43"/>
  <c r="X12" i="43"/>
  <c r="Z21" i="33"/>
  <c r="Y9" i="10"/>
  <c r="X9" i="10"/>
  <c r="Y23" i="59"/>
  <c r="X23" i="59"/>
  <c r="AI14" i="54"/>
  <c r="AN14" i="54"/>
  <c r="AN7" i="82"/>
  <c r="AI7" i="82"/>
  <c r="W13" i="91"/>
  <c r="AF12" i="91"/>
  <c r="AO12" i="91" s="1"/>
  <c r="AE12" i="91"/>
  <c r="AG12" i="91"/>
  <c r="AP12" i="91" s="1"/>
  <c r="Z22" i="38"/>
  <c r="Z14" i="58"/>
  <c r="AH12" i="91"/>
  <c r="AQ12" i="91" s="1"/>
  <c r="AF22" i="2"/>
  <c r="AO22" i="2" s="1"/>
  <c r="AG22" i="2"/>
  <c r="AP22" i="2" s="1"/>
  <c r="W23" i="2"/>
  <c r="AE22" i="2"/>
  <c r="AR19" i="105"/>
  <c r="Z14" i="9"/>
  <c r="AH15" i="51"/>
  <c r="AQ15" i="51" s="1"/>
  <c r="AR19" i="47"/>
  <c r="AR10" i="55"/>
  <c r="AF13" i="95"/>
  <c r="AO13" i="95" s="1"/>
  <c r="AE13" i="95"/>
  <c r="W14" i="95"/>
  <c r="AG13" i="95"/>
  <c r="AP13" i="95" s="1"/>
  <c r="AH11" i="55"/>
  <c r="AQ11" i="55" s="1"/>
  <c r="AR14" i="20"/>
  <c r="AR6" i="90"/>
  <c r="AH15" i="84"/>
  <c r="AQ15" i="84" s="1"/>
  <c r="AH7" i="90"/>
  <c r="AQ7" i="90" s="1"/>
  <c r="AN22" i="59"/>
  <c r="AI22" i="59"/>
  <c r="AI14" i="92"/>
  <c r="AN14" i="92"/>
  <c r="AI10" i="99"/>
  <c r="AN10" i="99"/>
  <c r="AI10" i="18"/>
  <c r="AN10" i="18"/>
  <c r="AN7" i="50"/>
  <c r="AI7" i="50"/>
  <c r="Y15" i="54"/>
  <c r="Z15" i="54" s="1"/>
  <c r="X15" i="54"/>
  <c r="AR11" i="11"/>
  <c r="Z15" i="51"/>
  <c r="AE18" i="32"/>
  <c r="AG18" i="32"/>
  <c r="AP18" i="32" s="1"/>
  <c r="AF18" i="32"/>
  <c r="AO18" i="32" s="1"/>
  <c r="W19" i="32"/>
  <c r="AR14" i="84"/>
  <c r="AR18" i="46"/>
  <c r="AE18" i="52"/>
  <c r="W19" i="52"/>
  <c r="AF18" i="52"/>
  <c r="AO18" i="52" s="1"/>
  <c r="AG18" i="52"/>
  <c r="AP18" i="52" s="1"/>
  <c r="Z11" i="55"/>
  <c r="AH11" i="83"/>
  <c r="AQ11" i="83" s="1"/>
  <c r="AI14" i="100"/>
  <c r="AN14" i="100"/>
  <c r="Y9" i="98"/>
  <c r="X9" i="98"/>
  <c r="AN21" i="19"/>
  <c r="AI21" i="19"/>
  <c r="AH22" i="63"/>
  <c r="AQ22" i="63" s="1"/>
  <c r="AE15" i="84"/>
  <c r="W16" i="84"/>
  <c r="AG15" i="84"/>
  <c r="AP15" i="84" s="1"/>
  <c r="AF15" i="84"/>
  <c r="AO15" i="84" s="1"/>
  <c r="W8" i="90"/>
  <c r="AG7" i="90"/>
  <c r="AP7" i="90" s="1"/>
  <c r="AF7" i="90"/>
  <c r="AO7" i="90" s="1"/>
  <c r="AE7" i="90"/>
  <c r="AI15" i="104"/>
  <c r="AN15" i="104"/>
  <c r="AI14" i="88"/>
  <c r="AN14" i="88"/>
  <c r="AN22" i="24"/>
  <c r="AI22" i="24"/>
  <c r="AR22" i="24" s="1"/>
  <c r="Y8" i="50"/>
  <c r="X8" i="50"/>
  <c r="Z8" i="50" s="1"/>
  <c r="AG12" i="16"/>
  <c r="AP12" i="16" s="1"/>
  <c r="AE12" i="16"/>
  <c r="W13" i="16"/>
  <c r="AF12" i="16"/>
  <c r="AO12" i="16" s="1"/>
  <c r="AE8" i="42"/>
  <c r="W9" i="42"/>
  <c r="AF8" i="42"/>
  <c r="AO8" i="42" s="1"/>
  <c r="AG8" i="42"/>
  <c r="AP8" i="42" s="1"/>
  <c r="Z15" i="20"/>
  <c r="AE8" i="48"/>
  <c r="AF8" i="48"/>
  <c r="AO8" i="48" s="1"/>
  <c r="AG8" i="48"/>
  <c r="AP8" i="48" s="1"/>
  <c r="W9" i="48"/>
  <c r="W22" i="67"/>
  <c r="AF21" i="67"/>
  <c r="AO21" i="67" s="1"/>
  <c r="AG21" i="67"/>
  <c r="AP21" i="67" s="1"/>
  <c r="AE21" i="67"/>
  <c r="AF15" i="44"/>
  <c r="AO15" i="44" s="1"/>
  <c r="AG15" i="44"/>
  <c r="AP15" i="44" s="1"/>
  <c r="AE15" i="44"/>
  <c r="W16" i="44"/>
  <c r="Y12" i="41"/>
  <c r="X12" i="41"/>
  <c r="Z12" i="41" s="1"/>
  <c r="AF18" i="53"/>
  <c r="AO18" i="53" s="1"/>
  <c r="AG18" i="53"/>
  <c r="AP18" i="53" s="1"/>
  <c r="W19" i="53"/>
  <c r="AE18" i="53"/>
  <c r="AR13" i="58"/>
  <c r="AR21" i="71"/>
  <c r="AN11" i="49"/>
  <c r="AI11" i="49"/>
  <c r="AR11" i="49" s="1"/>
  <c r="AR21" i="38"/>
  <c r="Z11" i="83"/>
  <c r="Y8" i="85"/>
  <c r="X8" i="85"/>
  <c r="Y15" i="100"/>
  <c r="X15" i="100"/>
  <c r="Y22" i="19"/>
  <c r="X22" i="19"/>
  <c r="Z22" i="63"/>
  <c r="AH20" i="47"/>
  <c r="AQ20" i="47" s="1"/>
  <c r="X16" i="104"/>
  <c r="Z16" i="104" s="1"/>
  <c r="Y16" i="104"/>
  <c r="AI8" i="10"/>
  <c r="AN8" i="10"/>
  <c r="Y15" i="88"/>
  <c r="X15" i="88"/>
  <c r="Y9" i="35"/>
  <c r="X9" i="35"/>
  <c r="Z9" i="35" s="1"/>
  <c r="Y8" i="82"/>
  <c r="X8" i="82"/>
  <c r="Z8" i="82" s="1"/>
  <c r="AI10" i="103" l="1"/>
  <c r="Y11" i="103"/>
  <c r="AG20" i="47"/>
  <c r="AP20" i="47" s="1"/>
  <c r="AF20" i="47"/>
  <c r="AO20" i="47" s="1"/>
  <c r="X11" i="18"/>
  <c r="AH11" i="18" s="1"/>
  <c r="AQ11" i="18" s="1"/>
  <c r="Z15" i="45"/>
  <c r="W16" i="45" s="1"/>
  <c r="Z20" i="97"/>
  <c r="W21" i="97"/>
  <c r="AG20" i="97"/>
  <c r="AP20" i="97" s="1"/>
  <c r="AF20" i="97"/>
  <c r="AO20" i="97" s="1"/>
  <c r="AE20" i="97"/>
  <c r="AG21" i="75"/>
  <c r="AP21" i="75" s="1"/>
  <c r="AF21" i="75"/>
  <c r="AO21" i="75" s="1"/>
  <c r="AE21" i="75"/>
  <c r="W22" i="75"/>
  <c r="AF15" i="54"/>
  <c r="AO15" i="54" s="1"/>
  <c r="AG15" i="54"/>
  <c r="AP15" i="54" s="1"/>
  <c r="AE15" i="54"/>
  <c r="W16" i="54"/>
  <c r="AF15" i="92"/>
  <c r="AO15" i="92" s="1"/>
  <c r="AE15" i="92"/>
  <c r="W16" i="92"/>
  <c r="AG15" i="92"/>
  <c r="AP15" i="92" s="1"/>
  <c r="AG8" i="82"/>
  <c r="AP8" i="82" s="1"/>
  <c r="AE8" i="82"/>
  <c r="AF8" i="82"/>
  <c r="AO8" i="82" s="1"/>
  <c r="W9" i="82"/>
  <c r="AF12" i="41"/>
  <c r="AO12" i="41" s="1"/>
  <c r="AE12" i="41"/>
  <c r="AG12" i="41"/>
  <c r="AP12" i="41" s="1"/>
  <c r="W13" i="41"/>
  <c r="AG16" i="104"/>
  <c r="AP16" i="104" s="1"/>
  <c r="AF16" i="104"/>
  <c r="AO16" i="104" s="1"/>
  <c r="AE16" i="104"/>
  <c r="W17" i="104"/>
  <c r="AH15" i="100"/>
  <c r="AQ15" i="100" s="1"/>
  <c r="AI15" i="44"/>
  <c r="AN15" i="44"/>
  <c r="Y22" i="67"/>
  <c r="X22" i="67"/>
  <c r="AF15" i="20"/>
  <c r="AO15" i="20" s="1"/>
  <c r="W16" i="20"/>
  <c r="AG15" i="20"/>
  <c r="AP15" i="20" s="1"/>
  <c r="AE15" i="20"/>
  <c r="Y16" i="84"/>
  <c r="X16" i="84"/>
  <c r="AH9" i="98"/>
  <c r="AQ9" i="98" s="1"/>
  <c r="AI18" i="32"/>
  <c r="AN18" i="32"/>
  <c r="AR10" i="99"/>
  <c r="Y23" i="2"/>
  <c r="X23" i="2"/>
  <c r="Z23" i="2" s="1"/>
  <c r="AN12" i="91"/>
  <c r="AI12" i="91"/>
  <c r="AH9" i="10"/>
  <c r="AQ9" i="10" s="1"/>
  <c r="W20" i="86"/>
  <c r="AG19" i="86"/>
  <c r="AP19" i="86" s="1"/>
  <c r="AF19" i="86"/>
  <c r="AO19" i="86" s="1"/>
  <c r="AE19" i="86"/>
  <c r="AR14" i="45"/>
  <c r="AI19" i="15"/>
  <c r="AN19" i="15"/>
  <c r="AR11" i="41"/>
  <c r="Y8" i="94"/>
  <c r="X8" i="94"/>
  <c r="Z8" i="94" s="1"/>
  <c r="AI20" i="47"/>
  <c r="AN20" i="47"/>
  <c r="Y13" i="16"/>
  <c r="X13" i="16"/>
  <c r="AR14" i="88"/>
  <c r="AI15" i="84"/>
  <c r="AN15" i="84"/>
  <c r="Z9" i="98"/>
  <c r="AG15" i="51"/>
  <c r="AP15" i="51" s="1"/>
  <c r="AE15" i="51"/>
  <c r="W16" i="51"/>
  <c r="AF15" i="51"/>
  <c r="AO15" i="51" s="1"/>
  <c r="AR7" i="50"/>
  <c r="Z9" i="10"/>
  <c r="AH11" i="99"/>
  <c r="AQ11" i="99" s="1"/>
  <c r="W13" i="11"/>
  <c r="AG12" i="11"/>
  <c r="AP12" i="11" s="1"/>
  <c r="AF12" i="11"/>
  <c r="AO12" i="11" s="1"/>
  <c r="AE12" i="11"/>
  <c r="AR8" i="102"/>
  <c r="AI20" i="101"/>
  <c r="AN20" i="101"/>
  <c r="AI15" i="96"/>
  <c r="AN15" i="96"/>
  <c r="AR8" i="35"/>
  <c r="AH9" i="102"/>
  <c r="AQ9" i="102" s="1"/>
  <c r="Y21" i="93"/>
  <c r="X21" i="93"/>
  <c r="Y16" i="44"/>
  <c r="Z16" i="44"/>
  <c r="X16" i="44"/>
  <c r="AI8" i="48"/>
  <c r="AN8" i="48"/>
  <c r="AH15" i="88"/>
  <c r="AQ15" i="88" s="1"/>
  <c r="Z15" i="100"/>
  <c r="AH16" i="104"/>
  <c r="AQ16" i="104" s="1"/>
  <c r="AH22" i="19"/>
  <c r="AQ22" i="19" s="1"/>
  <c r="AH8" i="85"/>
  <c r="AQ8" i="85" s="1"/>
  <c r="AN12" i="16"/>
  <c r="AI12" i="16"/>
  <c r="Y19" i="52"/>
  <c r="X19" i="52"/>
  <c r="AR14" i="92"/>
  <c r="Y14" i="95"/>
  <c r="X14" i="95"/>
  <c r="AG14" i="9"/>
  <c r="AP14" i="9" s="1"/>
  <c r="AE14" i="9"/>
  <c r="W15" i="9"/>
  <c r="AF14" i="9"/>
  <c r="AO14" i="9" s="1"/>
  <c r="AE14" i="58"/>
  <c r="AF14" i="58"/>
  <c r="AO14" i="58" s="1"/>
  <c r="AG14" i="58"/>
  <c r="AP14" i="58" s="1"/>
  <c r="W15" i="58"/>
  <c r="Y13" i="91"/>
  <c r="X13" i="91"/>
  <c r="Z13" i="91" s="1"/>
  <c r="AR14" i="54"/>
  <c r="AH12" i="49"/>
  <c r="AQ12" i="49" s="1"/>
  <c r="AG11" i="99"/>
  <c r="AP11" i="99" s="1"/>
  <c r="AF11" i="99"/>
  <c r="AO11" i="99" s="1"/>
  <c r="AE11" i="99"/>
  <c r="W12" i="99"/>
  <c r="AG16" i="13"/>
  <c r="AP16" i="13" s="1"/>
  <c r="AF16" i="13"/>
  <c r="AO16" i="13" s="1"/>
  <c r="W17" i="13"/>
  <c r="AE16" i="13"/>
  <c r="AH11" i="103"/>
  <c r="AQ11" i="103" s="1"/>
  <c r="AH23" i="24"/>
  <c r="AQ23" i="24" s="1"/>
  <c r="AQ25" i="24" s="1"/>
  <c r="AZ3" i="24"/>
  <c r="W10" i="102"/>
  <c r="AG9" i="102"/>
  <c r="AP9" i="102" s="1"/>
  <c r="AF9" i="102"/>
  <c r="AO9" i="102" s="1"/>
  <c r="AE9" i="102"/>
  <c r="AN11" i="87"/>
  <c r="AI11" i="87"/>
  <c r="AR8" i="10"/>
  <c r="W12" i="83"/>
  <c r="AF11" i="83"/>
  <c r="AO11" i="83" s="1"/>
  <c r="AE11" i="83"/>
  <c r="AG11" i="83"/>
  <c r="AP11" i="83" s="1"/>
  <c r="AH8" i="82"/>
  <c r="AQ8" i="82" s="1"/>
  <c r="Z15" i="88"/>
  <c r="AE22" i="63"/>
  <c r="W23" i="63"/>
  <c r="AG22" i="63"/>
  <c r="AP22" i="63" s="1"/>
  <c r="AF22" i="63"/>
  <c r="AO22" i="63" s="1"/>
  <c r="AH12" i="41"/>
  <c r="AQ12" i="41" s="1"/>
  <c r="Y9" i="48"/>
  <c r="X9" i="48"/>
  <c r="Z11" i="18"/>
  <c r="Y8" i="90"/>
  <c r="X8" i="90"/>
  <c r="Z8" i="90" s="1"/>
  <c r="AH9" i="35"/>
  <c r="AQ9" i="35" s="1"/>
  <c r="Z22" i="19"/>
  <c r="Z8" i="85"/>
  <c r="AI18" i="53"/>
  <c r="AN18" i="53"/>
  <c r="AN21" i="67"/>
  <c r="AI21" i="67"/>
  <c r="AR21" i="67" s="1"/>
  <c r="Y9" i="42"/>
  <c r="Z9" i="42"/>
  <c r="X9" i="42"/>
  <c r="AR15" i="104"/>
  <c r="AI18" i="52"/>
  <c r="AN18" i="52"/>
  <c r="Y19" i="32"/>
  <c r="X19" i="32"/>
  <c r="Z19" i="32" s="1"/>
  <c r="AR22" i="59"/>
  <c r="AI13" i="95"/>
  <c r="AN13" i="95"/>
  <c r="W23" i="38"/>
  <c r="AE22" i="38"/>
  <c r="AG22" i="38"/>
  <c r="AP22" i="38" s="1"/>
  <c r="AF22" i="38"/>
  <c r="AO22" i="38" s="1"/>
  <c r="AR7" i="82"/>
  <c r="AH23" i="59"/>
  <c r="AQ23" i="59" s="1"/>
  <c r="AQ25" i="59" s="1"/>
  <c r="AZ3" i="59"/>
  <c r="AF21" i="33"/>
  <c r="AO21" i="33" s="1"/>
  <c r="W22" i="33"/>
  <c r="AG21" i="33"/>
  <c r="AP21" i="33" s="1"/>
  <c r="AE21" i="33"/>
  <c r="Z12" i="49"/>
  <c r="AR20" i="75"/>
  <c r="AR11" i="43"/>
  <c r="Y20" i="15"/>
  <c r="X20" i="15"/>
  <c r="Y22" i="28"/>
  <c r="X22" i="28"/>
  <c r="Y16" i="96"/>
  <c r="X16" i="96"/>
  <c r="Z16" i="96" s="1"/>
  <c r="Z11" i="103"/>
  <c r="Z23" i="24"/>
  <c r="Y21" i="89"/>
  <c r="X21" i="89"/>
  <c r="Z21" i="89" s="1"/>
  <c r="AI7" i="94"/>
  <c r="AN7" i="94"/>
  <c r="Y21" i="47"/>
  <c r="X21" i="47"/>
  <c r="AF9" i="35"/>
  <c r="AO9" i="35" s="1"/>
  <c r="AG9" i="35"/>
  <c r="AP9" i="35" s="1"/>
  <c r="AE9" i="35"/>
  <c r="W10" i="35"/>
  <c r="Y19" i="53"/>
  <c r="X19" i="53"/>
  <c r="Z19" i="53" s="1"/>
  <c r="AI8" i="42"/>
  <c r="AN8" i="42"/>
  <c r="AH8" i="50"/>
  <c r="AQ8" i="50" s="1"/>
  <c r="AR21" i="19"/>
  <c r="AR14" i="100"/>
  <c r="AF11" i="55"/>
  <c r="AO11" i="55" s="1"/>
  <c r="AE11" i="55"/>
  <c r="AG11" i="55"/>
  <c r="AP11" i="55" s="1"/>
  <c r="W12" i="55"/>
  <c r="AH15" i="54"/>
  <c r="AQ15" i="54" s="1"/>
  <c r="AR10" i="18"/>
  <c r="Z23" i="59"/>
  <c r="Z12" i="43"/>
  <c r="AH12" i="43"/>
  <c r="AQ12" i="43" s="1"/>
  <c r="AH15" i="92"/>
  <c r="AQ15" i="92" s="1"/>
  <c r="AG21" i="79"/>
  <c r="AP21" i="79" s="1"/>
  <c r="AF21" i="79"/>
  <c r="AO21" i="79" s="1"/>
  <c r="AE21" i="79"/>
  <c r="W22" i="79"/>
  <c r="Y21" i="101"/>
  <c r="X21" i="101"/>
  <c r="AR8" i="98"/>
  <c r="AR7" i="85"/>
  <c r="AI20" i="93"/>
  <c r="AN20" i="93"/>
  <c r="Y12" i="87"/>
  <c r="X12" i="87"/>
  <c r="AE8" i="50"/>
  <c r="W9" i="50"/>
  <c r="AF8" i="50"/>
  <c r="AO8" i="50" s="1"/>
  <c r="AG8" i="50"/>
  <c r="AP8" i="50" s="1"/>
  <c r="AN7" i="90"/>
  <c r="AI7" i="90"/>
  <c r="AN22" i="2"/>
  <c r="AI22" i="2"/>
  <c r="AR10" i="103"/>
  <c r="W23" i="71"/>
  <c r="AF22" i="71"/>
  <c r="AO22" i="71" s="1"/>
  <c r="AE22" i="71"/>
  <c r="AG22" i="71"/>
  <c r="AP22" i="71" s="1"/>
  <c r="W21" i="105"/>
  <c r="AF20" i="105"/>
  <c r="AO20" i="105" s="1"/>
  <c r="AE20" i="105"/>
  <c r="AG20" i="105"/>
  <c r="AP20" i="105" s="1"/>
  <c r="AN21" i="28"/>
  <c r="AI21" i="28"/>
  <c r="AR21" i="28" s="1"/>
  <c r="AR19" i="97"/>
  <c r="W20" i="46"/>
  <c r="AG19" i="46"/>
  <c r="AP19" i="46" s="1"/>
  <c r="AF19" i="46"/>
  <c r="AO19" i="46" s="1"/>
  <c r="AE19" i="46"/>
  <c r="AH21" i="75"/>
  <c r="AQ21" i="75" s="1"/>
  <c r="AH15" i="45"/>
  <c r="AQ15" i="45" s="1"/>
  <c r="AI20" i="89"/>
  <c r="AR20" i="89" s="1"/>
  <c r="AN20" i="89"/>
  <c r="AH20" i="97"/>
  <c r="AQ20" i="97" s="1"/>
  <c r="AF15" i="45" l="1"/>
  <c r="AO15" i="45" s="1"/>
  <c r="AE15" i="45"/>
  <c r="AG15" i="45"/>
  <c r="AP15" i="45" s="1"/>
  <c r="Z19" i="52"/>
  <c r="AG19" i="52" s="1"/>
  <c r="AP19" i="52" s="1"/>
  <c r="Z21" i="101"/>
  <c r="AG21" i="101" s="1"/>
  <c r="AP21" i="101" s="1"/>
  <c r="Z14" i="95"/>
  <c r="AF14" i="95" s="1"/>
  <c r="AO14" i="95" s="1"/>
  <c r="Z20" i="15"/>
  <c r="Z22" i="67"/>
  <c r="W21" i="15"/>
  <c r="AF20" i="15"/>
  <c r="AO20" i="15" s="1"/>
  <c r="AG20" i="15"/>
  <c r="AP20" i="15" s="1"/>
  <c r="AE20" i="15"/>
  <c r="AE22" i="67"/>
  <c r="AG22" i="67"/>
  <c r="AP22" i="67" s="1"/>
  <c r="W23" i="67"/>
  <c r="AF22" i="67"/>
  <c r="AO22" i="67" s="1"/>
  <c r="W20" i="52"/>
  <c r="AE19" i="52"/>
  <c r="AF19" i="52"/>
  <c r="AO19" i="52" s="1"/>
  <c r="AE16" i="96"/>
  <c r="W17" i="96"/>
  <c r="AG16" i="96"/>
  <c r="AP16" i="96" s="1"/>
  <c r="AF16" i="96"/>
  <c r="AO16" i="96" s="1"/>
  <c r="AF19" i="32"/>
  <c r="AO19" i="32" s="1"/>
  <c r="W20" i="32"/>
  <c r="AE19" i="32"/>
  <c r="AG19" i="32"/>
  <c r="AP19" i="32" s="1"/>
  <c r="AF21" i="101"/>
  <c r="AO21" i="101" s="1"/>
  <c r="AE21" i="101"/>
  <c r="AE19" i="53"/>
  <c r="AF19" i="53"/>
  <c r="AO19" i="53" s="1"/>
  <c r="AG19" i="53"/>
  <c r="AP19" i="53" s="1"/>
  <c r="W20" i="53"/>
  <c r="AI22" i="71"/>
  <c r="AN22" i="71"/>
  <c r="Y9" i="50"/>
  <c r="X9" i="50"/>
  <c r="AR20" i="93"/>
  <c r="AH21" i="89"/>
  <c r="AQ21" i="89" s="1"/>
  <c r="AE12" i="49"/>
  <c r="AG12" i="49"/>
  <c r="AP12" i="49" s="1"/>
  <c r="W13" i="49"/>
  <c r="AF12" i="49"/>
  <c r="AO12" i="49" s="1"/>
  <c r="Y23" i="38"/>
  <c r="X23" i="38"/>
  <c r="Z23" i="38" s="1"/>
  <c r="AH9" i="42"/>
  <c r="AQ9" i="42" s="1"/>
  <c r="AR18" i="53"/>
  <c r="Y23" i="63"/>
  <c r="Z23" i="63"/>
  <c r="X23" i="63"/>
  <c r="AN11" i="83"/>
  <c r="AI11" i="83"/>
  <c r="AX22" i="24"/>
  <c r="S22" i="24" s="1"/>
  <c r="AC22" i="24" s="1"/>
  <c r="AB23" i="24" s="1"/>
  <c r="AX3" i="24"/>
  <c r="S3" i="24" s="1"/>
  <c r="AC3" i="24" s="1"/>
  <c r="AX23" i="24"/>
  <c r="S23" i="24" s="1"/>
  <c r="AC23" i="24" s="1"/>
  <c r="AJ23" i="24" s="1"/>
  <c r="AS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3" i="91"/>
  <c r="AQ13" i="91" s="1"/>
  <c r="AN14" i="58"/>
  <c r="AI14" i="58"/>
  <c r="AR14" i="58" s="1"/>
  <c r="AH16" i="44"/>
  <c r="AQ16" i="44" s="1"/>
  <c r="AR20" i="101"/>
  <c r="Y16" i="51"/>
  <c r="X16" i="51"/>
  <c r="Z16" i="51" s="1"/>
  <c r="AH8" i="94"/>
  <c r="AQ8" i="94" s="1"/>
  <c r="AR19" i="15"/>
  <c r="AH23" i="2"/>
  <c r="AQ23" i="2" s="1"/>
  <c r="AQ25" i="2" s="1"/>
  <c r="AZ3" i="2"/>
  <c r="AR18" i="32"/>
  <c r="Y16" i="54"/>
  <c r="Z16" i="54"/>
  <c r="X16" i="54"/>
  <c r="Y21" i="97"/>
  <c r="X21" i="97"/>
  <c r="Y20" i="46"/>
  <c r="X20" i="46"/>
  <c r="Z20" i="46" s="1"/>
  <c r="AR7" i="90"/>
  <c r="AN8" i="50"/>
  <c r="AI8" i="50"/>
  <c r="Y12" i="55"/>
  <c r="X12" i="55"/>
  <c r="AH21" i="47"/>
  <c r="AQ21" i="47" s="1"/>
  <c r="AF21" i="89"/>
  <c r="AO21" i="89" s="1"/>
  <c r="AG21" i="89"/>
  <c r="AP21" i="89" s="1"/>
  <c r="AE21" i="89"/>
  <c r="W22" i="89"/>
  <c r="AN21" i="33"/>
  <c r="AI21" i="33"/>
  <c r="AG9" i="42"/>
  <c r="AP9" i="42" s="1"/>
  <c r="W10" i="42"/>
  <c r="AE9" i="42"/>
  <c r="AF9" i="42"/>
  <c r="AO9" i="42" s="1"/>
  <c r="AG8" i="85"/>
  <c r="AP8" i="85" s="1"/>
  <c r="AF8" i="85"/>
  <c r="AO8" i="85" s="1"/>
  <c r="AE8" i="85"/>
  <c r="W9" i="85"/>
  <c r="AF11" i="18"/>
  <c r="AO11" i="18" s="1"/>
  <c r="AG11" i="18"/>
  <c r="AP11" i="18" s="1"/>
  <c r="AE11" i="18"/>
  <c r="W12" i="18"/>
  <c r="AN22" i="63"/>
  <c r="AI22" i="63"/>
  <c r="Y12" i="99"/>
  <c r="X12" i="99"/>
  <c r="W14" i="91"/>
  <c r="AG13" i="91"/>
  <c r="AP13" i="91" s="1"/>
  <c r="AF13" i="91"/>
  <c r="AO13" i="91" s="1"/>
  <c r="AE13" i="91"/>
  <c r="AR12" i="16"/>
  <c r="W17" i="44"/>
  <c r="AE16" i="44"/>
  <c r="AF16" i="44"/>
  <c r="AO16" i="44" s="1"/>
  <c r="AG16" i="44"/>
  <c r="AP16" i="44" s="1"/>
  <c r="Y13" i="11"/>
  <c r="Z13" i="11"/>
  <c r="X13" i="11"/>
  <c r="AG9" i="10"/>
  <c r="AP9" i="10" s="1"/>
  <c r="AF9" i="10"/>
  <c r="AO9" i="10" s="1"/>
  <c r="AE9" i="10"/>
  <c r="W10" i="10"/>
  <c r="AI15" i="51"/>
  <c r="AN15" i="51"/>
  <c r="AH13" i="16"/>
  <c r="AQ13" i="16" s="1"/>
  <c r="AG8" i="94"/>
  <c r="AP8" i="94" s="1"/>
  <c r="W9" i="94"/>
  <c r="AF8" i="94"/>
  <c r="AO8" i="94" s="1"/>
  <c r="AE8" i="94"/>
  <c r="Y20" i="86"/>
  <c r="X20" i="86"/>
  <c r="AG23" i="2"/>
  <c r="AP23" i="2" s="1"/>
  <c r="AP25" i="2" s="1"/>
  <c r="AF23" i="2"/>
  <c r="AO23" i="2" s="1"/>
  <c r="AO25" i="2" s="1"/>
  <c r="AE23" i="2"/>
  <c r="AI15" i="20"/>
  <c r="AN15" i="20"/>
  <c r="AI15" i="54"/>
  <c r="AN15" i="54"/>
  <c r="AI20" i="105"/>
  <c r="AN20" i="105"/>
  <c r="Y23" i="71"/>
  <c r="Z23" i="71" s="1"/>
  <c r="X23" i="71"/>
  <c r="AH12" i="87"/>
  <c r="AQ12" i="87" s="1"/>
  <c r="Y22" i="79"/>
  <c r="X22" i="79"/>
  <c r="Z21" i="47"/>
  <c r="AH22" i="28"/>
  <c r="AQ22" i="28" s="1"/>
  <c r="AR13" i="95"/>
  <c r="AE22" i="19"/>
  <c r="AF22" i="19"/>
  <c r="AO22" i="19" s="1"/>
  <c r="AG22" i="19"/>
  <c r="AP22" i="19" s="1"/>
  <c r="W23" i="19"/>
  <c r="AH9" i="48"/>
  <c r="AQ9" i="48" s="1"/>
  <c r="AE15" i="88"/>
  <c r="AN15" i="88" s="1"/>
  <c r="AG15" i="88"/>
  <c r="AP15" i="88" s="1"/>
  <c r="W16" i="88"/>
  <c r="AF15" i="88"/>
  <c r="Y12" i="83"/>
  <c r="X12" i="83"/>
  <c r="AN9" i="102"/>
  <c r="AI9" i="102"/>
  <c r="AI16" i="13"/>
  <c r="AN16" i="13"/>
  <c r="AN11" i="99"/>
  <c r="AI11" i="99"/>
  <c r="Y15" i="9"/>
  <c r="X15" i="9"/>
  <c r="Z13" i="16"/>
  <c r="Y9" i="82"/>
  <c r="X9" i="82"/>
  <c r="Y16" i="92"/>
  <c r="X16" i="92"/>
  <c r="Z16" i="92" s="1"/>
  <c r="AI15" i="45"/>
  <c r="AN15" i="45"/>
  <c r="Z12" i="87"/>
  <c r="AN21" i="79"/>
  <c r="AI21" i="79"/>
  <c r="AF12" i="43"/>
  <c r="AO12" i="43" s="1"/>
  <c r="W13" i="43"/>
  <c r="AE12" i="43"/>
  <c r="AG12" i="43"/>
  <c r="AP12" i="43" s="1"/>
  <c r="AN11" i="55"/>
  <c r="AI11" i="55"/>
  <c r="Y10" i="35"/>
  <c r="X10" i="35"/>
  <c r="AF23" i="24"/>
  <c r="AO23" i="24" s="1"/>
  <c r="AO25" i="24" s="1"/>
  <c r="AG23" i="24"/>
  <c r="AP23" i="24" s="1"/>
  <c r="AP25" i="24" s="1"/>
  <c r="AE23" i="24"/>
  <c r="Z22" i="28"/>
  <c r="Y22" i="33"/>
  <c r="Z22" i="33"/>
  <c r="X22" i="33"/>
  <c r="AR18" i="52"/>
  <c r="Z9" i="48"/>
  <c r="Y17" i="13"/>
  <c r="X17" i="13"/>
  <c r="Z17" i="13" s="1"/>
  <c r="Y15" i="58"/>
  <c r="X15" i="58"/>
  <c r="AN14" i="9"/>
  <c r="AI14" i="9"/>
  <c r="AR14" i="9" s="1"/>
  <c r="AH21" i="93"/>
  <c r="AQ21" i="93" s="1"/>
  <c r="AG9" i="98"/>
  <c r="AP9" i="98" s="1"/>
  <c r="AF9" i="98"/>
  <c r="AO9" i="98" s="1"/>
  <c r="W10" i="98"/>
  <c r="AE9" i="98"/>
  <c r="AH16" i="84"/>
  <c r="AQ16" i="84" s="1"/>
  <c r="Y16" i="20"/>
  <c r="X16" i="20"/>
  <c r="AR15" i="44"/>
  <c r="Y13" i="41"/>
  <c r="X13" i="41"/>
  <c r="AI15" i="92"/>
  <c r="AN15" i="92"/>
  <c r="AI20" i="97"/>
  <c r="AN20" i="97"/>
  <c r="AI19" i="46"/>
  <c r="AN19" i="46"/>
  <c r="Y21" i="105"/>
  <c r="X21" i="105"/>
  <c r="AG23" i="59"/>
  <c r="AP23" i="59" s="1"/>
  <c r="AP25" i="59" s="1"/>
  <c r="AF23" i="59"/>
  <c r="AO23" i="59" s="1"/>
  <c r="AO25" i="59" s="1"/>
  <c r="AE23" i="59"/>
  <c r="AR8" i="42"/>
  <c r="AI9" i="35"/>
  <c r="AN9" i="35"/>
  <c r="AG11" i="103"/>
  <c r="AP11" i="103" s="1"/>
  <c r="AE11" i="103"/>
  <c r="AF11" i="103"/>
  <c r="AO11" i="103" s="1"/>
  <c r="W12" i="103"/>
  <c r="AH8" i="90"/>
  <c r="AQ8" i="90" s="1"/>
  <c r="AH19" i="52"/>
  <c r="AQ19" i="52" s="1"/>
  <c r="W16" i="100"/>
  <c r="AF15" i="100"/>
  <c r="AO15" i="100" s="1"/>
  <c r="AG15" i="100"/>
  <c r="AP15" i="100" s="1"/>
  <c r="AE15" i="100"/>
  <c r="Z21" i="93"/>
  <c r="AR15" i="96"/>
  <c r="AI12" i="11"/>
  <c r="AN12" i="11"/>
  <c r="AI19" i="86"/>
  <c r="AN19" i="86"/>
  <c r="AR12" i="91"/>
  <c r="Z16" i="84"/>
  <c r="Y17" i="104"/>
  <c r="Z17" i="104" s="1"/>
  <c r="X17" i="104"/>
  <c r="AN8" i="82"/>
  <c r="AI8" i="82"/>
  <c r="Y22" i="75"/>
  <c r="X22" i="75"/>
  <c r="AR22" i="2"/>
  <c r="AH21" i="101"/>
  <c r="AQ21" i="101" s="1"/>
  <c r="AH19" i="53"/>
  <c r="AQ19" i="53" s="1"/>
  <c r="AR7" i="94"/>
  <c r="AH16" i="96"/>
  <c r="AQ16" i="96" s="1"/>
  <c r="AH20" i="15"/>
  <c r="AQ20" i="15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22" i="38"/>
  <c r="AI22" i="38"/>
  <c r="AH19" i="32"/>
  <c r="AQ19" i="32" s="1"/>
  <c r="AF8" i="90"/>
  <c r="AO8" i="90" s="1"/>
  <c r="W9" i="90"/>
  <c r="AE8" i="90"/>
  <c r="AG8" i="90"/>
  <c r="AP8" i="90" s="1"/>
  <c r="AR11" i="87"/>
  <c r="Y10" i="102"/>
  <c r="X10" i="102"/>
  <c r="AH14" i="95"/>
  <c r="AQ14" i="95" s="1"/>
  <c r="AR8" i="48"/>
  <c r="AR15" i="84"/>
  <c r="AR20" i="47"/>
  <c r="AH22" i="67"/>
  <c r="AQ22" i="67" s="1"/>
  <c r="AI16" i="104"/>
  <c r="AN16" i="104"/>
  <c r="AN12" i="41"/>
  <c r="AI12" i="41"/>
  <c r="AN21" i="75"/>
  <c r="AI21" i="75"/>
  <c r="Y16" i="45"/>
  <c r="X16" i="45"/>
  <c r="Z21" i="105" l="1"/>
  <c r="Z20" i="86"/>
  <c r="W15" i="95"/>
  <c r="AG14" i="95"/>
  <c r="AP14" i="95" s="1"/>
  <c r="Z21" i="97"/>
  <c r="AF21" i="97" s="1"/>
  <c r="AO21" i="97" s="1"/>
  <c r="AE14" i="95"/>
  <c r="AI14" i="95" s="1"/>
  <c r="W22" i="101"/>
  <c r="Z10" i="102"/>
  <c r="W11" i="102" s="1"/>
  <c r="AG10" i="102"/>
  <c r="AP10" i="102" s="1"/>
  <c r="AF10" i="102"/>
  <c r="AO10" i="102" s="1"/>
  <c r="AE10" i="102"/>
  <c r="W22" i="105"/>
  <c r="AG21" i="105"/>
  <c r="AP21" i="105" s="1"/>
  <c r="AF21" i="105"/>
  <c r="AO21" i="105" s="1"/>
  <c r="AE21" i="105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R15" i="92"/>
  <c r="AH16" i="20"/>
  <c r="AQ16" i="20" s="1"/>
  <c r="AE17" i="13"/>
  <c r="AG17" i="13"/>
  <c r="AP17" i="13" s="1"/>
  <c r="AF17" i="13"/>
  <c r="AO17" i="13" s="1"/>
  <c r="W18" i="13"/>
  <c r="AF22" i="33"/>
  <c r="AO22" i="33" s="1"/>
  <c r="AG22" i="33"/>
  <c r="AP22" i="33" s="1"/>
  <c r="W23" i="33"/>
  <c r="AE22" i="33"/>
  <c r="AH10" i="35"/>
  <c r="AQ10" i="35" s="1"/>
  <c r="W13" i="87"/>
  <c r="AF12" i="87"/>
  <c r="AO12" i="87" s="1"/>
  <c r="AG12" i="87"/>
  <c r="AP12" i="87" s="1"/>
  <c r="AE12" i="87"/>
  <c r="AH9" i="82"/>
  <c r="AQ9" i="82" s="1"/>
  <c r="Y16" i="88"/>
  <c r="X16" i="88"/>
  <c r="AE21" i="47"/>
  <c r="AF21" i="47"/>
  <c r="AO21" i="47" s="1"/>
  <c r="W22" i="47"/>
  <c r="AG21" i="47"/>
  <c r="AP21" i="47" s="1"/>
  <c r="AN23" i="2"/>
  <c r="AN25" i="2" s="1"/>
  <c r="AI23" i="2"/>
  <c r="AF13" i="11"/>
  <c r="AO13" i="11" s="1"/>
  <c r="W14" i="11"/>
  <c r="AG13" i="11"/>
  <c r="AP13" i="11" s="1"/>
  <c r="AE13" i="11"/>
  <c r="Y17" i="44"/>
  <c r="X17" i="44"/>
  <c r="AE20" i="46"/>
  <c r="AG20" i="46"/>
  <c r="AP20" i="46" s="1"/>
  <c r="AF20" i="46"/>
  <c r="AO20" i="46" s="1"/>
  <c r="W21" i="46"/>
  <c r="W17" i="54"/>
  <c r="AG16" i="54"/>
  <c r="AP16" i="54" s="1"/>
  <c r="AF16" i="54"/>
  <c r="AO16" i="54" s="1"/>
  <c r="AE16" i="54"/>
  <c r="AJ19" i="24"/>
  <c r="AK19" i="24"/>
  <c r="AT19" i="24" s="1"/>
  <c r="AK13" i="24"/>
  <c r="AT13" i="24" s="1"/>
  <c r="AJ13" i="24"/>
  <c r="AJ7" i="24"/>
  <c r="AK7" i="24"/>
  <c r="AT7" i="24" s="1"/>
  <c r="AR11" i="83"/>
  <c r="Y13" i="49"/>
  <c r="X13" i="49"/>
  <c r="AI19" i="53"/>
  <c r="AN19" i="53"/>
  <c r="AN22" i="67"/>
  <c r="AI22" i="67"/>
  <c r="AR21" i="75"/>
  <c r="AN8" i="90"/>
  <c r="AI8" i="90"/>
  <c r="AJ19" i="59"/>
  <c r="AK19" i="59"/>
  <c r="AT19" i="59" s="1"/>
  <c r="AH22" i="75"/>
  <c r="AQ22" i="75" s="1"/>
  <c r="AR22" i="38"/>
  <c r="AJ18" i="59"/>
  <c r="AK18" i="59"/>
  <c r="AT18" i="59" s="1"/>
  <c r="AJ12" i="59"/>
  <c r="AK12" i="59"/>
  <c r="AT12" i="59" s="1"/>
  <c r="AK6" i="59"/>
  <c r="AT6" i="59" s="1"/>
  <c r="AJ6" i="59"/>
  <c r="Z22" i="75"/>
  <c r="AI15" i="100"/>
  <c r="AN15" i="100"/>
  <c r="AN11" i="103"/>
  <c r="AI11" i="103"/>
  <c r="AI23" i="59"/>
  <c r="AN23" i="59"/>
  <c r="AN25" i="59" s="1"/>
  <c r="AH13" i="41"/>
  <c r="AQ13" i="41" s="1"/>
  <c r="Z16" i="20"/>
  <c r="Z10" i="35"/>
  <c r="AI12" i="43"/>
  <c r="AN12" i="43"/>
  <c r="Z9" i="82"/>
  <c r="AR11" i="99"/>
  <c r="AH12" i="83"/>
  <c r="AQ12" i="83" s="1"/>
  <c r="AN22" i="19"/>
  <c r="AI22" i="19"/>
  <c r="AH22" i="79"/>
  <c r="AQ22" i="79" s="1"/>
  <c r="AR20" i="105"/>
  <c r="AN8" i="94"/>
  <c r="AI8" i="94"/>
  <c r="Y10" i="10"/>
  <c r="X10" i="10"/>
  <c r="Y14" i="91"/>
  <c r="X14" i="91"/>
  <c r="Y9" i="85"/>
  <c r="X9" i="85"/>
  <c r="AN9" i="42"/>
  <c r="AI9" i="42"/>
  <c r="Y22" i="89"/>
  <c r="X22" i="89"/>
  <c r="Z22" i="89" s="1"/>
  <c r="AR8" i="50"/>
  <c r="AJ18" i="24"/>
  <c r="AK18" i="24"/>
  <c r="AT18" i="24" s="1"/>
  <c r="AK12" i="24"/>
  <c r="AT12" i="24" s="1"/>
  <c r="AJ12" i="24"/>
  <c r="AJ6" i="24"/>
  <c r="AK6" i="24"/>
  <c r="AT6" i="24" s="1"/>
  <c r="AI19" i="52"/>
  <c r="AN19" i="52"/>
  <c r="AH10" i="102"/>
  <c r="AQ10" i="102" s="1"/>
  <c r="AJ20" i="59"/>
  <c r="AK20" i="59"/>
  <c r="AT20" i="59" s="1"/>
  <c r="AJ13" i="59"/>
  <c r="AK13" i="59"/>
  <c r="AT13" i="59" s="1"/>
  <c r="AK17" i="59"/>
  <c r="AT17" i="59" s="1"/>
  <c r="AJ17" i="59"/>
  <c r="AJ11" i="59"/>
  <c r="AK11" i="59"/>
  <c r="AT11" i="59" s="1"/>
  <c r="AJ5" i="59"/>
  <c r="AK5" i="59"/>
  <c r="AT5" i="59" s="1"/>
  <c r="AG16" i="84"/>
  <c r="AP16" i="84" s="1"/>
  <c r="AF16" i="84"/>
  <c r="AO16" i="84" s="1"/>
  <c r="AE16" i="84"/>
  <c r="W17" i="84"/>
  <c r="AR12" i="11"/>
  <c r="AR19" i="46"/>
  <c r="Z13" i="41"/>
  <c r="AH15" i="58"/>
  <c r="AQ15" i="58" s="1"/>
  <c r="AG9" i="48"/>
  <c r="AP9" i="48" s="1"/>
  <c r="AE9" i="48"/>
  <c r="W10" i="48"/>
  <c r="AF9" i="48"/>
  <c r="AO9" i="48" s="1"/>
  <c r="AG22" i="28"/>
  <c r="AP22" i="28" s="1"/>
  <c r="AE22" i="28"/>
  <c r="W23" i="28"/>
  <c r="AF22" i="28"/>
  <c r="AO22" i="28" s="1"/>
  <c r="Y13" i="43"/>
  <c r="X13" i="43"/>
  <c r="Z13" i="43" s="1"/>
  <c r="AR15" i="45"/>
  <c r="Z12" i="83"/>
  <c r="Z22" i="79"/>
  <c r="AN9" i="10"/>
  <c r="AI9" i="10"/>
  <c r="AH12" i="99"/>
  <c r="AQ12" i="99" s="1"/>
  <c r="Y12" i="18"/>
  <c r="X12" i="18"/>
  <c r="Z12" i="18" s="1"/>
  <c r="AN8" i="85"/>
  <c r="AI8" i="85"/>
  <c r="Y10" i="42"/>
  <c r="X10" i="42"/>
  <c r="AI21" i="89"/>
  <c r="AN21" i="89"/>
  <c r="AH21" i="97"/>
  <c r="AQ21" i="97" s="1"/>
  <c r="AJ17" i="24"/>
  <c r="AK17" i="24"/>
  <c r="AT17" i="24" s="1"/>
  <c r="AK11" i="24"/>
  <c r="AT11" i="24" s="1"/>
  <c r="AJ11" i="24"/>
  <c r="AK5" i="24"/>
  <c r="AT5" i="24" s="1"/>
  <c r="AJ5" i="24"/>
  <c r="AH23" i="63"/>
  <c r="AQ23" i="63" s="1"/>
  <c r="AQ25" i="63" s="1"/>
  <c r="AZ3" i="63"/>
  <c r="AH23" i="38"/>
  <c r="AQ23" i="38" s="1"/>
  <c r="AQ25" i="38" s="1"/>
  <c r="AZ3" i="38"/>
  <c r="AN12" i="49"/>
  <c r="AI12" i="49"/>
  <c r="AR22" i="71"/>
  <c r="Y22" i="101"/>
  <c r="X22" i="101"/>
  <c r="Z22" i="101" s="1"/>
  <c r="AI19" i="32"/>
  <c r="AN19" i="32"/>
  <c r="Y17" i="96"/>
  <c r="X17" i="96"/>
  <c r="Y20" i="52"/>
  <c r="X20" i="52"/>
  <c r="AI20" i="15"/>
  <c r="AN20" i="15"/>
  <c r="AJ8" i="59"/>
  <c r="AK8" i="59"/>
  <c r="AT8" i="59" s="1"/>
  <c r="AR12" i="41"/>
  <c r="Y9" i="90"/>
  <c r="X9" i="90"/>
  <c r="AK7" i="59"/>
  <c r="AT7" i="59" s="1"/>
  <c r="AJ7" i="59"/>
  <c r="AF17" i="104"/>
  <c r="AO17" i="104" s="1"/>
  <c r="AE17" i="104"/>
  <c r="AG17" i="104"/>
  <c r="AP17" i="104" s="1"/>
  <c r="W18" i="104"/>
  <c r="AR19" i="86"/>
  <c r="AH16" i="45"/>
  <c r="AQ16" i="45" s="1"/>
  <c r="Z16" i="45"/>
  <c r="AR16" i="104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8" i="82"/>
  <c r="AN9" i="98"/>
  <c r="AI9" i="98"/>
  <c r="Z15" i="58"/>
  <c r="AI23" i="24"/>
  <c r="AR23" i="24" s="1"/>
  <c r="AR25" i="24" s="1"/>
  <c r="AN23" i="24"/>
  <c r="AN25" i="24" s="1"/>
  <c r="AR11" i="55"/>
  <c r="AH16" i="92"/>
  <c r="AQ16" i="92" s="1"/>
  <c r="W14" i="16"/>
  <c r="AE13" i="16"/>
  <c r="AF13" i="16"/>
  <c r="AO13" i="16" s="1"/>
  <c r="AG13" i="16"/>
  <c r="AP13" i="16" s="1"/>
  <c r="AH23" i="71"/>
  <c r="AQ23" i="71" s="1"/>
  <c r="AQ25" i="71" s="1"/>
  <c r="AZ3" i="71"/>
  <c r="AR15" i="54"/>
  <c r="AH20" i="86"/>
  <c r="AQ20" i="86" s="1"/>
  <c r="Y9" i="94"/>
  <c r="X9" i="94"/>
  <c r="Z12" i="99"/>
  <c r="AN11" i="18"/>
  <c r="AI11" i="18"/>
  <c r="AJ22" i="24"/>
  <c r="AS22" i="24" s="1"/>
  <c r="AK22" i="24"/>
  <c r="AJ16" i="24"/>
  <c r="AK16" i="24"/>
  <c r="AT16" i="24" s="1"/>
  <c r="AK10" i="24"/>
  <c r="AT10" i="24" s="1"/>
  <c r="AJ10" i="24"/>
  <c r="AG23" i="63"/>
  <c r="AP23" i="63" s="1"/>
  <c r="AP25" i="63" s="1"/>
  <c r="AF23" i="63"/>
  <c r="AO23" i="63" s="1"/>
  <c r="AO25" i="63" s="1"/>
  <c r="AE23" i="63"/>
  <c r="AF23" i="38"/>
  <c r="AO23" i="38" s="1"/>
  <c r="AO25" i="38" s="1"/>
  <c r="AE23" i="38"/>
  <c r="AG23" i="38"/>
  <c r="AP23" i="38" s="1"/>
  <c r="AP25" i="38" s="1"/>
  <c r="Y20" i="53"/>
  <c r="X20" i="53"/>
  <c r="Y20" i="32"/>
  <c r="X20" i="32"/>
  <c r="AI16" i="96"/>
  <c r="AN16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Y16" i="100"/>
  <c r="X16" i="100"/>
  <c r="Z16" i="100" s="1"/>
  <c r="AR9" i="35"/>
  <c r="AH21" i="105"/>
  <c r="AQ21" i="105" s="1"/>
  <c r="AR20" i="97"/>
  <c r="X10" i="98"/>
  <c r="Y10" i="98"/>
  <c r="Z10" i="98"/>
  <c r="AR21" i="79"/>
  <c r="AF16" i="92"/>
  <c r="AO16" i="92" s="1"/>
  <c r="AE16" i="92"/>
  <c r="W17" i="92"/>
  <c r="AG16" i="92"/>
  <c r="AP16" i="92" s="1"/>
  <c r="AH15" i="9"/>
  <c r="AQ15" i="9" s="1"/>
  <c r="AR16" i="13"/>
  <c r="Y23" i="19"/>
  <c r="X23" i="19"/>
  <c r="AI13" i="91"/>
  <c r="AN13" i="91"/>
  <c r="AR21" i="33"/>
  <c r="AH12" i="55"/>
  <c r="AQ12" i="55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6" i="51"/>
  <c r="AQ16" i="51" s="1"/>
  <c r="AJ21" i="24"/>
  <c r="AK21" i="24"/>
  <c r="AT21" i="24" s="1"/>
  <c r="AJ15" i="24"/>
  <c r="AK15" i="24"/>
  <c r="AT15" i="24" s="1"/>
  <c r="AK9" i="24"/>
  <c r="AT9" i="24" s="1"/>
  <c r="AJ9" i="24"/>
  <c r="AJ3" i="24"/>
  <c r="AB4" i="24"/>
  <c r="AH9" i="50"/>
  <c r="AQ9" i="50" s="1"/>
  <c r="Y15" i="95"/>
  <c r="X15" i="95"/>
  <c r="Z15" i="95" s="1"/>
  <c r="AI21" i="101"/>
  <c r="AN21" i="101"/>
  <c r="Y23" i="67"/>
  <c r="Z23" i="67"/>
  <c r="X23" i="67"/>
  <c r="AK14" i="59"/>
  <c r="AT14" i="59" s="1"/>
  <c r="AJ14" i="59"/>
  <c r="AH17" i="104"/>
  <c r="AQ17" i="104" s="1"/>
  <c r="AE21" i="93"/>
  <c r="W22" i="93"/>
  <c r="AG21" i="93"/>
  <c r="AP21" i="93" s="1"/>
  <c r="AF21" i="93"/>
  <c r="AO21" i="93" s="1"/>
  <c r="Y12" i="103"/>
  <c r="X12" i="103"/>
  <c r="AH17" i="13"/>
  <c r="AQ17" i="13" s="1"/>
  <c r="AH22" i="33"/>
  <c r="AQ22" i="33" s="1"/>
  <c r="Z15" i="9"/>
  <c r="AR9" i="102"/>
  <c r="AI15" i="88"/>
  <c r="AO15" i="88"/>
  <c r="AR15" i="20"/>
  <c r="AR15" i="51"/>
  <c r="AH13" i="11"/>
  <c r="AQ13" i="11" s="1"/>
  <c r="AI16" i="44"/>
  <c r="AN16" i="44"/>
  <c r="AR22" i="63"/>
  <c r="Z12" i="55"/>
  <c r="AH20" i="46"/>
  <c r="AQ20" i="46" s="1"/>
  <c r="AH16" i="54"/>
  <c r="AQ16" i="54" s="1"/>
  <c r="AX22" i="2"/>
  <c r="S22" i="2" s="1"/>
  <c r="AC22" i="2" s="1"/>
  <c r="AB23" i="2" s="1"/>
  <c r="AF16" i="51"/>
  <c r="AO16" i="51" s="1"/>
  <c r="AG16" i="51"/>
  <c r="AP16" i="51" s="1"/>
  <c r="AE16" i="51"/>
  <c r="W17" i="51"/>
  <c r="AJ20" i="24"/>
  <c r="AK20" i="24"/>
  <c r="AT20" i="24" s="1"/>
  <c r="AJ14" i="24"/>
  <c r="AK14" i="24"/>
  <c r="AT14" i="24" s="1"/>
  <c r="AJ8" i="24"/>
  <c r="AK8" i="24"/>
  <c r="AT8" i="24" s="1"/>
  <c r="AK23" i="24"/>
  <c r="Z9" i="50"/>
  <c r="Y21" i="15"/>
  <c r="X21" i="15"/>
  <c r="Z9" i="85" l="1"/>
  <c r="Z20" i="32"/>
  <c r="AN14" i="95"/>
  <c r="AE21" i="97"/>
  <c r="Z21" i="15"/>
  <c r="W22" i="15" s="1"/>
  <c r="AG21" i="97"/>
  <c r="AP21" i="97" s="1"/>
  <c r="W22" i="97"/>
  <c r="Z10" i="10"/>
  <c r="AE10" i="10" s="1"/>
  <c r="W16" i="95"/>
  <c r="AE15" i="95"/>
  <c r="AG15" i="95"/>
  <c r="AP15" i="95" s="1"/>
  <c r="AF15" i="95"/>
  <c r="AO15" i="95" s="1"/>
  <c r="AG10" i="10"/>
  <c r="AP10" i="10" s="1"/>
  <c r="AF10" i="10"/>
  <c r="AO10" i="10" s="1"/>
  <c r="W11" i="10"/>
  <c r="W10" i="85"/>
  <c r="AG9" i="85"/>
  <c r="AP9" i="85" s="1"/>
  <c r="AE9" i="85"/>
  <c r="AF9" i="85"/>
  <c r="AO9" i="85" s="1"/>
  <c r="AG20" i="32"/>
  <c r="AP20" i="32" s="1"/>
  <c r="AF20" i="32"/>
  <c r="W21" i="32"/>
  <c r="AE20" i="32"/>
  <c r="AN20" i="32" s="1"/>
  <c r="AF16" i="100"/>
  <c r="AO16" i="100" s="1"/>
  <c r="W17" i="100"/>
  <c r="AG16" i="100"/>
  <c r="AP16" i="100" s="1"/>
  <c r="AE16" i="100"/>
  <c r="AG21" i="15"/>
  <c r="AP21" i="15" s="1"/>
  <c r="AI16" i="51"/>
  <c r="AN16" i="51"/>
  <c r="AR16" i="44"/>
  <c r="AH23" i="67"/>
  <c r="AQ23" i="67" s="1"/>
  <c r="AQ25" i="67" s="1"/>
  <c r="AZ3" i="67"/>
  <c r="AX22" i="67" s="1"/>
  <c r="S22" i="67" s="1"/>
  <c r="AC22" i="67" s="1"/>
  <c r="AB23" i="67" s="1"/>
  <c r="AJ20" i="2"/>
  <c r="AK20" i="2"/>
  <c r="AT20" i="2" s="1"/>
  <c r="AJ14" i="2"/>
  <c r="AK14" i="2"/>
  <c r="AT14" i="2" s="1"/>
  <c r="AJ8" i="2"/>
  <c r="AK8" i="2"/>
  <c r="AT8" i="2" s="1"/>
  <c r="Y17" i="92"/>
  <c r="X17" i="92"/>
  <c r="AH20" i="32"/>
  <c r="AQ20" i="32" s="1"/>
  <c r="AS10" i="24"/>
  <c r="AL10" i="24"/>
  <c r="AU10" i="24" s="1"/>
  <c r="AR11" i="18"/>
  <c r="AN13" i="16"/>
  <c r="AI13" i="16"/>
  <c r="AE16" i="45"/>
  <c r="AF16" i="45"/>
  <c r="AO16" i="45" s="1"/>
  <c r="W17" i="45"/>
  <c r="AG16" i="45"/>
  <c r="AP16" i="45" s="1"/>
  <c r="AH20" i="52"/>
  <c r="AQ20" i="52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8" i="85"/>
  <c r="AG22" i="79"/>
  <c r="AP22" i="79" s="1"/>
  <c r="W23" i="79"/>
  <c r="AF22" i="79"/>
  <c r="AO22" i="79" s="1"/>
  <c r="AE22" i="79"/>
  <c r="AG13" i="41"/>
  <c r="AP13" i="41" s="1"/>
  <c r="AE13" i="41"/>
  <c r="AF13" i="41"/>
  <c r="AO13" i="41" s="1"/>
  <c r="W14" i="41"/>
  <c r="Y17" i="84"/>
  <c r="X17" i="84"/>
  <c r="AG22" i="89"/>
  <c r="AP22" i="89" s="1"/>
  <c r="AF22" i="89"/>
  <c r="AO22" i="89" s="1"/>
  <c r="AE22" i="89"/>
  <c r="W23" i="89"/>
  <c r="AR12" i="43"/>
  <c r="AS12" i="59"/>
  <c r="AL12" i="59"/>
  <c r="AU12" i="59" s="1"/>
  <c r="AR14" i="95"/>
  <c r="Y21" i="46"/>
  <c r="X21" i="46"/>
  <c r="AR23" i="2"/>
  <c r="AR25" i="2" s="1"/>
  <c r="AI21" i="47"/>
  <c r="AN21" i="47"/>
  <c r="AE15" i="9"/>
  <c r="AF15" i="9"/>
  <c r="AO15" i="9" s="1"/>
  <c r="W16" i="9"/>
  <c r="AG15" i="9"/>
  <c r="AP15" i="9" s="1"/>
  <c r="AG23" i="67"/>
  <c r="AP23" i="67" s="1"/>
  <c r="AP25" i="67" s="1"/>
  <c r="AF23" i="67"/>
  <c r="AO23" i="67" s="1"/>
  <c r="AO25" i="67" s="1"/>
  <c r="AE23" i="67"/>
  <c r="AJ19" i="2"/>
  <c r="AK19" i="2"/>
  <c r="AT19" i="2" s="1"/>
  <c r="AJ13" i="2"/>
  <c r="AK13" i="2"/>
  <c r="AT13" i="2" s="1"/>
  <c r="AJ7" i="2"/>
  <c r="AK7" i="2"/>
  <c r="AT7" i="2" s="1"/>
  <c r="AI16" i="92"/>
  <c r="AN16" i="92"/>
  <c r="AH10" i="98"/>
  <c r="AQ10" i="98" s="1"/>
  <c r="AS15" i="59"/>
  <c r="AL15" i="59"/>
  <c r="AU15" i="59" s="1"/>
  <c r="AN23" i="38"/>
  <c r="AN25" i="38" s="1"/>
  <c r="AI23" i="38"/>
  <c r="AR23" i="38" s="1"/>
  <c r="AR25" i="38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Y14" i="16"/>
  <c r="X14" i="16"/>
  <c r="AS16" i="59"/>
  <c r="AL16" i="59"/>
  <c r="AU16" i="59" s="1"/>
  <c r="AS7" i="59"/>
  <c r="AL7" i="59"/>
  <c r="AU7" i="59" s="1"/>
  <c r="Z20" i="52"/>
  <c r="AR19" i="32"/>
  <c r="AR12" i="49"/>
  <c r="AS17" i="24"/>
  <c r="AL17" i="24"/>
  <c r="AU17" i="24" s="1"/>
  <c r="AG12" i="83"/>
  <c r="AP12" i="83" s="1"/>
  <c r="AF12" i="83"/>
  <c r="AO12" i="83" s="1"/>
  <c r="W13" i="83"/>
  <c r="AE12" i="83"/>
  <c r="Y10" i="48"/>
  <c r="X10" i="48"/>
  <c r="AI16" i="84"/>
  <c r="AN16" i="84"/>
  <c r="AS11" i="59"/>
  <c r="AL11" i="59"/>
  <c r="AU11" i="59" s="1"/>
  <c r="AS20" i="59"/>
  <c r="AL20" i="59"/>
  <c r="AU20" i="59" s="1"/>
  <c r="AH14" i="91"/>
  <c r="AQ14" i="91" s="1"/>
  <c r="AR8" i="94"/>
  <c r="AR22" i="19"/>
  <c r="AE10" i="35"/>
  <c r="AF10" i="35"/>
  <c r="AO10" i="35" s="1"/>
  <c r="AG10" i="35"/>
  <c r="AP10" i="35" s="1"/>
  <c r="W11" i="35"/>
  <c r="AR15" i="100"/>
  <c r="AR22" i="67"/>
  <c r="AH13" i="49"/>
  <c r="AQ13" i="49" s="1"/>
  <c r="AS7" i="24"/>
  <c r="AL7" i="24"/>
  <c r="AU7" i="24" s="1"/>
  <c r="AI16" i="54"/>
  <c r="AN16" i="54"/>
  <c r="AH16" i="88"/>
  <c r="AQ16" i="88" s="1"/>
  <c r="AN12" i="87"/>
  <c r="AI12" i="87"/>
  <c r="AN23" i="71"/>
  <c r="AN25" i="71" s="1"/>
  <c r="AI23" i="71"/>
  <c r="Y22" i="105"/>
  <c r="X22" i="105"/>
  <c r="AE12" i="55"/>
  <c r="AF12" i="55"/>
  <c r="AO12" i="55" s="1"/>
  <c r="AG12" i="55"/>
  <c r="AP12" i="55" s="1"/>
  <c r="W13" i="55"/>
  <c r="AS15" i="24"/>
  <c r="AL15" i="24"/>
  <c r="AU15" i="24" s="1"/>
  <c r="AK18" i="2"/>
  <c r="AT18" i="2" s="1"/>
  <c r="AJ18" i="2"/>
  <c r="AK12" i="2"/>
  <c r="AT12" i="2" s="1"/>
  <c r="AJ12" i="2"/>
  <c r="AJ6" i="2"/>
  <c r="AK6" i="2"/>
  <c r="AT6" i="2" s="1"/>
  <c r="AR13" i="91"/>
  <c r="AJ4" i="59"/>
  <c r="AK4" i="59"/>
  <c r="AT4" i="59" s="1"/>
  <c r="AT25" i="59" s="1"/>
  <c r="AE12" i="99"/>
  <c r="W13" i="99"/>
  <c r="AG12" i="99"/>
  <c r="AP12" i="99" s="1"/>
  <c r="AF12" i="99"/>
  <c r="AO12" i="99" s="1"/>
  <c r="AS22" i="59"/>
  <c r="AL22" i="59"/>
  <c r="AU22" i="59" s="1"/>
  <c r="AH22" i="101"/>
  <c r="AQ22" i="101" s="1"/>
  <c r="AS5" i="24"/>
  <c r="AL5" i="24"/>
  <c r="AU5" i="24" s="1"/>
  <c r="AR21" i="89"/>
  <c r="AH12" i="18"/>
  <c r="AQ12" i="18" s="1"/>
  <c r="Y23" i="28"/>
  <c r="X23" i="28"/>
  <c r="Z23" i="28" s="1"/>
  <c r="AN9" i="48"/>
  <c r="AI9" i="48"/>
  <c r="AS17" i="59"/>
  <c r="AL17" i="59"/>
  <c r="AU17" i="59" s="1"/>
  <c r="AR19" i="52"/>
  <c r="AS18" i="24"/>
  <c r="AL18" i="24"/>
  <c r="AU18" i="24" s="1"/>
  <c r="AR9" i="42"/>
  <c r="Z14" i="91"/>
  <c r="AE16" i="20"/>
  <c r="AF16" i="20"/>
  <c r="AO16" i="20" s="1"/>
  <c r="W17" i="20"/>
  <c r="AG16" i="20"/>
  <c r="AP16" i="20" s="1"/>
  <c r="AG22" i="75"/>
  <c r="AP22" i="75" s="1"/>
  <c r="AF22" i="75"/>
  <c r="AO22" i="75" s="1"/>
  <c r="AE22" i="75"/>
  <c r="W23" i="75"/>
  <c r="AS18" i="59"/>
  <c r="AL18" i="59"/>
  <c r="AU18" i="59" s="1"/>
  <c r="AS19" i="59"/>
  <c r="AL19" i="59"/>
  <c r="AU19" i="59" s="1"/>
  <c r="Z13" i="49"/>
  <c r="AS13" i="24"/>
  <c r="AL13" i="24"/>
  <c r="AU13" i="24" s="1"/>
  <c r="AN13" i="11"/>
  <c r="AI13" i="11"/>
  <c r="Z16" i="88"/>
  <c r="Y18" i="13"/>
  <c r="X18" i="13"/>
  <c r="AI20" i="86"/>
  <c r="AN20" i="86"/>
  <c r="AN10" i="102"/>
  <c r="AI10" i="102"/>
  <c r="AH12" i="103"/>
  <c r="AQ12" i="103" s="1"/>
  <c r="Y22" i="93"/>
  <c r="X22" i="93"/>
  <c r="AK4" i="24"/>
  <c r="AT4" i="24" s="1"/>
  <c r="AJ4" i="24"/>
  <c r="AJ17" i="2"/>
  <c r="AK17" i="2"/>
  <c r="AT17" i="2" s="1"/>
  <c r="AJ11" i="2"/>
  <c r="AK11" i="2"/>
  <c r="AT11" i="2" s="1"/>
  <c r="AK5" i="2"/>
  <c r="AT5" i="2" s="1"/>
  <c r="AJ5" i="2"/>
  <c r="AH23" i="19"/>
  <c r="AQ23" i="19" s="1"/>
  <c r="AQ25" i="19" s="1"/>
  <c r="AZ3" i="19"/>
  <c r="AL3" i="59"/>
  <c r="AU3" i="59" s="1"/>
  <c r="AS3" i="59"/>
  <c r="AS21" i="59"/>
  <c r="AL21" i="59"/>
  <c r="AU21" i="59" s="1"/>
  <c r="AH20" i="53"/>
  <c r="AQ20" i="53" s="1"/>
  <c r="AN23" i="63"/>
  <c r="AN25" i="63" s="1"/>
  <c r="AI23" i="63"/>
  <c r="AS16" i="24"/>
  <c r="AL16" i="24"/>
  <c r="AU16" i="24" s="1"/>
  <c r="AH9" i="94"/>
  <c r="AQ9" i="94" s="1"/>
  <c r="Y18" i="104"/>
  <c r="X18" i="104"/>
  <c r="AH9" i="90"/>
  <c r="AQ9" i="90" s="1"/>
  <c r="AS8" i="59"/>
  <c r="AL8" i="59"/>
  <c r="AU8" i="59" s="1"/>
  <c r="AH17" i="96"/>
  <c r="AQ17" i="96" s="1"/>
  <c r="AF22" i="101"/>
  <c r="AO22" i="101" s="1"/>
  <c r="AE22" i="101"/>
  <c r="AG22" i="101"/>
  <c r="AP22" i="101" s="1"/>
  <c r="W23" i="10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0" i="42"/>
  <c r="AQ10" i="42" s="1"/>
  <c r="W13" i="18"/>
  <c r="AF12" i="18"/>
  <c r="AO12" i="18" s="1"/>
  <c r="AG12" i="18"/>
  <c r="AP12" i="18" s="1"/>
  <c r="AE12" i="18"/>
  <c r="AI22" i="28"/>
  <c r="AN22" i="28"/>
  <c r="AR23" i="59"/>
  <c r="AR25" i="59" s="1"/>
  <c r="AL23" i="59"/>
  <c r="AU23" i="59" s="1"/>
  <c r="AS6" i="59"/>
  <c r="AL6" i="59"/>
  <c r="AU6" i="59" s="1"/>
  <c r="AR8" i="90"/>
  <c r="AI20" i="46"/>
  <c r="AN20" i="46"/>
  <c r="AN22" i="33"/>
  <c r="AI22" i="33"/>
  <c r="AI21" i="97"/>
  <c r="AN21" i="97"/>
  <c r="AS14" i="24"/>
  <c r="AL14" i="24"/>
  <c r="AU14" i="24" s="1"/>
  <c r="AS20" i="24"/>
  <c r="AL20" i="24"/>
  <c r="AU20" i="24" s="1"/>
  <c r="AR15" i="88"/>
  <c r="Z12" i="103"/>
  <c r="AI21" i="93"/>
  <c r="AN21" i="93"/>
  <c r="AS14" i="59"/>
  <c r="AL14" i="59"/>
  <c r="AU14" i="59" s="1"/>
  <c r="AR21" i="101"/>
  <c r="AL3" i="24"/>
  <c r="AU3" i="24" s="1"/>
  <c r="AS3" i="24"/>
  <c r="AS21" i="24"/>
  <c r="AL21" i="24"/>
  <c r="AU21" i="24" s="1"/>
  <c r="AJ22" i="2"/>
  <c r="AK22" i="2"/>
  <c r="AT22" i="2" s="1"/>
  <c r="AJ16" i="2"/>
  <c r="AK16" i="2"/>
  <c r="AT16" i="2" s="1"/>
  <c r="AJ10" i="2"/>
  <c r="AK10" i="2"/>
  <c r="AT10" i="2" s="1"/>
  <c r="AJ3" i="2"/>
  <c r="AB4" i="2"/>
  <c r="Z23" i="19"/>
  <c r="Z20" i="53"/>
  <c r="AL22" i="24"/>
  <c r="AU22" i="24" s="1"/>
  <c r="AT22" i="24"/>
  <c r="Z9" i="94"/>
  <c r="AE15" i="58"/>
  <c r="W16" i="58"/>
  <c r="AG15" i="58"/>
  <c r="AP15" i="58" s="1"/>
  <c r="AF15" i="58"/>
  <c r="AO15" i="58" s="1"/>
  <c r="Z9" i="90"/>
  <c r="Z17" i="96"/>
  <c r="AX22" i="38"/>
  <c r="S22" i="38" s="1"/>
  <c r="AC22" i="38" s="1"/>
  <c r="AB23" i="38" s="1"/>
  <c r="AS11" i="24"/>
  <c r="AL11" i="24"/>
  <c r="AU11" i="24" s="1"/>
  <c r="Z10" i="42"/>
  <c r="AR9" i="10"/>
  <c r="AH13" i="43"/>
  <c r="AQ13" i="43" s="1"/>
  <c r="AS6" i="24"/>
  <c r="AL6" i="24"/>
  <c r="AU6" i="24" s="1"/>
  <c r="AH9" i="85"/>
  <c r="AQ9" i="85" s="1"/>
  <c r="AH10" i="10"/>
  <c r="AQ10" i="10" s="1"/>
  <c r="AF9" i="82"/>
  <c r="AO9" i="82" s="1"/>
  <c r="AE9" i="82"/>
  <c r="AG9" i="82"/>
  <c r="AP9" i="82" s="1"/>
  <c r="W10" i="82"/>
  <c r="AR11" i="103"/>
  <c r="AR19" i="53"/>
  <c r="Y17" i="54"/>
  <c r="X17" i="54"/>
  <c r="Z17" i="54" s="1"/>
  <c r="AH17" i="44"/>
  <c r="AQ17" i="44" s="1"/>
  <c r="Y14" i="11"/>
  <c r="X14" i="11"/>
  <c r="Y22" i="47"/>
  <c r="X22" i="47"/>
  <c r="Y13" i="87"/>
  <c r="X13" i="87"/>
  <c r="Y23" i="33"/>
  <c r="X23" i="33"/>
  <c r="AI21" i="105"/>
  <c r="AN21" i="105"/>
  <c r="W10" i="50"/>
  <c r="AG9" i="50"/>
  <c r="AP9" i="50" s="1"/>
  <c r="AE9" i="50"/>
  <c r="AF9" i="50"/>
  <c r="AO9" i="50" s="1"/>
  <c r="AL23" i="24"/>
  <c r="AU23" i="24" s="1"/>
  <c r="AT23" i="24"/>
  <c r="AJ23" i="2"/>
  <c r="AS23" i="2" s="1"/>
  <c r="AK23" i="2"/>
  <c r="AT23" i="2" s="1"/>
  <c r="AH21" i="15"/>
  <c r="AQ21" i="15" s="1"/>
  <c r="AS8" i="24"/>
  <c r="AL8" i="24"/>
  <c r="AU8" i="24" s="1"/>
  <c r="Y17" i="51"/>
  <c r="X17" i="51"/>
  <c r="AH15" i="95"/>
  <c r="AQ15" i="95" s="1"/>
  <c r="AS9" i="24"/>
  <c r="AL9" i="24"/>
  <c r="AU9" i="24" s="1"/>
  <c r="AJ21" i="2"/>
  <c r="AK21" i="2"/>
  <c r="AT21" i="2" s="1"/>
  <c r="AK15" i="2"/>
  <c r="AT15" i="2" s="1"/>
  <c r="AJ15" i="2"/>
  <c r="AJ9" i="2"/>
  <c r="AK9" i="2"/>
  <c r="AT9" i="2" s="1"/>
  <c r="AG10" i="98"/>
  <c r="AP10" i="98" s="1"/>
  <c r="W11" i="98"/>
  <c r="AF10" i="98"/>
  <c r="AO10" i="98" s="1"/>
  <c r="AE10" i="98"/>
  <c r="AH16" i="100"/>
  <c r="AQ16" i="100" s="1"/>
  <c r="AS9" i="59"/>
  <c r="AL9" i="59"/>
  <c r="AU9" i="59" s="1"/>
  <c r="AR16" i="96"/>
  <c r="AR9" i="98"/>
  <c r="AS10" i="59"/>
  <c r="AL10" i="59"/>
  <c r="AU10" i="59" s="1"/>
  <c r="AI17" i="104"/>
  <c r="AN17" i="104"/>
  <c r="AR20" i="15"/>
  <c r="AG13" i="43"/>
  <c r="AP13" i="43" s="1"/>
  <c r="W14" i="43"/>
  <c r="AE13" i="43"/>
  <c r="AF13" i="43"/>
  <c r="AO13" i="43" s="1"/>
  <c r="AS5" i="59"/>
  <c r="AL5" i="59"/>
  <c r="AU5" i="59" s="1"/>
  <c r="AS13" i="59"/>
  <c r="AL13" i="59"/>
  <c r="AU13" i="59" s="1"/>
  <c r="AS12" i="24"/>
  <c r="AL12" i="24"/>
  <c r="AU12" i="24" s="1"/>
  <c r="AH22" i="89"/>
  <c r="AQ22" i="89" s="1"/>
  <c r="AS19" i="24"/>
  <c r="AL19" i="24"/>
  <c r="AU19" i="24" s="1"/>
  <c r="Z17" i="44"/>
  <c r="AI17" i="13"/>
  <c r="AN17" i="13"/>
  <c r="Y21" i="86"/>
  <c r="X21" i="86"/>
  <c r="Z21" i="86" s="1"/>
  <c r="Y22" i="97"/>
  <c r="X22" i="97"/>
  <c r="Z22" i="97" s="1"/>
  <c r="Y11" i="102"/>
  <c r="X11" i="102"/>
  <c r="Z11" i="102" s="1"/>
  <c r="AE21" i="15" l="1"/>
  <c r="AF21" i="15"/>
  <c r="AO21" i="15" s="1"/>
  <c r="AF21" i="86"/>
  <c r="AO21" i="86" s="1"/>
  <c r="W22" i="86"/>
  <c r="AG21" i="86"/>
  <c r="AP21" i="86" s="1"/>
  <c r="AE21" i="86"/>
  <c r="AG11" i="102"/>
  <c r="AP11" i="102" s="1"/>
  <c r="W12" i="102"/>
  <c r="AE11" i="102"/>
  <c r="AF11" i="102"/>
  <c r="AO11" i="102" s="1"/>
  <c r="AE23" i="28"/>
  <c r="AG23" i="28"/>
  <c r="AP23" i="28" s="1"/>
  <c r="AP25" i="28" s="1"/>
  <c r="AF23" i="28"/>
  <c r="AO23" i="28" s="1"/>
  <c r="AO25" i="28" s="1"/>
  <c r="AH18" i="104"/>
  <c r="AQ18" i="104" s="1"/>
  <c r="AN10" i="98"/>
  <c r="AI10" i="98"/>
  <c r="AS15" i="2"/>
  <c r="AL15" i="2"/>
  <c r="AU15" i="2" s="1"/>
  <c r="AR21" i="105"/>
  <c r="AH17" i="54"/>
  <c r="AQ17" i="54" s="1"/>
  <c r="Y16" i="58"/>
  <c r="X16" i="58"/>
  <c r="AE23" i="19"/>
  <c r="AF23" i="19"/>
  <c r="AO23" i="19" s="1"/>
  <c r="AO25" i="19" s="1"/>
  <c r="AG23" i="19"/>
  <c r="AP23" i="19" s="1"/>
  <c r="AP25" i="19" s="1"/>
  <c r="AS16" i="2"/>
  <c r="AL16" i="2"/>
  <c r="AU16" i="2" s="1"/>
  <c r="AR21" i="93"/>
  <c r="AJ17" i="38"/>
  <c r="AK17" i="38"/>
  <c r="AT17" i="38" s="1"/>
  <c r="AJ11" i="38"/>
  <c r="AK11" i="38"/>
  <c r="AT11" i="38" s="1"/>
  <c r="AJ5" i="38"/>
  <c r="AK5" i="38"/>
  <c r="AT5" i="38" s="1"/>
  <c r="AI22" i="101"/>
  <c r="AN22" i="101"/>
  <c r="AS5" i="2"/>
  <c r="AL5" i="2"/>
  <c r="AU5" i="2" s="1"/>
  <c r="AS4" i="24"/>
  <c r="AS25" i="24" s="1"/>
  <c r="AL4" i="24"/>
  <c r="AU4" i="24" s="1"/>
  <c r="AU25" i="24" s="1"/>
  <c r="C11" i="24" s="1"/>
  <c r="AR13" i="11"/>
  <c r="AE14" i="91"/>
  <c r="W15" i="91"/>
  <c r="AG14" i="91"/>
  <c r="AP14" i="91" s="1"/>
  <c r="AF14" i="91"/>
  <c r="AO14" i="91" s="1"/>
  <c r="AL4" i="59"/>
  <c r="AU4" i="59" s="1"/>
  <c r="AU25" i="59" s="1"/>
  <c r="C11" i="59" s="1"/>
  <c r="F3" i="57" s="1"/>
  <c r="AS4" i="59"/>
  <c r="AS25" i="59" s="1"/>
  <c r="Y13" i="55"/>
  <c r="X13" i="55"/>
  <c r="AH10" i="48"/>
  <c r="AQ10" i="48" s="1"/>
  <c r="AJ20" i="71"/>
  <c r="AK20" i="71"/>
  <c r="AT20" i="71" s="1"/>
  <c r="AJ14" i="71"/>
  <c r="AK14" i="71"/>
  <c r="AT14" i="71" s="1"/>
  <c r="AJ8" i="71"/>
  <c r="AK8" i="71"/>
  <c r="AT8" i="71" s="1"/>
  <c r="AI23" i="67"/>
  <c r="AN23" i="67"/>
  <c r="AN25" i="67" s="1"/>
  <c r="AI15" i="9"/>
  <c r="AN15" i="9"/>
  <c r="AH17" i="84"/>
  <c r="AQ17" i="84" s="1"/>
  <c r="AI13" i="41"/>
  <c r="AN13" i="41"/>
  <c r="AJ18" i="63"/>
  <c r="AK18" i="63"/>
  <c r="AT18" i="63" s="1"/>
  <c r="AJ12" i="63"/>
  <c r="AK12" i="63"/>
  <c r="AT12" i="63" s="1"/>
  <c r="AJ6" i="63"/>
  <c r="AK6" i="63"/>
  <c r="AT6" i="63" s="1"/>
  <c r="Y17" i="45"/>
  <c r="X17" i="45"/>
  <c r="AS8" i="2"/>
  <c r="AL8" i="2"/>
  <c r="AU8" i="2" s="1"/>
  <c r="AK23" i="67"/>
  <c r="AT23" i="67" s="1"/>
  <c r="AI16" i="100"/>
  <c r="AN16" i="100"/>
  <c r="Y21" i="32"/>
  <c r="X21" i="32"/>
  <c r="AN10" i="10"/>
  <c r="AI10" i="10"/>
  <c r="AE22" i="97"/>
  <c r="AF22" i="97"/>
  <c r="AO22" i="97" s="1"/>
  <c r="W23" i="97"/>
  <c r="AG22" i="97"/>
  <c r="AP22" i="97" s="1"/>
  <c r="Y14" i="43"/>
  <c r="X14" i="43"/>
  <c r="Z14" i="43" s="1"/>
  <c r="AS10" i="2"/>
  <c r="AL10" i="2"/>
  <c r="AU10" i="2" s="1"/>
  <c r="AJ7" i="38"/>
  <c r="AK7" i="38"/>
  <c r="AT7" i="38" s="1"/>
  <c r="AN12" i="99"/>
  <c r="AI12" i="99"/>
  <c r="AS6" i="2"/>
  <c r="AL6" i="2"/>
  <c r="AU6" i="2" s="1"/>
  <c r="AH22" i="105"/>
  <c r="AQ22" i="105" s="1"/>
  <c r="AH23" i="33"/>
  <c r="AQ23" i="33" s="1"/>
  <c r="AQ25" i="33" s="1"/>
  <c r="AZ3" i="33"/>
  <c r="AH22" i="47"/>
  <c r="AQ22" i="47" s="1"/>
  <c r="AF17" i="54"/>
  <c r="AO17" i="54" s="1"/>
  <c r="W18" i="54"/>
  <c r="AG17" i="54"/>
  <c r="AP17" i="54" s="1"/>
  <c r="AE17" i="54"/>
  <c r="AJ23" i="38"/>
  <c r="AS23" i="38" s="1"/>
  <c r="AK23" i="38"/>
  <c r="AN15" i="58"/>
  <c r="AI15" i="58"/>
  <c r="AR15" i="58" s="1"/>
  <c r="AJ4" i="2"/>
  <c r="AK4" i="2"/>
  <c r="AT4" i="2" s="1"/>
  <c r="AT25" i="2" s="1"/>
  <c r="AG12" i="103"/>
  <c r="AP12" i="103" s="1"/>
  <c r="AE12" i="103"/>
  <c r="AF12" i="103"/>
  <c r="AO12" i="103" s="1"/>
  <c r="W13" i="103"/>
  <c r="AR20" i="46"/>
  <c r="AJ22" i="38"/>
  <c r="AK22" i="38"/>
  <c r="AT22" i="38" s="1"/>
  <c r="AJ16" i="38"/>
  <c r="AK16" i="38"/>
  <c r="AT16" i="38" s="1"/>
  <c r="AJ10" i="38"/>
  <c r="AK10" i="38"/>
  <c r="AT10" i="38" s="1"/>
  <c r="AT25" i="24"/>
  <c r="AR20" i="86"/>
  <c r="AS18" i="2"/>
  <c r="AL18" i="2"/>
  <c r="AU18" i="2" s="1"/>
  <c r="AR23" i="71"/>
  <c r="AR25" i="71" s="1"/>
  <c r="Z10" i="48"/>
  <c r="AH14" i="16"/>
  <c r="AQ14" i="16" s="1"/>
  <c r="AJ19" i="71"/>
  <c r="AK19" i="71"/>
  <c r="AT19" i="71" s="1"/>
  <c r="AK13" i="71"/>
  <c r="AT13" i="71" s="1"/>
  <c r="AJ13" i="71"/>
  <c r="AJ7" i="71"/>
  <c r="AK7" i="71"/>
  <c r="AT7" i="71" s="1"/>
  <c r="AS7" i="2"/>
  <c r="AL7" i="2"/>
  <c r="AU7" i="2" s="1"/>
  <c r="Z17" i="84"/>
  <c r="AJ17" i="63"/>
  <c r="AK17" i="63"/>
  <c r="AT17" i="63" s="1"/>
  <c r="AJ11" i="63"/>
  <c r="AK11" i="63"/>
  <c r="AT11" i="63" s="1"/>
  <c r="AJ5" i="63"/>
  <c r="AK5" i="63"/>
  <c r="AT5" i="63" s="1"/>
  <c r="AI20" i="32"/>
  <c r="AO20" i="32"/>
  <c r="Y10" i="85"/>
  <c r="X10" i="85"/>
  <c r="AR10" i="102"/>
  <c r="AN22" i="75"/>
  <c r="AI22" i="75"/>
  <c r="AR22" i="75" s="1"/>
  <c r="AG17" i="44"/>
  <c r="AP17" i="44" s="1"/>
  <c r="AF17" i="44"/>
  <c r="AO17" i="44" s="1"/>
  <c r="AE17" i="44"/>
  <c r="W18" i="44"/>
  <c r="AH11" i="102"/>
  <c r="AQ11" i="102" s="1"/>
  <c r="Y11" i="98"/>
  <c r="Z11" i="98"/>
  <c r="X11" i="98"/>
  <c r="AN9" i="50"/>
  <c r="AI9" i="50"/>
  <c r="Z23" i="33"/>
  <c r="Z22" i="47"/>
  <c r="Y10" i="82"/>
  <c r="X10" i="82"/>
  <c r="AF17" i="96"/>
  <c r="AO17" i="96" s="1"/>
  <c r="W18" i="96"/>
  <c r="AG17" i="96"/>
  <c r="AP17" i="96" s="1"/>
  <c r="AE17" i="96"/>
  <c r="AE9" i="94"/>
  <c r="AF9" i="94"/>
  <c r="AO9" i="94" s="1"/>
  <c r="AG9" i="94"/>
  <c r="AP9" i="94" s="1"/>
  <c r="W10" i="94"/>
  <c r="AS3" i="2"/>
  <c r="AL3" i="2"/>
  <c r="AU3" i="2" s="1"/>
  <c r="AS22" i="2"/>
  <c r="AL22" i="2"/>
  <c r="AU22" i="2" s="1"/>
  <c r="Y13" i="18"/>
  <c r="X13" i="18"/>
  <c r="Z13" i="1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H22" i="93"/>
  <c r="AQ22" i="93" s="1"/>
  <c r="AH18" i="13"/>
  <c r="AQ18" i="13" s="1"/>
  <c r="AI10" i="35"/>
  <c r="AN10" i="35"/>
  <c r="AE20" i="52"/>
  <c r="W21" i="52"/>
  <c r="AF20" i="52"/>
  <c r="AO20" i="52" s="1"/>
  <c r="AG20" i="52"/>
  <c r="AP20" i="52" s="1"/>
  <c r="Z14" i="16"/>
  <c r="AJ18" i="71"/>
  <c r="AK18" i="71"/>
  <c r="AT18" i="71" s="1"/>
  <c r="AJ12" i="71"/>
  <c r="AK12" i="71"/>
  <c r="AT12" i="71" s="1"/>
  <c r="AJ6" i="71"/>
  <c r="AK6" i="71"/>
  <c r="AT6" i="71" s="1"/>
  <c r="AR21" i="47"/>
  <c r="Y23" i="89"/>
  <c r="X23" i="89"/>
  <c r="AN22" i="79"/>
  <c r="AI22" i="79"/>
  <c r="AJ22" i="63"/>
  <c r="AK22" i="63"/>
  <c r="AT22" i="63" s="1"/>
  <c r="AJ16" i="63"/>
  <c r="AK16" i="63"/>
  <c r="AT16" i="63" s="1"/>
  <c r="AJ10" i="63"/>
  <c r="AK10" i="63"/>
  <c r="AT10" i="63" s="1"/>
  <c r="AI16" i="45"/>
  <c r="AN16" i="45"/>
  <c r="AH17" i="92"/>
  <c r="AQ17" i="92" s="1"/>
  <c r="AS14" i="2"/>
  <c r="AL14" i="2"/>
  <c r="AU14" i="2" s="1"/>
  <c r="Y22" i="15"/>
  <c r="X22" i="15"/>
  <c r="Z22" i="15" s="1"/>
  <c r="Y17" i="100"/>
  <c r="X17" i="100"/>
  <c r="Y10" i="50"/>
  <c r="Z10" i="50"/>
  <c r="X10" i="50"/>
  <c r="AH13" i="87"/>
  <c r="AQ13" i="87" s="1"/>
  <c r="AH14" i="11"/>
  <c r="AQ14" i="11" s="1"/>
  <c r="AN9" i="82"/>
  <c r="AI9" i="82"/>
  <c r="AE10" i="42"/>
  <c r="W11" i="42"/>
  <c r="AF10" i="42"/>
  <c r="AO10" i="42" s="1"/>
  <c r="AG10" i="42"/>
  <c r="AP10" i="42" s="1"/>
  <c r="AR22" i="33"/>
  <c r="AJ19" i="38"/>
  <c r="AK19" i="38"/>
  <c r="AT19" i="38" s="1"/>
  <c r="AK13" i="38"/>
  <c r="AT13" i="38" s="1"/>
  <c r="AJ13" i="38"/>
  <c r="Y23" i="101"/>
  <c r="X23" i="101"/>
  <c r="Z23" i="101" s="1"/>
  <c r="AX22" i="19"/>
  <c r="S22" i="19" s="1"/>
  <c r="AC22" i="19" s="1"/>
  <c r="AB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3" i="49"/>
  <c r="AO13" i="49" s="1"/>
  <c r="AG13" i="49"/>
  <c r="AP13" i="49" s="1"/>
  <c r="W14" i="49"/>
  <c r="AE13" i="49"/>
  <c r="AJ22" i="71"/>
  <c r="AK22" i="71"/>
  <c r="AT22" i="71" s="1"/>
  <c r="AH21" i="86"/>
  <c r="AQ21" i="86" s="1"/>
  <c r="AH22" i="97"/>
  <c r="AQ22" i="97" s="1"/>
  <c r="AN13" i="43"/>
  <c r="AI13" i="43"/>
  <c r="AR17" i="104"/>
  <c r="AS21" i="2"/>
  <c r="AL21" i="2"/>
  <c r="AU21" i="2" s="1"/>
  <c r="W10" i="90"/>
  <c r="AF9" i="90"/>
  <c r="AO9" i="90" s="1"/>
  <c r="AE9" i="90"/>
  <c r="AG9" i="90"/>
  <c r="AP9" i="90" s="1"/>
  <c r="AR21" i="97"/>
  <c r="AR22" i="28"/>
  <c r="AJ20" i="38"/>
  <c r="AS20" i="38" s="1"/>
  <c r="AK20" i="38"/>
  <c r="AJ14" i="38"/>
  <c r="AK14" i="38"/>
  <c r="AT14" i="38" s="1"/>
  <c r="AJ8" i="38"/>
  <c r="AK8" i="38"/>
  <c r="AT8" i="38" s="1"/>
  <c r="AS11" i="2"/>
  <c r="AL11" i="2"/>
  <c r="AU11" i="2" s="1"/>
  <c r="Z22" i="93"/>
  <c r="Z18" i="13"/>
  <c r="Y23" i="75"/>
  <c r="X23" i="75"/>
  <c r="Z23" i="75" s="1"/>
  <c r="Y17" i="20"/>
  <c r="Z17" i="20"/>
  <c r="X17" i="20"/>
  <c r="AR9" i="48"/>
  <c r="Y13" i="99"/>
  <c r="X13" i="99"/>
  <c r="AN12" i="55"/>
  <c r="AI12" i="55"/>
  <c r="AR12" i="87"/>
  <c r="AJ17" i="71"/>
  <c r="AK17" i="71"/>
  <c r="AT17" i="71" s="1"/>
  <c r="AK11" i="71"/>
  <c r="AT11" i="71" s="1"/>
  <c r="AJ11" i="71"/>
  <c r="AJ5" i="71"/>
  <c r="AK5" i="71"/>
  <c r="AT5" i="71" s="1"/>
  <c r="AS13" i="2"/>
  <c r="AL13" i="2"/>
  <c r="AU13" i="2" s="1"/>
  <c r="AL23" i="2"/>
  <c r="AU23" i="2" s="1"/>
  <c r="AI22" i="89"/>
  <c r="AN22" i="89"/>
  <c r="AJ21" i="63"/>
  <c r="AK21" i="63"/>
  <c r="AT21" i="63" s="1"/>
  <c r="AJ15" i="63"/>
  <c r="AK15" i="63"/>
  <c r="AT15" i="63" s="1"/>
  <c r="AJ9" i="63"/>
  <c r="AK9" i="63"/>
  <c r="AT9" i="63" s="1"/>
  <c r="AB4" i="63"/>
  <c r="AJ3" i="63"/>
  <c r="AR13" i="16"/>
  <c r="Z17" i="92"/>
  <c r="X11" i="10"/>
  <c r="Z11" i="10" s="1"/>
  <c r="Y11" i="10"/>
  <c r="AJ16" i="71"/>
  <c r="AK16" i="71"/>
  <c r="AT16" i="71" s="1"/>
  <c r="AK10" i="71"/>
  <c r="AT10" i="71" s="1"/>
  <c r="AJ10" i="71"/>
  <c r="AJ3" i="71"/>
  <c r="AB4" i="71"/>
  <c r="Y16" i="9"/>
  <c r="Z16" i="9" s="1"/>
  <c r="X16" i="9"/>
  <c r="Y14" i="41"/>
  <c r="X14" i="41"/>
  <c r="Y23" i="79"/>
  <c r="Z23" i="79" s="1"/>
  <c r="X23" i="79"/>
  <c r="AJ20" i="63"/>
  <c r="AS20" i="63" s="1"/>
  <c r="AK20" i="63"/>
  <c r="AJ14" i="63"/>
  <c r="AK14" i="63"/>
  <c r="AT14" i="63" s="1"/>
  <c r="AK8" i="63"/>
  <c r="AT8" i="63" s="1"/>
  <c r="AJ8" i="63"/>
  <c r="AS20" i="2"/>
  <c r="AL20" i="2"/>
  <c r="AU20" i="2" s="1"/>
  <c r="AI21" i="15"/>
  <c r="AN21" i="15"/>
  <c r="AI15" i="95"/>
  <c r="AN15" i="95"/>
  <c r="AR17" i="13"/>
  <c r="AH17" i="51"/>
  <c r="AQ17" i="51" s="1"/>
  <c r="AN12" i="83"/>
  <c r="AI12" i="83"/>
  <c r="AS9" i="2"/>
  <c r="AL9" i="2"/>
  <c r="AU9" i="2" s="1"/>
  <c r="Z17" i="51"/>
  <c r="Z13" i="87"/>
  <c r="Z14" i="11"/>
  <c r="W21" i="53"/>
  <c r="AE20" i="53"/>
  <c r="AF20" i="53"/>
  <c r="AO20" i="53" s="1"/>
  <c r="AG20" i="53"/>
  <c r="AP20" i="53" s="1"/>
  <c r="AN12" i="18"/>
  <c r="AI12" i="18"/>
  <c r="AJ18" i="38"/>
  <c r="AS18" i="38" s="1"/>
  <c r="AK18" i="38"/>
  <c r="AJ12" i="38"/>
  <c r="AK12" i="38"/>
  <c r="AT12" i="38" s="1"/>
  <c r="AJ6" i="38"/>
  <c r="AK6" i="38"/>
  <c r="AT6" i="38" s="1"/>
  <c r="Z18" i="104"/>
  <c r="AR23" i="63"/>
  <c r="AR25" i="63" s="1"/>
  <c r="AL23" i="63"/>
  <c r="AU23" i="63" s="1"/>
  <c r="AS17" i="2"/>
  <c r="AL17" i="2"/>
  <c r="AU17" i="2" s="1"/>
  <c r="AF16" i="88"/>
  <c r="AO16" i="88" s="1"/>
  <c r="AG16" i="88"/>
  <c r="AP16" i="88" s="1"/>
  <c r="W17" i="88"/>
  <c r="AE16" i="88"/>
  <c r="AI16" i="20"/>
  <c r="AN16" i="20"/>
  <c r="AH23" i="28"/>
  <c r="AQ23" i="28" s="1"/>
  <c r="AQ25" i="28" s="1"/>
  <c r="AZ3" i="28"/>
  <c r="AS12" i="2"/>
  <c r="AL12" i="2"/>
  <c r="AU12" i="2" s="1"/>
  <c r="Z22" i="105"/>
  <c r="AR16" i="54"/>
  <c r="Y11" i="35"/>
  <c r="X11" i="35"/>
  <c r="AR16" i="84"/>
  <c r="Y13" i="83"/>
  <c r="Z13" i="83"/>
  <c r="X13" i="83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AR16" i="92"/>
  <c r="AS19" i="2"/>
  <c r="AL19" i="2"/>
  <c r="AU19" i="2" s="1"/>
  <c r="Z21" i="46"/>
  <c r="AH21" i="46"/>
  <c r="AQ21" i="46" s="1"/>
  <c r="AJ19" i="63"/>
  <c r="AK19" i="63"/>
  <c r="AT19" i="63" s="1"/>
  <c r="AJ13" i="63"/>
  <c r="AK13" i="63"/>
  <c r="AT13" i="63" s="1"/>
  <c r="AJ7" i="63"/>
  <c r="AK7" i="63"/>
  <c r="AT7" i="63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R16" i="51"/>
  <c r="AN9" i="85"/>
  <c r="AI9" i="85"/>
  <c r="Y16" i="95"/>
  <c r="X16" i="95"/>
  <c r="Z11" i="35" l="1"/>
  <c r="AK23" i="19"/>
  <c r="AT23" i="19" s="1"/>
  <c r="AG23" i="79"/>
  <c r="AP23" i="79" s="1"/>
  <c r="AP25" i="79" s="1"/>
  <c r="AF23" i="79"/>
  <c r="AO23" i="79" s="1"/>
  <c r="AO25" i="79" s="1"/>
  <c r="AE23" i="79"/>
  <c r="AF16" i="9"/>
  <c r="AO16" i="9" s="1"/>
  <c r="AE16" i="9"/>
  <c r="AG16" i="9"/>
  <c r="AP16" i="9" s="1"/>
  <c r="W17" i="9"/>
  <c r="AF23" i="101"/>
  <c r="AO23" i="101" s="1"/>
  <c r="AE23" i="101"/>
  <c r="AG23" i="101"/>
  <c r="AP23" i="101" s="1"/>
  <c r="W24" i="101"/>
  <c r="AF11" i="35"/>
  <c r="AO11" i="35" s="1"/>
  <c r="AG11" i="35"/>
  <c r="AP11" i="35" s="1"/>
  <c r="AE11" i="35"/>
  <c r="W12" i="35"/>
  <c r="AG23" i="75"/>
  <c r="AP23" i="75" s="1"/>
  <c r="AP25" i="75" s="1"/>
  <c r="AF23" i="75"/>
  <c r="AO23" i="75" s="1"/>
  <c r="AO25" i="75" s="1"/>
  <c r="AE23" i="75"/>
  <c r="AJ14" i="67"/>
  <c r="AS14" i="67" s="1"/>
  <c r="AK14" i="67"/>
  <c r="AJ18" i="67"/>
  <c r="AK18" i="67"/>
  <c r="AT18" i="67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19" i="63"/>
  <c r="AL19" i="63"/>
  <c r="AU19" i="63" s="1"/>
  <c r="AG21" i="46"/>
  <c r="AP21" i="46" s="1"/>
  <c r="AF21" i="46"/>
  <c r="AO21" i="46" s="1"/>
  <c r="AE21" i="46"/>
  <c r="W22" i="46"/>
  <c r="AS9" i="71"/>
  <c r="AL9" i="71"/>
  <c r="AU9" i="71" s="1"/>
  <c r="AH13" i="83"/>
  <c r="AQ13" i="83" s="1"/>
  <c r="W14" i="87"/>
  <c r="AE13" i="87"/>
  <c r="AG13" i="87"/>
  <c r="AP13" i="87" s="1"/>
  <c r="AF13" i="87"/>
  <c r="AO13" i="87" s="1"/>
  <c r="AS10" i="71"/>
  <c r="AL10" i="71"/>
  <c r="AU10" i="71" s="1"/>
  <c r="AH11" i="10"/>
  <c r="AQ11" i="10" s="1"/>
  <c r="AS5" i="71"/>
  <c r="AL5" i="71"/>
  <c r="AU5" i="71" s="1"/>
  <c r="AN9" i="90"/>
  <c r="AI9" i="90"/>
  <c r="AJ18" i="19"/>
  <c r="AK18" i="19"/>
  <c r="AT18" i="19" s="1"/>
  <c r="AJ12" i="19"/>
  <c r="AK12" i="19"/>
  <c r="AT12" i="19" s="1"/>
  <c r="AK6" i="19"/>
  <c r="AT6" i="19" s="1"/>
  <c r="AJ6" i="19"/>
  <c r="AI10" i="42"/>
  <c r="AN10" i="42"/>
  <c r="AH10" i="50"/>
  <c r="AQ10" i="50" s="1"/>
  <c r="AH22" i="15"/>
  <c r="AQ22" i="15" s="1"/>
  <c r="AS10" i="63"/>
  <c r="AL10" i="63"/>
  <c r="AU10" i="63" s="1"/>
  <c r="W15" i="16"/>
  <c r="AE14" i="16"/>
  <c r="AF14" i="16"/>
  <c r="AO14" i="16" s="1"/>
  <c r="AG14" i="16"/>
  <c r="AP14" i="16" s="1"/>
  <c r="AJ4" i="38"/>
  <c r="AK4" i="38"/>
  <c r="AT4" i="38" s="1"/>
  <c r="AR9" i="50"/>
  <c r="AI17" i="44"/>
  <c r="AN17" i="44"/>
  <c r="W18" i="84"/>
  <c r="AG17" i="84"/>
  <c r="AP17" i="84" s="1"/>
  <c r="AE17" i="84"/>
  <c r="AF17" i="84"/>
  <c r="AO17" i="84" s="1"/>
  <c r="AL4" i="2"/>
  <c r="AU4" i="2" s="1"/>
  <c r="AU25" i="2" s="1"/>
  <c r="C11" i="2" s="1"/>
  <c r="AS4" i="2"/>
  <c r="AS25" i="2" s="1"/>
  <c r="AI17" i="54"/>
  <c r="AN17" i="54"/>
  <c r="AR12" i="99"/>
  <c r="AH14" i="43"/>
  <c r="AQ14" i="43" s="1"/>
  <c r="AR15" i="9"/>
  <c r="AS14" i="71"/>
  <c r="AL14" i="71"/>
  <c r="AU14" i="71" s="1"/>
  <c r="AJ20" i="67"/>
  <c r="AK20" i="67"/>
  <c r="AT20" i="67" s="1"/>
  <c r="AK8" i="67"/>
  <c r="AT8" i="67" s="1"/>
  <c r="AJ8" i="67"/>
  <c r="AG13" i="83"/>
  <c r="AP13" i="83" s="1"/>
  <c r="AE13" i="83"/>
  <c r="W14" i="83"/>
  <c r="AF13" i="83"/>
  <c r="AO13" i="83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I16" i="88"/>
  <c r="AN16" i="88"/>
  <c r="AS12" i="38"/>
  <c r="AL12" i="38"/>
  <c r="AU12" i="38" s="1"/>
  <c r="AF17" i="51"/>
  <c r="AO17" i="51" s="1"/>
  <c r="AG17" i="51"/>
  <c r="AP17" i="51" s="1"/>
  <c r="AE17" i="51"/>
  <c r="W18" i="51"/>
  <c r="AS8" i="63"/>
  <c r="AL8" i="63"/>
  <c r="AU8" i="63" s="1"/>
  <c r="AH23" i="79"/>
  <c r="AQ23" i="79" s="1"/>
  <c r="AQ25" i="79" s="1"/>
  <c r="AZ3" i="79"/>
  <c r="AH16" i="9"/>
  <c r="AQ16" i="9" s="1"/>
  <c r="AF17" i="92"/>
  <c r="AO17" i="92" s="1"/>
  <c r="AE17" i="92"/>
  <c r="W18" i="92"/>
  <c r="AG17" i="92"/>
  <c r="AP17" i="92" s="1"/>
  <c r="AS9" i="63"/>
  <c r="AL9" i="63"/>
  <c r="AU9" i="63" s="1"/>
  <c r="AR22" i="89"/>
  <c r="AS11" i="71"/>
  <c r="AL11" i="71"/>
  <c r="AU11" i="71" s="1"/>
  <c r="AR12" i="55"/>
  <c r="AS8" i="38"/>
  <c r="AL8" i="38"/>
  <c r="AU8" i="38" s="1"/>
  <c r="AR13" i="43"/>
  <c r="AJ17" i="19"/>
  <c r="AK17" i="19"/>
  <c r="AT17" i="19" s="1"/>
  <c r="AJ11" i="19"/>
  <c r="AK11" i="19"/>
  <c r="AT11" i="19" s="1"/>
  <c r="AK5" i="19"/>
  <c r="AT5" i="19" s="1"/>
  <c r="AJ5" i="19"/>
  <c r="AR9" i="82"/>
  <c r="W11" i="50"/>
  <c r="AF10" i="50"/>
  <c r="AO10" i="50" s="1"/>
  <c r="AE10" i="50"/>
  <c r="AG10" i="50"/>
  <c r="AP10" i="50" s="1"/>
  <c r="W23" i="15"/>
  <c r="AE22" i="15"/>
  <c r="AF22" i="15"/>
  <c r="AO22" i="15" s="1"/>
  <c r="AG22" i="15"/>
  <c r="AP22" i="15" s="1"/>
  <c r="AH23" i="89"/>
  <c r="AQ23" i="89" s="1"/>
  <c r="AS6" i="71"/>
  <c r="AL6" i="71"/>
  <c r="AU6" i="71" s="1"/>
  <c r="AR10" i="35"/>
  <c r="AS3" i="38"/>
  <c r="AL3" i="38"/>
  <c r="AU3" i="38" s="1"/>
  <c r="AS21" i="38"/>
  <c r="AL21" i="38"/>
  <c r="AU21" i="38" s="1"/>
  <c r="AN9" i="94"/>
  <c r="AI9" i="94"/>
  <c r="AH10" i="82"/>
  <c r="AQ10" i="82" s="1"/>
  <c r="AH10" i="85"/>
  <c r="AQ10" i="85" s="1"/>
  <c r="AS5" i="63"/>
  <c r="AL5" i="63"/>
  <c r="AU5" i="63" s="1"/>
  <c r="AS16" i="38"/>
  <c r="AL16" i="38"/>
  <c r="AU16" i="38" s="1"/>
  <c r="Y13" i="103"/>
  <c r="X13" i="103"/>
  <c r="Z13" i="103" s="1"/>
  <c r="W15" i="43"/>
  <c r="AE14" i="43"/>
  <c r="AF14" i="43"/>
  <c r="AO14" i="43" s="1"/>
  <c r="AG14" i="43"/>
  <c r="AP14" i="43" s="1"/>
  <c r="AI22" i="97"/>
  <c r="AN22" i="97"/>
  <c r="AH17" i="45"/>
  <c r="AQ17" i="45" s="1"/>
  <c r="AS12" i="63"/>
  <c r="AL12" i="63"/>
  <c r="AU12" i="63" s="1"/>
  <c r="AR22" i="101"/>
  <c r="AS17" i="38"/>
  <c r="AL17" i="38"/>
  <c r="AU17" i="38" s="1"/>
  <c r="AI23" i="28"/>
  <c r="AN23" i="28"/>
  <c r="AN25" i="28" s="1"/>
  <c r="AJ13" i="67"/>
  <c r="AK13" i="67"/>
  <c r="AT13" i="67" s="1"/>
  <c r="AJ7" i="67"/>
  <c r="AK7" i="67"/>
  <c r="AT7" i="67" s="1"/>
  <c r="AS7" i="63"/>
  <c r="AL7" i="63"/>
  <c r="AU7" i="63" s="1"/>
  <c r="AX22" i="28"/>
  <c r="S22" i="28" s="1"/>
  <c r="AC22" i="28" s="1"/>
  <c r="AB23" i="28" s="1"/>
  <c r="Y17" i="88"/>
  <c r="X17" i="88"/>
  <c r="Z17" i="88" s="1"/>
  <c r="AL18" i="38"/>
  <c r="AU18" i="38" s="1"/>
  <c r="AT18" i="38"/>
  <c r="AR15" i="95"/>
  <c r="AH17" i="20"/>
  <c r="AQ17" i="20" s="1"/>
  <c r="AF18" i="13"/>
  <c r="AO18" i="13" s="1"/>
  <c r="W19" i="13"/>
  <c r="AE18" i="13"/>
  <c r="AG18" i="13"/>
  <c r="AP18" i="13" s="1"/>
  <c r="Y10" i="90"/>
  <c r="X10" i="90"/>
  <c r="AS22" i="71"/>
  <c r="AL22" i="71"/>
  <c r="AU22" i="71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3" i="38"/>
  <c r="AL13" i="38"/>
  <c r="AU13" i="38" s="1"/>
  <c r="AS16" i="63"/>
  <c r="AL16" i="63"/>
  <c r="AU16" i="63" s="1"/>
  <c r="Z23" i="89"/>
  <c r="AH13" i="18"/>
  <c r="AQ13" i="18" s="1"/>
  <c r="Z10" i="82"/>
  <c r="AH11" i="98"/>
  <c r="AQ11" i="98" s="1"/>
  <c r="Z10" i="85"/>
  <c r="AS19" i="71"/>
  <c r="AL19" i="71"/>
  <c r="AU19" i="71" s="1"/>
  <c r="AF10" i="48"/>
  <c r="AO10" i="48" s="1"/>
  <c r="W11" i="48"/>
  <c r="AG10" i="48"/>
  <c r="AP10" i="48" s="1"/>
  <c r="AE10" i="48"/>
  <c r="Y18" i="54"/>
  <c r="X18" i="54"/>
  <c r="Z18" i="54" s="1"/>
  <c r="AR10" i="10"/>
  <c r="AR16" i="100"/>
  <c r="Z17" i="45"/>
  <c r="AR23" i="67"/>
  <c r="AR25" i="67" s="1"/>
  <c r="AL23" i="67"/>
  <c r="AU23" i="67" s="1"/>
  <c r="AS20" i="71"/>
  <c r="AL20" i="71"/>
  <c r="AU20" i="71" s="1"/>
  <c r="AH13" i="55"/>
  <c r="AQ13" i="55" s="1"/>
  <c r="AI21" i="86"/>
  <c r="AN21" i="86"/>
  <c r="AK6" i="67"/>
  <c r="AT6" i="67" s="1"/>
  <c r="AJ6" i="67"/>
  <c r="AS16" i="71"/>
  <c r="AL16" i="71"/>
  <c r="AU16" i="71" s="1"/>
  <c r="AS15" i="63"/>
  <c r="AL15" i="63"/>
  <c r="AU15" i="63" s="1"/>
  <c r="AH13" i="99"/>
  <c r="AQ13" i="99" s="1"/>
  <c r="AE17" i="20"/>
  <c r="W18" i="20"/>
  <c r="AF17" i="20"/>
  <c r="AO17" i="20" s="1"/>
  <c r="AG17" i="20"/>
  <c r="AP17" i="20" s="1"/>
  <c r="AE22" i="93"/>
  <c r="AF22" i="93"/>
  <c r="AO22" i="93" s="1"/>
  <c r="W23" i="93"/>
  <c r="AG22" i="93"/>
  <c r="AP22" i="93" s="1"/>
  <c r="AJ21" i="19"/>
  <c r="AK21" i="19"/>
  <c r="AT21" i="19" s="1"/>
  <c r="AJ15" i="19"/>
  <c r="AK15" i="19"/>
  <c r="AT15" i="19" s="1"/>
  <c r="AJ9" i="19"/>
  <c r="AK9" i="19"/>
  <c r="AT9" i="19" s="1"/>
  <c r="AH17" i="100"/>
  <c r="AQ17" i="100" s="1"/>
  <c r="AS12" i="71"/>
  <c r="AL12" i="71"/>
  <c r="AU12" i="71" s="1"/>
  <c r="AS9" i="38"/>
  <c r="AL9" i="38"/>
  <c r="AU9" i="38" s="1"/>
  <c r="AE13" i="18"/>
  <c r="W14" i="18"/>
  <c r="AF13" i="18"/>
  <c r="AO13" i="18" s="1"/>
  <c r="AG13" i="18"/>
  <c r="AP13" i="18" s="1"/>
  <c r="AI17" i="96"/>
  <c r="AN17" i="96"/>
  <c r="AF11" i="98"/>
  <c r="AO11" i="98" s="1"/>
  <c r="AE11" i="98"/>
  <c r="W12" i="98"/>
  <c r="AG11" i="98"/>
  <c r="AP11" i="98" s="1"/>
  <c r="AS11" i="63"/>
  <c r="AL11" i="63"/>
  <c r="AU11" i="63" s="1"/>
  <c r="AL23" i="71"/>
  <c r="AU23" i="71" s="1"/>
  <c r="AS22" i="38"/>
  <c r="AL22" i="38"/>
  <c r="AU22" i="38" s="1"/>
  <c r="AN12" i="103"/>
  <c r="AI12" i="103"/>
  <c r="AL23" i="38"/>
  <c r="AU23" i="38" s="1"/>
  <c r="AT23" i="38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38"/>
  <c r="AL7" i="38"/>
  <c r="AU7" i="38" s="1"/>
  <c r="AS18" i="63"/>
  <c r="AL18" i="63"/>
  <c r="AU18" i="63" s="1"/>
  <c r="Z13" i="55"/>
  <c r="AS5" i="38"/>
  <c r="AL5" i="38"/>
  <c r="AU5" i="38" s="1"/>
  <c r="AN23" i="19"/>
  <c r="AN25" i="19" s="1"/>
  <c r="AI23" i="19"/>
  <c r="AR9" i="85"/>
  <c r="AS14" i="38"/>
  <c r="AL14" i="38"/>
  <c r="AU14" i="38" s="1"/>
  <c r="AJ17" i="67"/>
  <c r="AK17" i="67"/>
  <c r="AT17" i="67" s="1"/>
  <c r="AJ5" i="67"/>
  <c r="AK5" i="67"/>
  <c r="AT5" i="67" s="1"/>
  <c r="AS13" i="63"/>
  <c r="AL13" i="63"/>
  <c r="AU13" i="63" s="1"/>
  <c r="W23" i="105"/>
  <c r="AG22" i="105"/>
  <c r="AP22" i="105" s="1"/>
  <c r="AE22" i="105"/>
  <c r="AF22" i="105"/>
  <c r="AO22" i="105" s="1"/>
  <c r="AR12" i="18"/>
  <c r="Y21" i="53"/>
  <c r="Z21" i="53" s="1"/>
  <c r="X21" i="53"/>
  <c r="AR12" i="83"/>
  <c r="AR21" i="15"/>
  <c r="AS14" i="63"/>
  <c r="AL14" i="63"/>
  <c r="AU14" i="63" s="1"/>
  <c r="AH14" i="41"/>
  <c r="AQ14" i="41" s="1"/>
  <c r="AK4" i="71"/>
  <c r="AT4" i="71" s="1"/>
  <c r="AT25" i="71" s="1"/>
  <c r="AJ4" i="71"/>
  <c r="AE11" i="10"/>
  <c r="W12" i="10"/>
  <c r="AG11" i="10"/>
  <c r="AP11" i="10" s="1"/>
  <c r="AF11" i="10"/>
  <c r="AO11" i="10" s="1"/>
  <c r="AS3" i="63"/>
  <c r="AL3" i="63"/>
  <c r="AU3" i="63" s="1"/>
  <c r="AS17" i="71"/>
  <c r="AL17" i="71"/>
  <c r="AU17" i="71" s="1"/>
  <c r="Z13" i="99"/>
  <c r="AL20" i="38"/>
  <c r="AU20" i="38" s="1"/>
  <c r="AT20" i="38"/>
  <c r="AN13" i="49"/>
  <c r="AI13" i="49"/>
  <c r="AJ20" i="19"/>
  <c r="AK20" i="19"/>
  <c r="AT20" i="19" s="1"/>
  <c r="AJ14" i="19"/>
  <c r="AK14" i="19"/>
  <c r="AT14" i="19" s="1"/>
  <c r="AK8" i="19"/>
  <c r="AT8" i="19" s="1"/>
  <c r="AJ8" i="19"/>
  <c r="Z17" i="100"/>
  <c r="AR16" i="45"/>
  <c r="AS22" i="63"/>
  <c r="AL22" i="63"/>
  <c r="AU22" i="63" s="1"/>
  <c r="Y21" i="52"/>
  <c r="Z21" i="52" s="1"/>
  <c r="X21" i="52"/>
  <c r="Y10" i="94"/>
  <c r="X10" i="94"/>
  <c r="Z10" i="94" s="1"/>
  <c r="AE22" i="47"/>
  <c r="W23" i="47"/>
  <c r="AG22" i="47"/>
  <c r="AP22" i="47" s="1"/>
  <c r="AF22" i="47"/>
  <c r="AO22" i="47" s="1"/>
  <c r="AS7" i="71"/>
  <c r="AL7" i="71"/>
  <c r="AU7" i="71" s="1"/>
  <c r="AH21" i="32"/>
  <c r="AQ21" i="32" s="1"/>
  <c r="AS8" i="71"/>
  <c r="AL8" i="71"/>
  <c r="AU8" i="71" s="1"/>
  <c r="Y15" i="91"/>
  <c r="X15" i="91"/>
  <c r="AH16" i="58"/>
  <c r="AQ16" i="58" s="1"/>
  <c r="AR10" i="98"/>
  <c r="AN11" i="102"/>
  <c r="AI11" i="102"/>
  <c r="Y22" i="86"/>
  <c r="X22" i="86"/>
  <c r="Z22" i="86" s="1"/>
  <c r="AJ19" i="67"/>
  <c r="AK19" i="67"/>
  <c r="AT19" i="67" s="1"/>
  <c r="AJ12" i="67"/>
  <c r="AK12" i="67"/>
  <c r="AT12" i="67" s="1"/>
  <c r="AS15" i="71"/>
  <c r="AL15" i="71"/>
  <c r="AU15" i="71" s="1"/>
  <c r="AG18" i="104"/>
  <c r="AP18" i="104" s="1"/>
  <c r="AF18" i="104"/>
  <c r="AO18" i="104" s="1"/>
  <c r="AE18" i="104"/>
  <c r="W19" i="104"/>
  <c r="AI20" i="53"/>
  <c r="AN20" i="53"/>
  <c r="AH16" i="95"/>
  <c r="AQ16" i="95" s="1"/>
  <c r="AK11" i="67"/>
  <c r="AT11" i="67" s="1"/>
  <c r="AJ11" i="67"/>
  <c r="Z16" i="95"/>
  <c r="AJ22" i="67"/>
  <c r="AK22" i="67"/>
  <c r="AT22" i="67" s="1"/>
  <c r="AJ16" i="67"/>
  <c r="AK16" i="67"/>
  <c r="AT16" i="67" s="1"/>
  <c r="AJ10" i="67"/>
  <c r="AK10" i="67"/>
  <c r="AT10" i="67" s="1"/>
  <c r="AS21" i="71"/>
  <c r="AL21" i="71"/>
  <c r="AU21" i="71" s="1"/>
  <c r="AH11" i="35"/>
  <c r="AQ11" i="35" s="1"/>
  <c r="AR16" i="20"/>
  <c r="AS6" i="38"/>
  <c r="AL6" i="38"/>
  <c r="AU6" i="38" s="1"/>
  <c r="W15" i="11"/>
  <c r="AG14" i="11"/>
  <c r="AP14" i="11" s="1"/>
  <c r="AE14" i="11"/>
  <c r="AF14" i="11"/>
  <c r="AO14" i="11" s="1"/>
  <c r="AL20" i="63"/>
  <c r="AU20" i="63" s="1"/>
  <c r="AT20" i="63"/>
  <c r="Z14" i="41"/>
  <c r="AL3" i="71"/>
  <c r="AU3" i="71" s="1"/>
  <c r="AS3" i="71"/>
  <c r="AJ4" i="63"/>
  <c r="AK4" i="63"/>
  <c r="AT4" i="63" s="1"/>
  <c r="AT25" i="63" s="1"/>
  <c r="AS21" i="63"/>
  <c r="AL21" i="63"/>
  <c r="AU21" i="63" s="1"/>
  <c r="AH23" i="75"/>
  <c r="AQ23" i="75" s="1"/>
  <c r="AQ25" i="75" s="1"/>
  <c r="AZ3" i="75"/>
  <c r="AX22" i="75" s="1"/>
  <c r="S22" i="75" s="1"/>
  <c r="AC22" i="75" s="1"/>
  <c r="AB23" i="75" s="1"/>
  <c r="Y14" i="49"/>
  <c r="X14" i="49"/>
  <c r="AJ19" i="19"/>
  <c r="AK19" i="19"/>
  <c r="AT19" i="19" s="1"/>
  <c r="AJ13" i="19"/>
  <c r="AK13" i="19"/>
  <c r="AT13" i="19" s="1"/>
  <c r="AJ7" i="19"/>
  <c r="AK7" i="19"/>
  <c r="AT7" i="19" s="1"/>
  <c r="AH23" i="101"/>
  <c r="AQ23" i="101" s="1"/>
  <c r="AS19" i="38"/>
  <c r="AL19" i="38"/>
  <c r="AU19" i="38" s="1"/>
  <c r="Y11" i="42"/>
  <c r="X11" i="42"/>
  <c r="Z11" i="42" s="1"/>
  <c r="AR22" i="79"/>
  <c r="AS18" i="71"/>
  <c r="AL18" i="71"/>
  <c r="AU18" i="71" s="1"/>
  <c r="AI20" i="52"/>
  <c r="AN20" i="52"/>
  <c r="AS15" i="38"/>
  <c r="AL15" i="38"/>
  <c r="AU15" i="38" s="1"/>
  <c r="Y18" i="96"/>
  <c r="X18" i="96"/>
  <c r="AE23" i="33"/>
  <c r="AF23" i="33"/>
  <c r="AO23" i="33" s="1"/>
  <c r="AO25" i="33" s="1"/>
  <c r="AG23" i="33"/>
  <c r="AP23" i="33" s="1"/>
  <c r="AP25" i="33" s="1"/>
  <c r="Y18" i="44"/>
  <c r="X18" i="44"/>
  <c r="Z18" i="44" s="1"/>
  <c r="AR20" i="32"/>
  <c r="AS17" i="63"/>
  <c r="AL17" i="63"/>
  <c r="AU17" i="63" s="1"/>
  <c r="AS13" i="71"/>
  <c r="AL13" i="71"/>
  <c r="AU13" i="71" s="1"/>
  <c r="AS10" i="38"/>
  <c r="AL10" i="38"/>
  <c r="AU10" i="38" s="1"/>
  <c r="X23" i="97"/>
  <c r="Z23" i="97" s="1"/>
  <c r="Y23" i="97"/>
  <c r="Z21" i="32"/>
  <c r="AS6" i="63"/>
  <c r="AL6" i="63"/>
  <c r="AU6" i="63" s="1"/>
  <c r="AR13" i="41"/>
  <c r="AI14" i="91"/>
  <c r="AN14" i="91"/>
  <c r="AS11" i="38"/>
  <c r="AL11" i="38"/>
  <c r="AU11" i="38" s="1"/>
  <c r="Z16" i="58"/>
  <c r="Y12" i="102"/>
  <c r="X12" i="102"/>
  <c r="AK23" i="75" l="1"/>
  <c r="AT23" i="75" s="1"/>
  <c r="AF21" i="52"/>
  <c r="AO21" i="52" s="1"/>
  <c r="AG21" i="52"/>
  <c r="AP21" i="52" s="1"/>
  <c r="W22" i="52"/>
  <c r="AE21" i="52"/>
  <c r="AE10" i="94"/>
  <c r="W11" i="94"/>
  <c r="AG10" i="94"/>
  <c r="AP10" i="94" s="1"/>
  <c r="AF10" i="94"/>
  <c r="AO10" i="94" s="1"/>
  <c r="AF18" i="44"/>
  <c r="AO18" i="44" s="1"/>
  <c r="AG18" i="44"/>
  <c r="AP18" i="44" s="1"/>
  <c r="W19" i="44"/>
  <c r="AE18" i="44"/>
  <c r="AE21" i="53"/>
  <c r="W22" i="53"/>
  <c r="AF21" i="53"/>
  <c r="AO21" i="53" s="1"/>
  <c r="AG21" i="53"/>
  <c r="AP21" i="53" s="1"/>
  <c r="AF22" i="86"/>
  <c r="AO22" i="86" s="1"/>
  <c r="AE22" i="86"/>
  <c r="AG22" i="86"/>
  <c r="AP22" i="86" s="1"/>
  <c r="W23" i="86"/>
  <c r="Y12" i="10"/>
  <c r="X12" i="10"/>
  <c r="AK12" i="33"/>
  <c r="AT12" i="33" s="1"/>
  <c r="AJ12" i="33"/>
  <c r="AE18" i="54"/>
  <c r="AG18" i="54"/>
  <c r="AP18" i="54" s="1"/>
  <c r="W19" i="54"/>
  <c r="AF18" i="54"/>
  <c r="AO18" i="54" s="1"/>
  <c r="AH15" i="91"/>
  <c r="AQ15" i="91" s="1"/>
  <c r="AJ22" i="33"/>
  <c r="AK22" i="33"/>
  <c r="AT22" i="33" s="1"/>
  <c r="AJ16" i="33"/>
  <c r="AS16" i="33" s="1"/>
  <c r="AK16" i="33"/>
  <c r="AJ3" i="33"/>
  <c r="AB4" i="33"/>
  <c r="AI22" i="93"/>
  <c r="AN22" i="93"/>
  <c r="AR21" i="86"/>
  <c r="AJ4" i="19"/>
  <c r="AK4" i="19"/>
  <c r="AT4" i="19" s="1"/>
  <c r="AT25" i="19" s="1"/>
  <c r="AJ23" i="28"/>
  <c r="AS23" i="28" s="1"/>
  <c r="AK23" i="28"/>
  <c r="AT23" i="28" s="1"/>
  <c r="AS13" i="67"/>
  <c r="AL13" i="67"/>
  <c r="AU13" i="67" s="1"/>
  <c r="AN10" i="50"/>
  <c r="AI10" i="50"/>
  <c r="AR10" i="50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18" i="51"/>
  <c r="X18" i="51"/>
  <c r="AJ18" i="28"/>
  <c r="AK18" i="28"/>
  <c r="AT18" i="28" s="1"/>
  <c r="AK12" i="28"/>
  <c r="AT12" i="28" s="1"/>
  <c r="AJ12" i="28"/>
  <c r="AK6" i="28"/>
  <c r="AT6" i="28" s="1"/>
  <c r="AJ6" i="28"/>
  <c r="Y14" i="83"/>
  <c r="X14" i="83"/>
  <c r="AS20" i="67"/>
  <c r="AL20" i="67"/>
  <c r="AU20" i="67" s="1"/>
  <c r="AI17" i="84"/>
  <c r="AN17" i="84"/>
  <c r="AI14" i="16"/>
  <c r="AN14" i="16"/>
  <c r="AI13" i="87"/>
  <c r="AN13" i="87"/>
  <c r="AS8" i="19"/>
  <c r="AL8" i="19"/>
  <c r="AU8" i="19" s="1"/>
  <c r="AI18" i="104"/>
  <c r="AN18" i="104"/>
  <c r="AS12" i="67"/>
  <c r="AL12" i="67"/>
  <c r="AU12" i="67" s="1"/>
  <c r="AR11" i="102"/>
  <c r="AS4" i="71"/>
  <c r="AS25" i="71" s="1"/>
  <c r="AL4" i="71"/>
  <c r="AU4" i="71" s="1"/>
  <c r="AJ10" i="33"/>
  <c r="AK10" i="33"/>
  <c r="AT10" i="33" s="1"/>
  <c r="AF16" i="58"/>
  <c r="AO16" i="58" s="1"/>
  <c r="W17" i="58"/>
  <c r="AE16" i="58"/>
  <c r="AG16" i="58"/>
  <c r="AP16" i="58" s="1"/>
  <c r="AH23" i="97"/>
  <c r="AQ23" i="97" s="1"/>
  <c r="AH14" i="49"/>
  <c r="AQ14" i="49" s="1"/>
  <c r="AE14" i="41"/>
  <c r="AF14" i="41"/>
  <c r="AO14" i="41" s="1"/>
  <c r="W15" i="41"/>
  <c r="AG14" i="41"/>
  <c r="AP14" i="41" s="1"/>
  <c r="AF16" i="95"/>
  <c r="AO16" i="95" s="1"/>
  <c r="W17" i="95"/>
  <c r="AE16" i="95"/>
  <c r="AG16" i="95"/>
  <c r="AP16" i="95" s="1"/>
  <c r="Z15" i="91"/>
  <c r="AS14" i="19"/>
  <c r="AL14" i="19"/>
  <c r="AU14" i="19" s="1"/>
  <c r="AH21" i="53"/>
  <c r="AQ21" i="53" s="1"/>
  <c r="AF13" i="55"/>
  <c r="AO13" i="55" s="1"/>
  <c r="AG13" i="55"/>
  <c r="AP13" i="55" s="1"/>
  <c r="W14" i="55"/>
  <c r="AE13" i="55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2" i="98"/>
  <c r="X12" i="98"/>
  <c r="AS21" i="19"/>
  <c r="AL21" i="19"/>
  <c r="AU21" i="19" s="1"/>
  <c r="AI10" i="48"/>
  <c r="AN10" i="48"/>
  <c r="AF10" i="85"/>
  <c r="AO10" i="85" s="1"/>
  <c r="AE10" i="85"/>
  <c r="W11" i="85"/>
  <c r="AG10" i="85"/>
  <c r="AP10" i="85" s="1"/>
  <c r="AE10" i="82"/>
  <c r="AF10" i="82"/>
  <c r="AO10" i="82" s="1"/>
  <c r="AG10" i="82"/>
  <c r="AP10" i="82" s="1"/>
  <c r="W11" i="82"/>
  <c r="AG23" i="89"/>
  <c r="AP23" i="89" s="1"/>
  <c r="W24" i="89"/>
  <c r="AF23" i="89"/>
  <c r="AO23" i="89" s="1"/>
  <c r="AE23" i="89"/>
  <c r="AL3" i="19"/>
  <c r="AU3" i="19" s="1"/>
  <c r="AS3" i="19"/>
  <c r="AS22" i="19"/>
  <c r="AL22" i="19"/>
  <c r="AU22" i="19" s="1"/>
  <c r="AI14" i="43"/>
  <c r="AN14" i="43"/>
  <c r="Y18" i="92"/>
  <c r="X18" i="92"/>
  <c r="AX22" i="79"/>
  <c r="S22" i="79" s="1"/>
  <c r="AC22" i="79" s="1"/>
  <c r="AB23" i="79" s="1"/>
  <c r="AI17" i="51"/>
  <c r="AN17" i="51"/>
  <c r="AR16" i="88"/>
  <c r="AJ17" i="28"/>
  <c r="AK17" i="28"/>
  <c r="AT17" i="28" s="1"/>
  <c r="AK11" i="28"/>
  <c r="AT11" i="28" s="1"/>
  <c r="AJ11" i="28"/>
  <c r="AJ5" i="28"/>
  <c r="AK5" i="28"/>
  <c r="AT5" i="28" s="1"/>
  <c r="AN13" i="83"/>
  <c r="AI13" i="83"/>
  <c r="AR17" i="54"/>
  <c r="AT25" i="38"/>
  <c r="Y15" i="16"/>
  <c r="X15" i="16"/>
  <c r="Z15" i="16" s="1"/>
  <c r="AS12" i="19"/>
  <c r="AL12" i="19"/>
  <c r="AU12" i="19" s="1"/>
  <c r="Y14" i="87"/>
  <c r="X14" i="87"/>
  <c r="AS9" i="67"/>
  <c r="AL9" i="67"/>
  <c r="AU9" i="67" s="1"/>
  <c r="AS18" i="67"/>
  <c r="AL18" i="67"/>
  <c r="AU18" i="67" s="1"/>
  <c r="Y24" i="101"/>
  <c r="X24" i="101"/>
  <c r="Z24" i="101" s="1"/>
  <c r="AI16" i="9"/>
  <c r="AR16" i="9" s="1"/>
  <c r="AN16" i="9"/>
  <c r="AI22" i="47"/>
  <c r="AN22" i="47"/>
  <c r="AR13" i="49"/>
  <c r="AJ18" i="33"/>
  <c r="AS18" i="33" s="1"/>
  <c r="AK18" i="33"/>
  <c r="AI13" i="18"/>
  <c r="AN13" i="18"/>
  <c r="Y18" i="20"/>
  <c r="X18" i="20"/>
  <c r="AH10" i="90"/>
  <c r="AQ10" i="90" s="1"/>
  <c r="AR14" i="91"/>
  <c r="AS7" i="19"/>
  <c r="AL7" i="19"/>
  <c r="AU7" i="19" s="1"/>
  <c r="Z14" i="49"/>
  <c r="Y15" i="11"/>
  <c r="X15" i="11"/>
  <c r="AS10" i="67"/>
  <c r="AL10" i="67"/>
  <c r="AU10" i="67" s="1"/>
  <c r="AS11" i="67"/>
  <c r="AL11" i="67"/>
  <c r="AU11" i="67" s="1"/>
  <c r="AS19" i="67"/>
  <c r="AL19" i="67"/>
  <c r="AU19" i="67" s="1"/>
  <c r="AH21" i="52"/>
  <c r="AQ21" i="52" s="1"/>
  <c r="AG13" i="99"/>
  <c r="AP13" i="99" s="1"/>
  <c r="W14" i="99"/>
  <c r="AE13" i="99"/>
  <c r="AF13" i="99"/>
  <c r="AO13" i="99" s="1"/>
  <c r="AI22" i="105"/>
  <c r="AN22" i="105"/>
  <c r="AS5" i="67"/>
  <c r="AL5" i="67"/>
  <c r="AU5" i="67" s="1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N11" i="98"/>
  <c r="AI11" i="98"/>
  <c r="AS10" i="19"/>
  <c r="AL10" i="19"/>
  <c r="AU10" i="19" s="1"/>
  <c r="AR23" i="28"/>
  <c r="AR25" i="28" s="1"/>
  <c r="Y15" i="43"/>
  <c r="X15" i="43"/>
  <c r="AR9" i="94"/>
  <c r="AI22" i="15"/>
  <c r="AN22" i="15"/>
  <c r="Y11" i="50"/>
  <c r="X11" i="50"/>
  <c r="AS11" i="19"/>
  <c r="AL11" i="19"/>
  <c r="AU11" i="19" s="1"/>
  <c r="AI17" i="92"/>
  <c r="AN17" i="92"/>
  <c r="AJ22" i="28"/>
  <c r="AK22" i="28"/>
  <c r="AT22" i="28" s="1"/>
  <c r="AJ16" i="28"/>
  <c r="AK16" i="28"/>
  <c r="AT16" i="28" s="1"/>
  <c r="AK10" i="28"/>
  <c r="AT10" i="28" s="1"/>
  <c r="AJ10" i="28"/>
  <c r="Y18" i="84"/>
  <c r="X18" i="84"/>
  <c r="AL4" i="38"/>
  <c r="AU4" i="38" s="1"/>
  <c r="AU25" i="38" s="1"/>
  <c r="C11" i="38" s="1"/>
  <c r="AS4" i="38"/>
  <c r="AS25" i="38" s="1"/>
  <c r="AL14" i="67"/>
  <c r="AU14" i="67" s="1"/>
  <c r="AT14" i="67"/>
  <c r="Y12" i="35"/>
  <c r="X12" i="35"/>
  <c r="AH12" i="102"/>
  <c r="AQ12" i="102" s="1"/>
  <c r="AG21" i="32"/>
  <c r="AP21" i="32" s="1"/>
  <c r="W22" i="32"/>
  <c r="AF21" i="32"/>
  <c r="AO21" i="32" s="1"/>
  <c r="AE21" i="32"/>
  <c r="AH18" i="44"/>
  <c r="AQ18" i="44" s="1"/>
  <c r="AH18" i="96"/>
  <c r="AQ18" i="96" s="1"/>
  <c r="AR20" i="52"/>
  <c r="AG11" i="42"/>
  <c r="AP11" i="42" s="1"/>
  <c r="AF11" i="42"/>
  <c r="AO11" i="42" s="1"/>
  <c r="W12" i="42"/>
  <c r="AE11" i="42"/>
  <c r="AS13" i="19"/>
  <c r="AL13" i="19"/>
  <c r="AU13" i="19" s="1"/>
  <c r="X23" i="93"/>
  <c r="Y23" i="93"/>
  <c r="Z12" i="102"/>
  <c r="AG23" i="97"/>
  <c r="AP23" i="97" s="1"/>
  <c r="AE23" i="97"/>
  <c r="AF23" i="97"/>
  <c r="AO23" i="97" s="1"/>
  <c r="W24" i="97"/>
  <c r="Z18" i="96"/>
  <c r="AS19" i="19"/>
  <c r="AL19" i="19"/>
  <c r="AU19" i="19" s="1"/>
  <c r="AU25" i="71"/>
  <c r="C11" i="71" s="1"/>
  <c r="F15" i="57" s="1"/>
  <c r="AI14" i="11"/>
  <c r="AN14" i="11"/>
  <c r="AS22" i="67"/>
  <c r="AL22" i="67"/>
  <c r="AU22" i="67" s="1"/>
  <c r="AN23" i="33"/>
  <c r="AN25" i="33" s="1"/>
  <c r="AI23" i="33"/>
  <c r="AH11" i="42"/>
  <c r="AQ11" i="42" s="1"/>
  <c r="AR20" i="53"/>
  <c r="AH22" i="86"/>
  <c r="AQ22" i="86" s="1"/>
  <c r="Y23" i="47"/>
  <c r="X23" i="47"/>
  <c r="Z23" i="47" s="1"/>
  <c r="AG17" i="100"/>
  <c r="AP17" i="100" s="1"/>
  <c r="AE17" i="100"/>
  <c r="W18" i="100"/>
  <c r="AF17" i="100"/>
  <c r="AO17" i="100" s="1"/>
  <c r="AS20" i="19"/>
  <c r="AL20" i="19"/>
  <c r="AU20" i="19" s="1"/>
  <c r="AR23" i="19"/>
  <c r="AR25" i="19" s="1"/>
  <c r="AL23" i="19"/>
  <c r="AU23" i="19" s="1"/>
  <c r="AJ19" i="33"/>
  <c r="AK19" i="33"/>
  <c r="AT19" i="33" s="1"/>
  <c r="AK13" i="33"/>
  <c r="AT13" i="33" s="1"/>
  <c r="AJ13" i="33"/>
  <c r="AK7" i="33"/>
  <c r="AT7" i="33" s="1"/>
  <c r="AJ7" i="33"/>
  <c r="Y14" i="18"/>
  <c r="X14" i="18"/>
  <c r="Z14" i="18" s="1"/>
  <c r="AS9" i="19"/>
  <c r="AL9" i="19"/>
  <c r="AU9" i="19" s="1"/>
  <c r="AS6" i="67"/>
  <c r="AL6" i="67"/>
  <c r="AU6" i="67" s="1"/>
  <c r="AH18" i="54"/>
  <c r="AQ18" i="54" s="1"/>
  <c r="Y11" i="48"/>
  <c r="X11" i="48"/>
  <c r="Z11" i="48" s="1"/>
  <c r="AI18" i="13"/>
  <c r="AN18" i="13"/>
  <c r="AH17" i="88"/>
  <c r="AQ17" i="88" s="1"/>
  <c r="AR22" i="97"/>
  <c r="AH13" i="103"/>
  <c r="AQ13" i="103" s="1"/>
  <c r="Y23" i="15"/>
  <c r="X23" i="15"/>
  <c r="AJ21" i="28"/>
  <c r="AS21" i="28" s="1"/>
  <c r="AK21" i="28"/>
  <c r="AJ15" i="28"/>
  <c r="AK15" i="28"/>
  <c r="AT15" i="28" s="1"/>
  <c r="AK9" i="28"/>
  <c r="AT9" i="28" s="1"/>
  <c r="AJ9" i="28"/>
  <c r="AB4" i="28"/>
  <c r="AJ3" i="28"/>
  <c r="AS8" i="67"/>
  <c r="AL8" i="67"/>
  <c r="AU8" i="67" s="1"/>
  <c r="AR10" i="42"/>
  <c r="AS18" i="19"/>
  <c r="AL18" i="19"/>
  <c r="AU18" i="19" s="1"/>
  <c r="AS15" i="67"/>
  <c r="AL15" i="67"/>
  <c r="AU15" i="67" s="1"/>
  <c r="AI11" i="35"/>
  <c r="AN11" i="35"/>
  <c r="AI23" i="101"/>
  <c r="AN23" i="101"/>
  <c r="AN23" i="79"/>
  <c r="AN25" i="79" s="1"/>
  <c r="AI23" i="79"/>
  <c r="AL4" i="63"/>
  <c r="AU4" i="63" s="1"/>
  <c r="AU25" i="63" s="1"/>
  <c r="C11" i="63" s="1"/>
  <c r="F7" i="57" s="1"/>
  <c r="AS4" i="63"/>
  <c r="AS25" i="63" s="1"/>
  <c r="AS16" i="67"/>
  <c r="AL16" i="67"/>
  <c r="AU16" i="67" s="1"/>
  <c r="AK6" i="33"/>
  <c r="AT6" i="33" s="1"/>
  <c r="AJ6" i="33"/>
  <c r="W18" i="45"/>
  <c r="AF17" i="45"/>
  <c r="AO17" i="45" s="1"/>
  <c r="AE17" i="45"/>
  <c r="AG17" i="45"/>
  <c r="AP17" i="45" s="1"/>
  <c r="Y19" i="13"/>
  <c r="X19" i="13"/>
  <c r="AF17" i="88"/>
  <c r="AO17" i="88" s="1"/>
  <c r="AG17" i="88"/>
  <c r="AP17" i="88" s="1"/>
  <c r="W18" i="88"/>
  <c r="AE17" i="88"/>
  <c r="AS7" i="67"/>
  <c r="AL7" i="67"/>
  <c r="AU7" i="67" s="1"/>
  <c r="AF13" i="103"/>
  <c r="AO13" i="103" s="1"/>
  <c r="AE13" i="103"/>
  <c r="W14" i="103"/>
  <c r="AG13" i="103"/>
  <c r="AP13" i="103" s="1"/>
  <c r="AS17" i="19"/>
  <c r="AL17" i="19"/>
  <c r="AU17" i="19" s="1"/>
  <c r="AJ20" i="28"/>
  <c r="AK20" i="28"/>
  <c r="AT20" i="28" s="1"/>
  <c r="AJ14" i="28"/>
  <c r="AK14" i="28"/>
  <c r="AT14" i="28" s="1"/>
  <c r="AJ8" i="28"/>
  <c r="AK8" i="28"/>
  <c r="AT8" i="28" s="1"/>
  <c r="AR17" i="44"/>
  <c r="AS6" i="19"/>
  <c r="AL6" i="19"/>
  <c r="AU6" i="19" s="1"/>
  <c r="AR9" i="90"/>
  <c r="Y22" i="46"/>
  <c r="X22" i="46"/>
  <c r="AL3" i="67"/>
  <c r="AU3" i="67" s="1"/>
  <c r="AS3" i="67"/>
  <c r="AL21" i="67"/>
  <c r="AU21" i="67" s="1"/>
  <c r="AT21" i="67"/>
  <c r="AN23" i="75"/>
  <c r="AN25" i="75" s="1"/>
  <c r="AI23" i="75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23" i="105"/>
  <c r="X23" i="105"/>
  <c r="Z23" i="105" s="1"/>
  <c r="AS17" i="67"/>
  <c r="AL17" i="67"/>
  <c r="AU17" i="67" s="1"/>
  <c r="Y19" i="104"/>
  <c r="X19" i="104"/>
  <c r="AH10" i="94"/>
  <c r="AQ10" i="94" s="1"/>
  <c r="AI11" i="10"/>
  <c r="AN11" i="10"/>
  <c r="AJ17" i="33"/>
  <c r="AK17" i="33"/>
  <c r="AT17" i="33" s="1"/>
  <c r="AJ11" i="33"/>
  <c r="AK11" i="33"/>
  <c r="AT11" i="33" s="1"/>
  <c r="AK5" i="33"/>
  <c r="AT5" i="33" s="1"/>
  <c r="AJ5" i="33"/>
  <c r="AR12" i="103"/>
  <c r="AR17" i="96"/>
  <c r="AS15" i="19"/>
  <c r="AL15" i="19"/>
  <c r="AU15" i="19" s="1"/>
  <c r="AI17" i="20"/>
  <c r="AN17" i="20"/>
  <c r="AS16" i="19"/>
  <c r="AL16" i="19"/>
  <c r="AU16" i="19" s="1"/>
  <c r="Z10" i="90"/>
  <c r="AS5" i="19"/>
  <c r="AL5" i="19"/>
  <c r="AU5" i="19" s="1"/>
  <c r="AJ19" i="28"/>
  <c r="AK19" i="28"/>
  <c r="AT19" i="28" s="1"/>
  <c r="AK13" i="28"/>
  <c r="AT13" i="28" s="1"/>
  <c r="AJ13" i="28"/>
  <c r="AJ7" i="28"/>
  <c r="AK7" i="28"/>
  <c r="AT7" i="28" s="1"/>
  <c r="AI21" i="46"/>
  <c r="AN21" i="46"/>
  <c r="AJ4" i="67"/>
  <c r="AK4" i="67"/>
  <c r="AT4" i="67" s="1"/>
  <c r="Y17" i="9"/>
  <c r="X17" i="9"/>
  <c r="Z17" i="9" s="1"/>
  <c r="Z15" i="43" l="1"/>
  <c r="AL23" i="28"/>
  <c r="AU23" i="28" s="1"/>
  <c r="Z18" i="20"/>
  <c r="AF18" i="20" s="1"/>
  <c r="AO18" i="20" s="1"/>
  <c r="AE15" i="43"/>
  <c r="W16" i="43"/>
  <c r="AG15" i="43"/>
  <c r="AP15" i="43" s="1"/>
  <c r="AF15" i="43"/>
  <c r="AO15" i="43" s="1"/>
  <c r="AG18" i="20"/>
  <c r="AP18" i="20" s="1"/>
  <c r="AE18" i="20"/>
  <c r="W19" i="20"/>
  <c r="AJ9" i="75"/>
  <c r="AK9" i="75"/>
  <c r="AT9" i="75" s="1"/>
  <c r="AH19" i="13"/>
  <c r="AQ19" i="13" s="1"/>
  <c r="AS9" i="28"/>
  <c r="AL9" i="28"/>
  <c r="AU9" i="28" s="1"/>
  <c r="AH23" i="15"/>
  <c r="AQ23" i="15" s="1"/>
  <c r="W12" i="48"/>
  <c r="AE11" i="48"/>
  <c r="AG11" i="48"/>
  <c r="AP11" i="48" s="1"/>
  <c r="AF11" i="48"/>
  <c r="AO11" i="48" s="1"/>
  <c r="AG14" i="18"/>
  <c r="AP14" i="18" s="1"/>
  <c r="AF14" i="18"/>
  <c r="AO14" i="18" s="1"/>
  <c r="AE14" i="18"/>
  <c r="W15" i="18"/>
  <c r="AG23" i="47"/>
  <c r="AP23" i="47" s="1"/>
  <c r="AF23" i="47"/>
  <c r="AO23" i="47" s="1"/>
  <c r="W24" i="47"/>
  <c r="AE23" i="47"/>
  <c r="AR14" i="11"/>
  <c r="Y24" i="97"/>
  <c r="X24" i="97"/>
  <c r="Y12" i="42"/>
  <c r="X12" i="42"/>
  <c r="Y22" i="32"/>
  <c r="X22" i="32"/>
  <c r="AR17" i="92"/>
  <c r="AL20" i="33"/>
  <c r="AU20" i="33" s="1"/>
  <c r="AT20" i="33"/>
  <c r="AH24" i="101"/>
  <c r="AQ24" i="101" s="1"/>
  <c r="AH15" i="16"/>
  <c r="AQ15" i="16" s="1"/>
  <c r="AR13" i="83"/>
  <c r="AJ23" i="79"/>
  <c r="AS23" i="79" s="1"/>
  <c r="AK23" i="79"/>
  <c r="AT23" i="79" s="1"/>
  <c r="AN10" i="82"/>
  <c r="AI10" i="82"/>
  <c r="AR10" i="48"/>
  <c r="AS21" i="33"/>
  <c r="AL21" i="33"/>
  <c r="AU21" i="33" s="1"/>
  <c r="AR17" i="84"/>
  <c r="AS6" i="28"/>
  <c r="AL6" i="28"/>
  <c r="AU6" i="28" s="1"/>
  <c r="AH18" i="51"/>
  <c r="AQ18" i="51" s="1"/>
  <c r="AJ19" i="79"/>
  <c r="AS19" i="79" s="1"/>
  <c r="AK19" i="79"/>
  <c r="AJ13" i="79"/>
  <c r="AK13" i="79"/>
  <c r="AT13" i="79" s="1"/>
  <c r="AJ7" i="79"/>
  <c r="AK7" i="79"/>
  <c r="AT7" i="79" s="1"/>
  <c r="AK4" i="33"/>
  <c r="AT4" i="33" s="1"/>
  <c r="AJ4" i="33"/>
  <c r="AH12" i="10"/>
  <c r="AQ12" i="10" s="1"/>
  <c r="AI22" i="86"/>
  <c r="AN22" i="86"/>
  <c r="AI21" i="53"/>
  <c r="AN21" i="53"/>
  <c r="AI21" i="52"/>
  <c r="AN21" i="52"/>
  <c r="AF17" i="9"/>
  <c r="AO17" i="9" s="1"/>
  <c r="AG17" i="9"/>
  <c r="AP17" i="9" s="1"/>
  <c r="W18" i="9"/>
  <c r="AE17" i="9"/>
  <c r="AJ15" i="75"/>
  <c r="AK15" i="75"/>
  <c r="AT15" i="75" s="1"/>
  <c r="AS7" i="28"/>
  <c r="AL7" i="28"/>
  <c r="AU7" i="28" s="1"/>
  <c r="AS5" i="33"/>
  <c r="AL5" i="33"/>
  <c r="AU5" i="33" s="1"/>
  <c r="AJ20" i="75"/>
  <c r="AK20" i="75"/>
  <c r="AT20" i="75" s="1"/>
  <c r="AJ14" i="75"/>
  <c r="AK14" i="75"/>
  <c r="AT14" i="75" s="1"/>
  <c r="AR23" i="75"/>
  <c r="AR25" i="75" s="1"/>
  <c r="AL23" i="75"/>
  <c r="AU23" i="75" s="1"/>
  <c r="AH22" i="46"/>
  <c r="AQ22" i="46" s="1"/>
  <c r="AS14" i="28"/>
  <c r="AL14" i="28"/>
  <c r="AU14" i="28" s="1"/>
  <c r="Z19" i="13"/>
  <c r="Y18" i="45"/>
  <c r="X18" i="45"/>
  <c r="AR11" i="35"/>
  <c r="Z23" i="15"/>
  <c r="AS19" i="33"/>
  <c r="AL19" i="33"/>
  <c r="AU19" i="33" s="1"/>
  <c r="AR23" i="33"/>
  <c r="AR25" i="33" s="1"/>
  <c r="AL23" i="33"/>
  <c r="AU23" i="33" s="1"/>
  <c r="AH23" i="93"/>
  <c r="AQ23" i="93" s="1"/>
  <c r="AH12" i="35"/>
  <c r="AQ12" i="35" s="1"/>
  <c r="AR22" i="15"/>
  <c r="AG14" i="49"/>
  <c r="AP14" i="49" s="1"/>
  <c r="W15" i="49"/>
  <c r="AE14" i="49"/>
  <c r="AF14" i="49"/>
  <c r="AO14" i="49" s="1"/>
  <c r="AF24" i="101"/>
  <c r="AO24" i="101" s="1"/>
  <c r="AE24" i="101"/>
  <c r="AG24" i="101"/>
  <c r="AP24" i="101" s="1"/>
  <c r="W25" i="101"/>
  <c r="AH14" i="87"/>
  <c r="AQ14" i="87" s="1"/>
  <c r="AF15" i="16"/>
  <c r="AO15" i="16" s="1"/>
  <c r="AE15" i="16"/>
  <c r="AG15" i="16"/>
  <c r="AP15" i="16" s="1"/>
  <c r="W16" i="16"/>
  <c r="AS17" i="28"/>
  <c r="AL17" i="28"/>
  <c r="AU17" i="28" s="1"/>
  <c r="AH18" i="92"/>
  <c r="AQ18" i="92" s="1"/>
  <c r="Y24" i="89"/>
  <c r="X24" i="89"/>
  <c r="W16" i="91"/>
  <c r="AG15" i="91"/>
  <c r="AP15" i="91" s="1"/>
  <c r="AF15" i="91"/>
  <c r="AO15" i="91" s="1"/>
  <c r="AE15" i="91"/>
  <c r="Z18" i="51"/>
  <c r="AJ18" i="79"/>
  <c r="AK18" i="79"/>
  <c r="AT18" i="79" s="1"/>
  <c r="AJ12" i="79"/>
  <c r="AK12" i="79"/>
  <c r="AT12" i="79" s="1"/>
  <c r="AK6" i="79"/>
  <c r="AT6" i="79" s="1"/>
  <c r="AJ6" i="79"/>
  <c r="AS4" i="19"/>
  <c r="AS25" i="19" s="1"/>
  <c r="AL4" i="19"/>
  <c r="AU4" i="19" s="1"/>
  <c r="AS3" i="33"/>
  <c r="AL3" i="33"/>
  <c r="AU3" i="33" s="1"/>
  <c r="Y19" i="54"/>
  <c r="X19" i="54"/>
  <c r="Z12" i="10"/>
  <c r="Y22" i="52"/>
  <c r="X22" i="52"/>
  <c r="AK8" i="75"/>
  <c r="AT8" i="75" s="1"/>
  <c r="AJ8" i="75"/>
  <c r="AT25" i="67"/>
  <c r="AS13" i="28"/>
  <c r="AL13" i="28"/>
  <c r="AU13" i="28" s="1"/>
  <c r="AG10" i="90"/>
  <c r="AP10" i="90" s="1"/>
  <c r="AE10" i="90"/>
  <c r="AF10" i="90"/>
  <c r="AO10" i="90" s="1"/>
  <c r="W11" i="90"/>
  <c r="AR11" i="10"/>
  <c r="AH23" i="105"/>
  <c r="AQ23" i="105" s="1"/>
  <c r="AJ19" i="75"/>
  <c r="AK19" i="75"/>
  <c r="AT19" i="75" s="1"/>
  <c r="AK13" i="75"/>
  <c r="AT13" i="75" s="1"/>
  <c r="AJ13" i="75"/>
  <c r="AK7" i="75"/>
  <c r="AT7" i="75" s="1"/>
  <c r="AJ7" i="75"/>
  <c r="Z22" i="46"/>
  <c r="Y14" i="103"/>
  <c r="X14" i="103"/>
  <c r="Z14" i="103" s="1"/>
  <c r="AI17" i="88"/>
  <c r="AN17" i="88"/>
  <c r="AS6" i="33"/>
  <c r="AL6" i="33"/>
  <c r="AU6" i="33" s="1"/>
  <c r="AR23" i="79"/>
  <c r="AR25" i="79" s="1"/>
  <c r="AL23" i="79"/>
  <c r="AU23" i="79" s="1"/>
  <c r="AS7" i="33"/>
  <c r="AL7" i="33"/>
  <c r="AU7" i="33" s="1"/>
  <c r="Y18" i="100"/>
  <c r="X18" i="100"/>
  <c r="AI23" i="97"/>
  <c r="AN23" i="97"/>
  <c r="Z12" i="35"/>
  <c r="AH18" i="84"/>
  <c r="AQ18" i="84" s="1"/>
  <c r="AS16" i="28"/>
  <c r="AL16" i="28"/>
  <c r="AU16" i="28" s="1"/>
  <c r="AS8" i="33"/>
  <c r="AL8" i="33"/>
  <c r="AU8" i="33" s="1"/>
  <c r="AI13" i="99"/>
  <c r="AN13" i="99"/>
  <c r="Z14" i="87"/>
  <c r="Z18" i="92"/>
  <c r="Y11" i="85"/>
  <c r="X11" i="85"/>
  <c r="Z11" i="85" s="1"/>
  <c r="AS9" i="33"/>
  <c r="AL9" i="33"/>
  <c r="AU9" i="33" s="1"/>
  <c r="AI13" i="55"/>
  <c r="AN13" i="55"/>
  <c r="AS10" i="33"/>
  <c r="AL10" i="33"/>
  <c r="AU10" i="33" s="1"/>
  <c r="AR13" i="87"/>
  <c r="AS12" i="28"/>
  <c r="AL12" i="28"/>
  <c r="AU12" i="28" s="1"/>
  <c r="AJ17" i="79"/>
  <c r="AS17" i="79" s="1"/>
  <c r="AK17" i="79"/>
  <c r="AJ11" i="79"/>
  <c r="AK11" i="79"/>
  <c r="AT11" i="79" s="1"/>
  <c r="AJ5" i="79"/>
  <c r="AK5" i="79"/>
  <c r="AT5" i="79" s="1"/>
  <c r="AL16" i="33"/>
  <c r="AU16" i="33" s="1"/>
  <c r="AT16" i="33"/>
  <c r="AI18" i="44"/>
  <c r="AN18" i="44"/>
  <c r="AH19" i="104"/>
  <c r="AQ19" i="104" s="1"/>
  <c r="AG23" i="105"/>
  <c r="AP23" i="105" s="1"/>
  <c r="AE23" i="105"/>
  <c r="AF23" i="105"/>
  <c r="AO23" i="105" s="1"/>
  <c r="W24" i="105"/>
  <c r="AJ18" i="75"/>
  <c r="AS18" i="75" s="1"/>
  <c r="AK18" i="75"/>
  <c r="AJ12" i="75"/>
  <c r="AK12" i="75"/>
  <c r="AT12" i="75" s="1"/>
  <c r="AK6" i="75"/>
  <c r="AT6" i="75" s="1"/>
  <c r="AJ6" i="75"/>
  <c r="AS20" i="28"/>
  <c r="AL20" i="28"/>
  <c r="AU20" i="28" s="1"/>
  <c r="AI13" i="103"/>
  <c r="AN13" i="103"/>
  <c r="Y18" i="88"/>
  <c r="X18" i="88"/>
  <c r="AS15" i="28"/>
  <c r="AL15" i="28"/>
  <c r="AU15" i="28" s="1"/>
  <c r="AI17" i="100"/>
  <c r="AN17" i="100"/>
  <c r="Z18" i="84"/>
  <c r="AH11" i="50"/>
  <c r="AQ11" i="50" s="1"/>
  <c r="Y14" i="99"/>
  <c r="X14" i="99"/>
  <c r="AR13" i="18"/>
  <c r="AR22" i="47"/>
  <c r="AS5" i="28"/>
  <c r="AL5" i="28"/>
  <c r="AU5" i="28" s="1"/>
  <c r="AU25" i="19"/>
  <c r="C11" i="19" s="1"/>
  <c r="Y11" i="82"/>
  <c r="Z11" i="82"/>
  <c r="X11" i="82"/>
  <c r="AN10" i="85"/>
  <c r="AI10" i="85"/>
  <c r="AH12" i="98"/>
  <c r="AQ12" i="98" s="1"/>
  <c r="Y14" i="55"/>
  <c r="X14" i="55"/>
  <c r="Y15" i="41"/>
  <c r="X15" i="41"/>
  <c r="AH14" i="83"/>
  <c r="AQ14" i="83" s="1"/>
  <c r="AJ22" i="79"/>
  <c r="AK22" i="79"/>
  <c r="AT22" i="79" s="1"/>
  <c r="AJ16" i="79"/>
  <c r="AK16" i="79"/>
  <c r="AT16" i="79" s="1"/>
  <c r="AK10" i="79"/>
  <c r="AT10" i="79" s="1"/>
  <c r="AJ10" i="79"/>
  <c r="AI18" i="54"/>
  <c r="AN18" i="54"/>
  <c r="X19" i="44"/>
  <c r="Z19" i="44" s="1"/>
  <c r="Y19" i="44"/>
  <c r="Y11" i="94"/>
  <c r="X11" i="94"/>
  <c r="AR17" i="20"/>
  <c r="AS17" i="33"/>
  <c r="AL17" i="33"/>
  <c r="AU17" i="33" s="1"/>
  <c r="AS11" i="33"/>
  <c r="AL11" i="33"/>
  <c r="AU11" i="33" s="1"/>
  <c r="Z19" i="104"/>
  <c r="AJ17" i="75"/>
  <c r="AK17" i="75"/>
  <c r="AT17" i="75" s="1"/>
  <c r="AK11" i="75"/>
  <c r="AT11" i="75" s="1"/>
  <c r="AJ11" i="75"/>
  <c r="AK5" i="75"/>
  <c r="AT5" i="75" s="1"/>
  <c r="AJ5" i="75"/>
  <c r="AL3" i="28"/>
  <c r="AU3" i="28" s="1"/>
  <c r="AS3" i="28"/>
  <c r="AL21" i="28"/>
  <c r="AU21" i="28" s="1"/>
  <c r="AT21" i="28"/>
  <c r="AR18" i="13"/>
  <c r="AS13" i="33"/>
  <c r="AL13" i="33"/>
  <c r="AU13" i="33" s="1"/>
  <c r="AE18" i="96"/>
  <c r="W19" i="96"/>
  <c r="AG18" i="96"/>
  <c r="AP18" i="96" s="1"/>
  <c r="AF18" i="96"/>
  <c r="AO18" i="96" s="1"/>
  <c r="AG12" i="102"/>
  <c r="AP12" i="102" s="1"/>
  <c r="AF12" i="102"/>
  <c r="AO12" i="102" s="1"/>
  <c r="W13" i="102"/>
  <c r="AE12" i="102"/>
  <c r="AI21" i="32"/>
  <c r="AN21" i="32"/>
  <c r="AS22" i="28"/>
  <c r="AL22" i="28"/>
  <c r="AU22" i="28" s="1"/>
  <c r="Z11" i="50"/>
  <c r="AH15" i="43"/>
  <c r="AQ15" i="43" s="1"/>
  <c r="AH15" i="11"/>
  <c r="AQ15" i="11" s="1"/>
  <c r="AL18" i="33"/>
  <c r="AU18" i="33" s="1"/>
  <c r="AT18" i="33"/>
  <c r="AS11" i="28"/>
  <c r="AL11" i="28"/>
  <c r="AU11" i="28" s="1"/>
  <c r="Z12" i="98"/>
  <c r="AS15" i="33"/>
  <c r="AL15" i="33"/>
  <c r="AU15" i="33" s="1"/>
  <c r="AI16" i="95"/>
  <c r="AR16" i="95" s="1"/>
  <c r="AN16" i="95"/>
  <c r="AN16" i="58"/>
  <c r="AI16" i="58"/>
  <c r="AR16" i="58" s="1"/>
  <c r="AR18" i="104"/>
  <c r="AR14" i="16"/>
  <c r="Z14" i="83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2" i="33"/>
  <c r="AL12" i="33"/>
  <c r="AU12" i="33" s="1"/>
  <c r="Y23" i="86"/>
  <c r="X23" i="86"/>
  <c r="AN10" i="94"/>
  <c r="AI10" i="94"/>
  <c r="AJ21" i="75"/>
  <c r="AK21" i="75"/>
  <c r="AT21" i="75" s="1"/>
  <c r="AL4" i="67"/>
  <c r="AU4" i="67" s="1"/>
  <c r="AU25" i="67" s="1"/>
  <c r="C11" i="67" s="1"/>
  <c r="F11" i="57" s="1"/>
  <c r="AS4" i="67"/>
  <c r="AS25" i="67" s="1"/>
  <c r="AH17" i="9"/>
  <c r="AQ17" i="9" s="1"/>
  <c r="AR21" i="46"/>
  <c r="AS19" i="28"/>
  <c r="AL19" i="28"/>
  <c r="AU19" i="28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S8" i="28"/>
  <c r="AL8" i="28"/>
  <c r="AU8" i="28" s="1"/>
  <c r="AI17" i="45"/>
  <c r="AN17" i="45"/>
  <c r="AR23" i="101"/>
  <c r="AK4" i="28"/>
  <c r="AT4" i="28" s="1"/>
  <c r="AT25" i="28" s="1"/>
  <c r="AJ4" i="28"/>
  <c r="AH11" i="48"/>
  <c r="AQ11" i="48" s="1"/>
  <c r="AH14" i="18"/>
  <c r="AQ14" i="18" s="1"/>
  <c r="AH23" i="47"/>
  <c r="AQ23" i="47" s="1"/>
  <c r="Z23" i="93"/>
  <c r="AI11" i="42"/>
  <c r="AN11" i="42"/>
  <c r="AS10" i="28"/>
  <c r="AL10" i="28"/>
  <c r="AU10" i="28" s="1"/>
  <c r="AR11" i="98"/>
  <c r="AS14" i="33"/>
  <c r="AL14" i="33"/>
  <c r="AU14" i="33" s="1"/>
  <c r="AR22" i="105"/>
  <c r="Z15" i="11"/>
  <c r="AH18" i="20"/>
  <c r="AQ18" i="20" s="1"/>
  <c r="AR17" i="51"/>
  <c r="AR14" i="43"/>
  <c r="AI23" i="89"/>
  <c r="AN23" i="89"/>
  <c r="Y17" i="95"/>
  <c r="X17" i="95"/>
  <c r="AI14" i="41"/>
  <c r="AN14" i="41"/>
  <c r="Y17" i="58"/>
  <c r="X17" i="58"/>
  <c r="Z17" i="58" s="1"/>
  <c r="AS18" i="28"/>
  <c r="AL18" i="28"/>
  <c r="AU18" i="28" s="1"/>
  <c r="AJ20" i="79"/>
  <c r="AS20" i="79" s="1"/>
  <c r="AK20" i="79"/>
  <c r="AJ14" i="79"/>
  <c r="AK14" i="79"/>
  <c r="AT14" i="79" s="1"/>
  <c r="AJ8" i="79"/>
  <c r="AK8" i="79"/>
  <c r="AT8" i="79" s="1"/>
  <c r="AR22" i="93"/>
  <c r="AS22" i="33"/>
  <c r="AL22" i="33"/>
  <c r="AU22" i="33" s="1"/>
  <c r="Y22" i="53"/>
  <c r="X22" i="53"/>
  <c r="Z14" i="99" l="1"/>
  <c r="Z11" i="94"/>
  <c r="Z18" i="88"/>
  <c r="AF18" i="88" s="1"/>
  <c r="AO18" i="88" s="1"/>
  <c r="Z15" i="41"/>
  <c r="AG15" i="41" s="1"/>
  <c r="AP15" i="41" s="1"/>
  <c r="W19" i="88"/>
  <c r="AE18" i="88"/>
  <c r="AG17" i="58"/>
  <c r="AP17" i="58" s="1"/>
  <c r="W18" i="58"/>
  <c r="AF17" i="58"/>
  <c r="AO17" i="58" s="1"/>
  <c r="AE17" i="58"/>
  <c r="W16" i="41"/>
  <c r="AG14" i="99"/>
  <c r="AP14" i="99" s="1"/>
  <c r="AF14" i="99"/>
  <c r="AO14" i="99" s="1"/>
  <c r="AE14" i="99"/>
  <c r="W15" i="99"/>
  <c r="AH17" i="95"/>
  <c r="AQ17" i="95" s="1"/>
  <c r="AL22" i="75"/>
  <c r="AU22" i="75" s="1"/>
  <c r="AT22" i="75"/>
  <c r="AR10" i="94"/>
  <c r="W16" i="11"/>
  <c r="AG15" i="11"/>
  <c r="AP15" i="11" s="1"/>
  <c r="AE15" i="11"/>
  <c r="AF15" i="11"/>
  <c r="AO15" i="11" s="1"/>
  <c r="AL3" i="75"/>
  <c r="AU3" i="75" s="1"/>
  <c r="AS3" i="75"/>
  <c r="AJ4" i="79"/>
  <c r="AK4" i="79"/>
  <c r="AT4" i="79" s="1"/>
  <c r="AL20" i="79"/>
  <c r="AU20" i="79" s="1"/>
  <c r="AT20" i="79"/>
  <c r="AH22" i="53"/>
  <c r="AQ22" i="53" s="1"/>
  <c r="Z22" i="53"/>
  <c r="AR14" i="41"/>
  <c r="AS4" i="28"/>
  <c r="AS25" i="28" s="1"/>
  <c r="AL4" i="28"/>
  <c r="AU4" i="28" s="1"/>
  <c r="AL16" i="75"/>
  <c r="AU16" i="75" s="1"/>
  <c r="AT16" i="75"/>
  <c r="AS9" i="79"/>
  <c r="AL9" i="79"/>
  <c r="AU9" i="79" s="1"/>
  <c r="W12" i="50"/>
  <c r="AE11" i="50"/>
  <c r="AG11" i="50"/>
  <c r="AP11" i="50" s="1"/>
  <c r="AF11" i="50"/>
  <c r="AO11" i="50" s="1"/>
  <c r="AI12" i="102"/>
  <c r="AN12" i="102"/>
  <c r="AH11" i="94"/>
  <c r="AQ11" i="94" s="1"/>
  <c r="AR18" i="54"/>
  <c r="AS22" i="79"/>
  <c r="AL22" i="79"/>
  <c r="AU22" i="79" s="1"/>
  <c r="AH15" i="41"/>
  <c r="AQ15" i="41" s="1"/>
  <c r="AH11" i="82"/>
  <c r="AQ11" i="82" s="1"/>
  <c r="W19" i="84"/>
  <c r="AE18" i="84"/>
  <c r="AG18" i="84"/>
  <c r="AP18" i="84" s="1"/>
  <c r="AF18" i="84"/>
  <c r="AO18" i="84" s="1"/>
  <c r="AS6" i="75"/>
  <c r="AL6" i="75"/>
  <c r="AU6" i="75" s="1"/>
  <c r="AL17" i="79"/>
  <c r="AU17" i="79" s="1"/>
  <c r="AT17" i="79"/>
  <c r="AH11" i="85"/>
  <c r="AQ11" i="85" s="1"/>
  <c r="AR13" i="99"/>
  <c r="AR23" i="97"/>
  <c r="AH14" i="103"/>
  <c r="AQ14" i="103" s="1"/>
  <c r="AS13" i="75"/>
  <c r="AL13" i="75"/>
  <c r="AU13" i="75" s="1"/>
  <c r="Y11" i="90"/>
  <c r="X11" i="90"/>
  <c r="AF12" i="10"/>
  <c r="AO12" i="10" s="1"/>
  <c r="AE12" i="10"/>
  <c r="W13" i="10"/>
  <c r="AG12" i="10"/>
  <c r="AP12" i="10" s="1"/>
  <c r="Y15" i="49"/>
  <c r="X15" i="49"/>
  <c r="AS20" i="75"/>
  <c r="AL20" i="75"/>
  <c r="AU20" i="75" s="1"/>
  <c r="AT25" i="33"/>
  <c r="AS21" i="75"/>
  <c r="AL21" i="75"/>
  <c r="AU21" i="75" s="1"/>
  <c r="Y13" i="102"/>
  <c r="X13" i="102"/>
  <c r="Y19" i="96"/>
  <c r="X19" i="96"/>
  <c r="AS11" i="75"/>
  <c r="AL11" i="75"/>
  <c r="AU11" i="75" s="1"/>
  <c r="W12" i="94"/>
  <c r="AG11" i="94"/>
  <c r="AP11" i="94" s="1"/>
  <c r="AF11" i="94"/>
  <c r="AO11" i="94" s="1"/>
  <c r="AE11" i="94"/>
  <c r="AS10" i="79"/>
  <c r="AL10" i="79"/>
  <c r="AU10" i="79" s="1"/>
  <c r="AE11" i="82"/>
  <c r="W12" i="82"/>
  <c r="AG11" i="82"/>
  <c r="AP11" i="82" s="1"/>
  <c r="AF11" i="82"/>
  <c r="AO11" i="82" s="1"/>
  <c r="Y24" i="105"/>
  <c r="X24" i="105"/>
  <c r="AE11" i="85"/>
  <c r="W12" i="85"/>
  <c r="AG11" i="85"/>
  <c r="AP11" i="85" s="1"/>
  <c r="AF11" i="85"/>
  <c r="AO11" i="85" s="1"/>
  <c r="AH18" i="100"/>
  <c r="AQ18" i="100" s="1"/>
  <c r="AF14" i="103"/>
  <c r="AO14" i="103" s="1"/>
  <c r="AE14" i="103"/>
  <c r="W15" i="103"/>
  <c r="AG14" i="103"/>
  <c r="AP14" i="103" s="1"/>
  <c r="AS8" i="75"/>
  <c r="AL8" i="75"/>
  <c r="AU8" i="75" s="1"/>
  <c r="AH19" i="54"/>
  <c r="AQ19" i="54" s="1"/>
  <c r="AS18" i="79"/>
  <c r="AL18" i="79"/>
  <c r="AU18" i="79" s="1"/>
  <c r="Y16" i="91"/>
  <c r="X16" i="91"/>
  <c r="Y16" i="16"/>
  <c r="X16" i="16"/>
  <c r="AI24" i="101"/>
  <c r="AN24" i="101"/>
  <c r="AS15" i="75"/>
  <c r="AL15" i="75"/>
  <c r="AU15" i="75" s="1"/>
  <c r="AR21" i="52"/>
  <c r="AH12" i="42"/>
  <c r="AQ12" i="42" s="1"/>
  <c r="AS9" i="75"/>
  <c r="AL9" i="75"/>
  <c r="AU9" i="75" s="1"/>
  <c r="AS15" i="79"/>
  <c r="AL15" i="79"/>
  <c r="AU15" i="79" s="1"/>
  <c r="AI18" i="96"/>
  <c r="AN18" i="96"/>
  <c r="AE19" i="44"/>
  <c r="AF19" i="44"/>
  <c r="AO19" i="44" s="1"/>
  <c r="AG19" i="44"/>
  <c r="AP19" i="44" s="1"/>
  <c r="W20" i="44"/>
  <c r="AR17" i="100"/>
  <c r="Z18" i="100"/>
  <c r="AN10" i="90"/>
  <c r="AI10" i="90"/>
  <c r="Z19" i="54"/>
  <c r="AS6" i="79"/>
  <c r="AL6" i="79"/>
  <c r="AU6" i="79" s="1"/>
  <c r="AE18" i="51"/>
  <c r="AF18" i="51"/>
  <c r="AO18" i="51" s="1"/>
  <c r="AG18" i="51"/>
  <c r="AP18" i="51" s="1"/>
  <c r="W19" i="51"/>
  <c r="AH24" i="89"/>
  <c r="AQ24" i="89" s="1"/>
  <c r="AH18" i="45"/>
  <c r="AQ18" i="45" s="1"/>
  <c r="AN17" i="9"/>
  <c r="AI17" i="9"/>
  <c r="AS7" i="79"/>
  <c r="AL7" i="79"/>
  <c r="AU7" i="79" s="1"/>
  <c r="AR10" i="82"/>
  <c r="Z12" i="42"/>
  <c r="AS8" i="79"/>
  <c r="AL8" i="79"/>
  <c r="AU8" i="79" s="1"/>
  <c r="AH14" i="55"/>
  <c r="AQ14" i="55" s="1"/>
  <c r="AR13" i="103"/>
  <c r="AS12" i="75"/>
  <c r="AL12" i="75"/>
  <c r="AU12" i="75" s="1"/>
  <c r="AI23" i="105"/>
  <c r="AN23" i="105"/>
  <c r="AS5" i="79"/>
  <c r="AL5" i="79"/>
  <c r="AU5" i="79" s="1"/>
  <c r="AR13" i="55"/>
  <c r="AG18" i="92"/>
  <c r="AP18" i="92" s="1"/>
  <c r="AE18" i="92"/>
  <c r="W19" i="92"/>
  <c r="AF18" i="92"/>
  <c r="AO18" i="92" s="1"/>
  <c r="AF22" i="46"/>
  <c r="AO22" i="46" s="1"/>
  <c r="AG22" i="46"/>
  <c r="AP22" i="46" s="1"/>
  <c r="W23" i="46"/>
  <c r="AE22" i="46"/>
  <c r="AS19" i="75"/>
  <c r="AL19" i="75"/>
  <c r="AU19" i="75" s="1"/>
  <c r="AH22" i="52"/>
  <c r="AQ22" i="52" s="1"/>
  <c r="Z24" i="89"/>
  <c r="AI15" i="16"/>
  <c r="AN15" i="16"/>
  <c r="Z18" i="45"/>
  <c r="Y18" i="9"/>
  <c r="X18" i="9"/>
  <c r="AR21" i="53"/>
  <c r="Y15" i="18"/>
  <c r="X15" i="18"/>
  <c r="X19" i="20"/>
  <c r="Y19" i="20"/>
  <c r="AR11" i="42"/>
  <c r="AK4" i="75"/>
  <c r="AT4" i="75" s="1"/>
  <c r="AJ4" i="75"/>
  <c r="AS14" i="79"/>
  <c r="AL14" i="79"/>
  <c r="AU14" i="79" s="1"/>
  <c r="AH23" i="86"/>
  <c r="AQ23" i="86" s="1"/>
  <c r="AL3" i="79"/>
  <c r="AU3" i="79" s="1"/>
  <c r="AS3" i="79"/>
  <c r="AS21" i="79"/>
  <c r="AL21" i="79"/>
  <c r="AU21" i="79" s="1"/>
  <c r="AF12" i="98"/>
  <c r="AO12" i="98" s="1"/>
  <c r="AE12" i="98"/>
  <c r="W13" i="98"/>
  <c r="AG12" i="98"/>
  <c r="AP12" i="98" s="1"/>
  <c r="AR21" i="32"/>
  <c r="AU25" i="28"/>
  <c r="C11" i="28" s="1"/>
  <c r="AS17" i="75"/>
  <c r="AL17" i="75"/>
  <c r="AU17" i="75" s="1"/>
  <c r="AH19" i="44"/>
  <c r="AQ19" i="44" s="1"/>
  <c r="AS16" i="79"/>
  <c r="AL16" i="79"/>
  <c r="AU16" i="79" s="1"/>
  <c r="Z14" i="55"/>
  <c r="AR10" i="85"/>
  <c r="AH14" i="99"/>
  <c r="AQ14" i="99" s="1"/>
  <c r="AL18" i="75"/>
  <c r="AU18" i="75" s="1"/>
  <c r="AT18" i="75"/>
  <c r="W15" i="87"/>
  <c r="AG14" i="87"/>
  <c r="AP14" i="87" s="1"/>
  <c r="AF14" i="87"/>
  <c r="AO14" i="87" s="1"/>
  <c r="AE14" i="87"/>
  <c r="AF12" i="35"/>
  <c r="AO12" i="35" s="1"/>
  <c r="AE12" i="35"/>
  <c r="W13" i="35"/>
  <c r="AG12" i="35"/>
  <c r="AP12" i="35" s="1"/>
  <c r="AS7" i="75"/>
  <c r="AL7" i="75"/>
  <c r="AU7" i="75" s="1"/>
  <c r="Z22" i="52"/>
  <c r="AI15" i="91"/>
  <c r="AN15" i="91"/>
  <c r="AS14" i="75"/>
  <c r="AL14" i="75"/>
  <c r="AU14" i="75" s="1"/>
  <c r="AS13" i="79"/>
  <c r="AL13" i="79"/>
  <c r="AU13" i="79" s="1"/>
  <c r="AH22" i="32"/>
  <c r="AQ22" i="32" s="1"/>
  <c r="AH24" i="97"/>
  <c r="AQ24" i="97" s="1"/>
  <c r="AI23" i="47"/>
  <c r="AN23" i="47"/>
  <c r="AI14" i="18"/>
  <c r="AN14" i="18"/>
  <c r="AI11" i="48"/>
  <c r="AN11" i="48"/>
  <c r="AI18" i="20"/>
  <c r="AN18" i="20"/>
  <c r="Y16" i="43"/>
  <c r="X16" i="43"/>
  <c r="AH17" i="58"/>
  <c r="AQ17" i="58" s="1"/>
  <c r="Z17" i="95"/>
  <c r="W24" i="93"/>
  <c r="AF23" i="93"/>
  <c r="AO23" i="93" s="1"/>
  <c r="AE23" i="93"/>
  <c r="AG23" i="93"/>
  <c r="AP23" i="93" s="1"/>
  <c r="AR23" i="89"/>
  <c r="AR17" i="45"/>
  <c r="AS10" i="75"/>
  <c r="AL10" i="75"/>
  <c r="AU10" i="75" s="1"/>
  <c r="Z23" i="86"/>
  <c r="AE14" i="83"/>
  <c r="AG14" i="83"/>
  <c r="AP14" i="83" s="1"/>
  <c r="W15" i="83"/>
  <c r="AF14" i="83"/>
  <c r="AO14" i="83" s="1"/>
  <c r="AS5" i="75"/>
  <c r="AL5" i="75"/>
  <c r="AU5" i="75" s="1"/>
  <c r="AE19" i="104"/>
  <c r="W20" i="104"/>
  <c r="AG19" i="104"/>
  <c r="AP19" i="104" s="1"/>
  <c r="AF19" i="104"/>
  <c r="AO19" i="104" s="1"/>
  <c r="AH18" i="88"/>
  <c r="AQ18" i="88" s="1"/>
  <c r="AR18" i="44"/>
  <c r="AS11" i="79"/>
  <c r="AL11" i="79"/>
  <c r="AU11" i="79" s="1"/>
  <c r="AR17" i="88"/>
  <c r="AS12" i="79"/>
  <c r="AL12" i="79"/>
  <c r="AU12" i="79" s="1"/>
  <c r="Y25" i="101"/>
  <c r="X25" i="101"/>
  <c r="AI14" i="49"/>
  <c r="AN14" i="49"/>
  <c r="W24" i="15"/>
  <c r="AF23" i="15"/>
  <c r="AO23" i="15" s="1"/>
  <c r="AG23" i="15"/>
  <c r="AP23" i="15" s="1"/>
  <c r="AE23" i="15"/>
  <c r="AF19" i="13"/>
  <c r="AO19" i="13" s="1"/>
  <c r="AG19" i="13"/>
  <c r="AP19" i="13" s="1"/>
  <c r="AE19" i="13"/>
  <c r="W20" i="13"/>
  <c r="AR22" i="86"/>
  <c r="AL4" i="33"/>
  <c r="AU4" i="33" s="1"/>
  <c r="AU25" i="33" s="1"/>
  <c r="C11" i="33" s="1"/>
  <c r="AS4" i="33"/>
  <c r="AS25" i="33" s="1"/>
  <c r="AL19" i="79"/>
  <c r="AU19" i="79" s="1"/>
  <c r="AT19" i="79"/>
  <c r="Z22" i="32"/>
  <c r="Z24" i="97"/>
  <c r="X24" i="47"/>
  <c r="Y24" i="47"/>
  <c r="Y12" i="48"/>
  <c r="X12" i="48"/>
  <c r="AI15" i="43"/>
  <c r="AN15" i="43"/>
  <c r="Z13" i="102" l="1"/>
  <c r="AF15" i="41"/>
  <c r="AO15" i="41" s="1"/>
  <c r="Z19" i="20"/>
  <c r="AE19" i="20" s="1"/>
  <c r="Z24" i="47"/>
  <c r="AE15" i="41"/>
  <c r="AN15" i="41" s="1"/>
  <c r="AG18" i="88"/>
  <c r="AP18" i="88" s="1"/>
  <c r="Z25" i="101"/>
  <c r="Z16" i="43"/>
  <c r="W17" i="43"/>
  <c r="AG16" i="43"/>
  <c r="AP16" i="43" s="1"/>
  <c r="AE16" i="43"/>
  <c r="AF16" i="43"/>
  <c r="AO16" i="43" s="1"/>
  <c r="AF25" i="101"/>
  <c r="AO25" i="101" s="1"/>
  <c r="AG25" i="101"/>
  <c r="AP25" i="101" s="1"/>
  <c r="AE25" i="101"/>
  <c r="W26" i="101"/>
  <c r="W20" i="20"/>
  <c r="AG19" i="20"/>
  <c r="AP19" i="20" s="1"/>
  <c r="AF19" i="20"/>
  <c r="AO19" i="20" s="1"/>
  <c r="AE13" i="102"/>
  <c r="W14" i="102"/>
  <c r="AG13" i="102"/>
  <c r="AP13" i="102" s="1"/>
  <c r="AF13" i="102"/>
  <c r="AO13" i="102" s="1"/>
  <c r="AR14" i="49"/>
  <c r="AR18" i="20"/>
  <c r="AR23" i="47"/>
  <c r="AE22" i="52"/>
  <c r="AF22" i="52"/>
  <c r="AO22" i="52" s="1"/>
  <c r="AG22" i="52"/>
  <c r="AP22" i="52" s="1"/>
  <c r="W23" i="52"/>
  <c r="AI12" i="35"/>
  <c r="AN12" i="35"/>
  <c r="Y15" i="87"/>
  <c r="X15" i="87"/>
  <c r="Z15" i="87" s="1"/>
  <c r="Y23" i="46"/>
  <c r="X23" i="46"/>
  <c r="Z23" i="46" s="1"/>
  <c r="AI18" i="92"/>
  <c r="AN18" i="92"/>
  <c r="AR17" i="9"/>
  <c r="Y13" i="10"/>
  <c r="X13" i="10"/>
  <c r="Y12" i="50"/>
  <c r="X12" i="50"/>
  <c r="AS4" i="79"/>
  <c r="AS25" i="79" s="1"/>
  <c r="AL4" i="79"/>
  <c r="AU4" i="79" s="1"/>
  <c r="AU25" i="79" s="1"/>
  <c r="C11" i="79" s="1"/>
  <c r="F23" i="57" s="1"/>
  <c r="Y15" i="99"/>
  <c r="X15" i="99"/>
  <c r="Z15" i="99" s="1"/>
  <c r="Y13" i="98"/>
  <c r="X13" i="98"/>
  <c r="Z13" i="98" s="1"/>
  <c r="AR15" i="16"/>
  <c r="AR23" i="105"/>
  <c r="AE12" i="42"/>
  <c r="W13" i="42"/>
  <c r="AF12" i="42"/>
  <c r="AO12" i="42" s="1"/>
  <c r="AG12" i="42"/>
  <c r="AP12" i="42" s="1"/>
  <c r="Y19" i="51"/>
  <c r="X19" i="51"/>
  <c r="AE19" i="54"/>
  <c r="AF19" i="54"/>
  <c r="AO19" i="54" s="1"/>
  <c r="AG19" i="54"/>
  <c r="AP19" i="54" s="1"/>
  <c r="W20" i="54"/>
  <c r="AR18" i="96"/>
  <c r="AH16" i="91"/>
  <c r="AQ16" i="91" s="1"/>
  <c r="AH15" i="49"/>
  <c r="AQ15" i="49" s="1"/>
  <c r="AN12" i="10"/>
  <c r="AI12" i="10"/>
  <c r="AR12" i="102"/>
  <c r="Y16" i="11"/>
  <c r="X16" i="11"/>
  <c r="AI14" i="99"/>
  <c r="AN14" i="99"/>
  <c r="AI15" i="41"/>
  <c r="AR15" i="41" s="1"/>
  <c r="AH12" i="48"/>
  <c r="AQ12" i="48" s="1"/>
  <c r="AI12" i="98"/>
  <c r="AN12" i="98"/>
  <c r="AG24" i="89"/>
  <c r="AP24" i="89" s="1"/>
  <c r="W25" i="89"/>
  <c r="AF24" i="89"/>
  <c r="AO24" i="89" s="1"/>
  <c r="AE24" i="89"/>
  <c r="AR10" i="90"/>
  <c r="Y20" i="44"/>
  <c r="X20" i="44"/>
  <c r="Z20" i="44" s="1"/>
  <c r="Z16" i="91"/>
  <c r="Y12" i="85"/>
  <c r="X12" i="85"/>
  <c r="AI11" i="94"/>
  <c r="AN11" i="94"/>
  <c r="AH19" i="96"/>
  <c r="AQ19" i="96" s="1"/>
  <c r="Z15" i="49"/>
  <c r="AI19" i="104"/>
  <c r="AN19" i="104"/>
  <c r="AL4" i="75"/>
  <c r="AU4" i="75" s="1"/>
  <c r="AU25" i="75" s="1"/>
  <c r="C11" i="75" s="1"/>
  <c r="F19" i="57" s="1"/>
  <c r="AS4" i="75"/>
  <c r="AS25" i="75" s="1"/>
  <c r="AH19" i="20"/>
  <c r="AQ19" i="20" s="1"/>
  <c r="Z18" i="9"/>
  <c r="AH18" i="9"/>
  <c r="AQ18" i="9" s="1"/>
  <c r="AR24" i="101"/>
  <c r="Y15" i="103"/>
  <c r="X15" i="103"/>
  <c r="Z15" i="103" s="1"/>
  <c r="AN11" i="85"/>
  <c r="AI11" i="85"/>
  <c r="Z19" i="96"/>
  <c r="AH11" i="90"/>
  <c r="AQ11" i="90" s="1"/>
  <c r="AE22" i="53"/>
  <c r="AF22" i="53"/>
  <c r="AO22" i="53" s="1"/>
  <c r="AG22" i="53"/>
  <c r="AP22" i="53" s="1"/>
  <c r="W23" i="53"/>
  <c r="AI17" i="58"/>
  <c r="AR17" i="58" s="1"/>
  <c r="AN17" i="58"/>
  <c r="AE22" i="32"/>
  <c r="AF22" i="32"/>
  <c r="AO22" i="32" s="1"/>
  <c r="AG22" i="32"/>
  <c r="AP22" i="32" s="1"/>
  <c r="W23" i="32"/>
  <c r="Z12" i="48"/>
  <c r="AI23" i="15"/>
  <c r="AN23" i="15"/>
  <c r="Y20" i="13"/>
  <c r="X20" i="13"/>
  <c r="Z20" i="13" s="1"/>
  <c r="Y20" i="104"/>
  <c r="X20" i="104"/>
  <c r="AH24" i="47"/>
  <c r="AQ24" i="47" s="1"/>
  <c r="Y24" i="15"/>
  <c r="X24" i="15"/>
  <c r="AI14" i="83"/>
  <c r="AN14" i="83"/>
  <c r="AR14" i="18"/>
  <c r="AR15" i="91"/>
  <c r="AE14" i="55"/>
  <c r="AF14" i="55"/>
  <c r="AO14" i="55" s="1"/>
  <c r="W15" i="55"/>
  <c r="AG14" i="55"/>
  <c r="AP14" i="55" s="1"/>
  <c r="AT25" i="75"/>
  <c r="AH15" i="18"/>
  <c r="AQ15" i="18" s="1"/>
  <c r="AI18" i="51"/>
  <c r="AN18" i="51"/>
  <c r="AE18" i="100"/>
  <c r="AF18" i="100"/>
  <c r="AO18" i="100" s="1"/>
  <c r="AG18" i="100"/>
  <c r="AP18" i="100" s="1"/>
  <c r="W19" i="100"/>
  <c r="AH16" i="16"/>
  <c r="AQ16" i="16" s="1"/>
  <c r="AI14" i="103"/>
  <c r="AN14" i="103"/>
  <c r="AH24" i="105"/>
  <c r="AQ24" i="105" s="1"/>
  <c r="Y12" i="82"/>
  <c r="X12" i="82"/>
  <c r="Z12" i="82" s="1"/>
  <c r="Z11" i="90"/>
  <c r="AI18" i="84"/>
  <c r="AN18" i="84"/>
  <c r="AN18" i="88"/>
  <c r="AH25" i="101"/>
  <c r="AQ25" i="101" s="1"/>
  <c r="Y15" i="83"/>
  <c r="X15" i="83"/>
  <c r="AI23" i="93"/>
  <c r="AN23" i="93"/>
  <c r="AH16" i="43"/>
  <c r="AQ16" i="43" s="1"/>
  <c r="AR11" i="48"/>
  <c r="AF24" i="47"/>
  <c r="AO24" i="47" s="1"/>
  <c r="W25" i="47"/>
  <c r="AG24" i="47"/>
  <c r="AP24" i="47" s="1"/>
  <c r="AE24" i="47"/>
  <c r="AI19" i="13"/>
  <c r="AN19" i="13"/>
  <c r="AI14" i="87"/>
  <c r="AN14" i="87"/>
  <c r="Y24" i="93"/>
  <c r="X24" i="93"/>
  <c r="Z24" i="93" s="1"/>
  <c r="AR15" i="43"/>
  <c r="W25" i="97"/>
  <c r="AF24" i="97"/>
  <c r="AO24" i="97" s="1"/>
  <c r="AG24" i="97"/>
  <c r="AP24" i="97" s="1"/>
  <c r="AE24" i="97"/>
  <c r="AF23" i="86"/>
  <c r="AO23" i="86" s="1"/>
  <c r="AE23" i="86"/>
  <c r="AG23" i="86"/>
  <c r="AP23" i="86" s="1"/>
  <c r="W24" i="86"/>
  <c r="AE17" i="95"/>
  <c r="AG17" i="95"/>
  <c r="AP17" i="95" s="1"/>
  <c r="W18" i="95"/>
  <c r="AF17" i="95"/>
  <c r="AO17" i="95" s="1"/>
  <c r="Y13" i="35"/>
  <c r="X13" i="35"/>
  <c r="Z13" i="35" s="1"/>
  <c r="Z15" i="18"/>
  <c r="AG18" i="45"/>
  <c r="AP18" i="45" s="1"/>
  <c r="AE18" i="45"/>
  <c r="AF18" i="45"/>
  <c r="AO18" i="45" s="1"/>
  <c r="W19" i="45"/>
  <c r="AI22" i="46"/>
  <c r="AN22" i="46"/>
  <c r="Y19" i="92"/>
  <c r="X19" i="92"/>
  <c r="AI19" i="44"/>
  <c r="AN19" i="44"/>
  <c r="Z16" i="16"/>
  <c r="Z24" i="105"/>
  <c r="AN11" i="82"/>
  <c r="AI11" i="82"/>
  <c r="Y12" i="94"/>
  <c r="X12" i="94"/>
  <c r="Z12" i="94" s="1"/>
  <c r="AH13" i="102"/>
  <c r="AQ13" i="102" s="1"/>
  <c r="Y19" i="84"/>
  <c r="Z19" i="84"/>
  <c r="X19" i="84"/>
  <c r="AN11" i="50"/>
  <c r="AI11" i="50"/>
  <c r="AT25" i="79"/>
  <c r="AI15" i="11"/>
  <c r="AN15" i="11"/>
  <c r="Y16" i="41"/>
  <c r="X16" i="41"/>
  <c r="Y18" i="58"/>
  <c r="X18" i="58"/>
  <c r="Z18" i="58" s="1"/>
  <c r="Y19" i="88"/>
  <c r="X19" i="88"/>
  <c r="AI18" i="88" l="1"/>
  <c r="Z12" i="50"/>
  <c r="Z15" i="83"/>
  <c r="AF15" i="83" s="1"/>
  <c r="AO15" i="83" s="1"/>
  <c r="Z16" i="11"/>
  <c r="AG16" i="11" s="1"/>
  <c r="AP16" i="11" s="1"/>
  <c r="Z24" i="15"/>
  <c r="AF24" i="15" s="1"/>
  <c r="AO24" i="15" s="1"/>
  <c r="W16" i="83"/>
  <c r="AE15" i="83"/>
  <c r="AF16" i="11"/>
  <c r="AO16" i="11" s="1"/>
  <c r="AE16" i="11"/>
  <c r="W17" i="11"/>
  <c r="AE18" i="58"/>
  <c r="AF18" i="58"/>
  <c r="AO18" i="58" s="1"/>
  <c r="W19" i="58"/>
  <c r="AG18" i="58"/>
  <c r="AP18" i="58" s="1"/>
  <c r="AG12" i="50"/>
  <c r="AP12" i="50" s="1"/>
  <c r="W13" i="50"/>
  <c r="AE12" i="50"/>
  <c r="AF12" i="50"/>
  <c r="AO12" i="50" s="1"/>
  <c r="Y24" i="86"/>
  <c r="X24" i="86"/>
  <c r="W25" i="93"/>
  <c r="AG24" i="93"/>
  <c r="AP24" i="93" s="1"/>
  <c r="AF24" i="93"/>
  <c r="AO24" i="93" s="1"/>
  <c r="AE24" i="93"/>
  <c r="AR15" i="11"/>
  <c r="AH12" i="94"/>
  <c r="AQ12" i="94" s="1"/>
  <c r="AF16" i="16"/>
  <c r="AO16" i="16" s="1"/>
  <c r="AG16" i="16"/>
  <c r="AP16" i="16" s="1"/>
  <c r="W17" i="16"/>
  <c r="AE16" i="16"/>
  <c r="AI24" i="47"/>
  <c r="AN24" i="47"/>
  <c r="AR23" i="93"/>
  <c r="AR18" i="84"/>
  <c r="Y19" i="100"/>
  <c r="X19" i="100"/>
  <c r="X23" i="53"/>
  <c r="Y23" i="53"/>
  <c r="Z23" i="53" s="1"/>
  <c r="AH15" i="103"/>
  <c r="AQ15" i="103" s="1"/>
  <c r="W16" i="49"/>
  <c r="AE15" i="49"/>
  <c r="AF15" i="49"/>
  <c r="AO15" i="49" s="1"/>
  <c r="AG15" i="49"/>
  <c r="AP15" i="49" s="1"/>
  <c r="AH20" i="44"/>
  <c r="AQ20" i="44" s="1"/>
  <c r="AI24" i="89"/>
  <c r="AN24" i="89"/>
  <c r="AH15" i="99"/>
  <c r="AQ15" i="99" s="1"/>
  <c r="AH15" i="87"/>
  <c r="AQ15" i="87" s="1"/>
  <c r="Y23" i="52"/>
  <c r="X23" i="52"/>
  <c r="W16" i="18"/>
  <c r="AE15" i="18"/>
  <c r="AG15" i="18"/>
  <c r="AP15" i="18" s="1"/>
  <c r="AF15" i="18"/>
  <c r="AO15" i="18" s="1"/>
  <c r="AI23" i="86"/>
  <c r="AN23" i="86"/>
  <c r="Y25" i="97"/>
  <c r="X25" i="97"/>
  <c r="Z25" i="97" s="1"/>
  <c r="AH20" i="104"/>
  <c r="AQ20" i="104" s="1"/>
  <c r="W16" i="103"/>
  <c r="AF15" i="103"/>
  <c r="AO15" i="103" s="1"/>
  <c r="AE15" i="103"/>
  <c r="AG15" i="103"/>
  <c r="AP15" i="103" s="1"/>
  <c r="W19" i="9"/>
  <c r="AF18" i="9"/>
  <c r="AO18" i="9" s="1"/>
  <c r="AG18" i="9"/>
  <c r="AP18" i="9" s="1"/>
  <c r="AE18" i="9"/>
  <c r="AR11" i="94"/>
  <c r="AF20" i="44"/>
  <c r="AO20" i="44" s="1"/>
  <c r="AG20" i="44"/>
  <c r="AP20" i="44" s="1"/>
  <c r="W21" i="44"/>
  <c r="AE20" i="44"/>
  <c r="AI19" i="54"/>
  <c r="AN19" i="54"/>
  <c r="AG15" i="99"/>
  <c r="AP15" i="99" s="1"/>
  <c r="W16" i="99"/>
  <c r="AE15" i="99"/>
  <c r="AF15" i="99"/>
  <c r="AO15" i="99" s="1"/>
  <c r="W16" i="87"/>
  <c r="AE15" i="87"/>
  <c r="AF15" i="87"/>
  <c r="AO15" i="87" s="1"/>
  <c r="AG15" i="87"/>
  <c r="AP15" i="87" s="1"/>
  <c r="Y14" i="102"/>
  <c r="X14" i="102"/>
  <c r="Y20" i="20"/>
  <c r="X20" i="20"/>
  <c r="AG12" i="94"/>
  <c r="AP12" i="94" s="1"/>
  <c r="AF12" i="94"/>
  <c r="AO12" i="94" s="1"/>
  <c r="AE12" i="94"/>
  <c r="W13" i="94"/>
  <c r="AH13" i="35"/>
  <c r="AQ13" i="35" s="1"/>
  <c r="AR14" i="87"/>
  <c r="Y25" i="47"/>
  <c r="X25" i="47"/>
  <c r="AH12" i="82"/>
  <c r="AQ12" i="82" s="1"/>
  <c r="Y15" i="55"/>
  <c r="X15" i="55"/>
  <c r="Z20" i="104"/>
  <c r="AR23" i="15"/>
  <c r="AI22" i="32"/>
  <c r="AN22" i="32"/>
  <c r="AH12" i="85"/>
  <c r="AQ12" i="85" s="1"/>
  <c r="Y25" i="89"/>
  <c r="X25" i="89"/>
  <c r="AR14" i="99"/>
  <c r="AR12" i="10"/>
  <c r="AH19" i="51"/>
  <c r="AQ19" i="51" s="1"/>
  <c r="Y13" i="42"/>
  <c r="X13" i="42"/>
  <c r="AH13" i="10"/>
  <c r="AQ13" i="10" s="1"/>
  <c r="AR18" i="92"/>
  <c r="AN13" i="102"/>
  <c r="AI13" i="102"/>
  <c r="AR22" i="46"/>
  <c r="Y18" i="95"/>
  <c r="X18" i="95"/>
  <c r="AH19" i="88"/>
  <c r="AQ19" i="88" s="1"/>
  <c r="AH16" i="41"/>
  <c r="AQ16" i="41" s="1"/>
  <c r="AR11" i="50"/>
  <c r="AR11" i="82"/>
  <c r="AH19" i="92"/>
  <c r="AQ19" i="92" s="1"/>
  <c r="Y19" i="45"/>
  <c r="X19" i="45"/>
  <c r="AG13" i="35"/>
  <c r="AP13" i="35" s="1"/>
  <c r="AF13" i="35"/>
  <c r="AO13" i="35" s="1"/>
  <c r="W14" i="35"/>
  <c r="AE13" i="35"/>
  <c r="AI17" i="95"/>
  <c r="AN17" i="95"/>
  <c r="W13" i="82"/>
  <c r="AG12" i="82"/>
  <c r="AP12" i="82" s="1"/>
  <c r="AF12" i="82"/>
  <c r="AO12" i="82" s="1"/>
  <c r="AE12" i="82"/>
  <c r="AI18" i="100"/>
  <c r="AN18" i="100"/>
  <c r="W13" i="48"/>
  <c r="AG12" i="48"/>
  <c r="AP12" i="48" s="1"/>
  <c r="AF12" i="48"/>
  <c r="AO12" i="48" s="1"/>
  <c r="AE12" i="48"/>
  <c r="AI22" i="53"/>
  <c r="AN22" i="53"/>
  <c r="W20" i="96"/>
  <c r="AG19" i="96"/>
  <c r="AP19" i="96" s="1"/>
  <c r="AF19" i="96"/>
  <c r="AO19" i="96" s="1"/>
  <c r="AE19" i="96"/>
  <c r="Z12" i="85"/>
  <c r="AH16" i="11"/>
  <c r="AQ16" i="11" s="1"/>
  <c r="Z19" i="51"/>
  <c r="AI12" i="42"/>
  <c r="AN12" i="42"/>
  <c r="AH13" i="98"/>
  <c r="AQ13" i="98" s="1"/>
  <c r="Z13" i="10"/>
  <c r="AH23" i="46"/>
  <c r="AQ23" i="46" s="1"/>
  <c r="AI22" i="52"/>
  <c r="AN22" i="52"/>
  <c r="Y26" i="101"/>
  <c r="X26" i="101"/>
  <c r="AI16" i="43"/>
  <c r="AN16" i="43"/>
  <c r="AH15" i="83"/>
  <c r="AQ15" i="83" s="1"/>
  <c r="AF11" i="90"/>
  <c r="AO11" i="90" s="1"/>
  <c r="AE11" i="90"/>
  <c r="W12" i="90"/>
  <c r="AG11" i="90"/>
  <c r="AP11" i="90" s="1"/>
  <c r="AR19" i="44"/>
  <c r="Z19" i="88"/>
  <c r="Z16" i="41"/>
  <c r="AH19" i="84"/>
  <c r="AQ19" i="84" s="1"/>
  <c r="Z19" i="92"/>
  <c r="AI24" i="97"/>
  <c r="AN24" i="97"/>
  <c r="AH24" i="93"/>
  <c r="AQ24" i="93" s="1"/>
  <c r="AR19" i="13"/>
  <c r="AR18" i="88"/>
  <c r="AI14" i="55"/>
  <c r="AN14" i="55"/>
  <c r="AR14" i="83"/>
  <c r="AH20" i="13"/>
  <c r="AQ20" i="13" s="1"/>
  <c r="AR11" i="85"/>
  <c r="AR19" i="104"/>
  <c r="Y20" i="54"/>
  <c r="X20" i="54"/>
  <c r="Z20" i="54" s="1"/>
  <c r="W14" i="98"/>
  <c r="AE13" i="98"/>
  <c r="AF13" i="98"/>
  <c r="AO13" i="98" s="1"/>
  <c r="AG13" i="98"/>
  <c r="AP13" i="98" s="1"/>
  <c r="AF23" i="46"/>
  <c r="AO23" i="46" s="1"/>
  <c r="AG23" i="46"/>
  <c r="AP23" i="46" s="1"/>
  <c r="W24" i="46"/>
  <c r="AE23" i="46"/>
  <c r="AR12" i="35"/>
  <c r="AI25" i="101"/>
  <c r="AN25" i="101"/>
  <c r="AH18" i="58"/>
  <c r="AQ18" i="58" s="1"/>
  <c r="AG19" i="84"/>
  <c r="AP19" i="84" s="1"/>
  <c r="AE19" i="84"/>
  <c r="W20" i="84"/>
  <c r="AF19" i="84"/>
  <c r="AO19" i="84" s="1"/>
  <c r="W25" i="105"/>
  <c r="AG24" i="105"/>
  <c r="AP24" i="105" s="1"/>
  <c r="AE24" i="105"/>
  <c r="AF24" i="105"/>
  <c r="AO24" i="105" s="1"/>
  <c r="AI18" i="45"/>
  <c r="AN18" i="45"/>
  <c r="AR14" i="103"/>
  <c r="AR18" i="51"/>
  <c r="AH24" i="15"/>
  <c r="AQ24" i="15" s="1"/>
  <c r="AE20" i="13"/>
  <c r="W21" i="13"/>
  <c r="AG20" i="13"/>
  <c r="AP20" i="13" s="1"/>
  <c r="AF20" i="13"/>
  <c r="AO20" i="13" s="1"/>
  <c r="Y23" i="32"/>
  <c r="X23" i="32"/>
  <c r="AF16" i="91"/>
  <c r="AO16" i="91" s="1"/>
  <c r="AE16" i="91"/>
  <c r="W17" i="91"/>
  <c r="AG16" i="91"/>
  <c r="AP16" i="91" s="1"/>
  <c r="AR12" i="98"/>
  <c r="AH12" i="50"/>
  <c r="AQ12" i="50" s="1"/>
  <c r="AI19" i="20"/>
  <c r="AN19" i="20"/>
  <c r="Y17" i="43"/>
  <c r="X17" i="43"/>
  <c r="Z17" i="43" s="1"/>
  <c r="AG24" i="15" l="1"/>
  <c r="AP24" i="15" s="1"/>
  <c r="AE24" i="15"/>
  <c r="W25" i="15"/>
  <c r="Z23" i="52"/>
  <c r="AG23" i="52" s="1"/>
  <c r="AP23" i="52" s="1"/>
  <c r="AG15" i="83"/>
  <c r="AP15" i="83" s="1"/>
  <c r="Z25" i="47"/>
  <c r="AG25" i="47" s="1"/>
  <c r="AP25" i="47" s="1"/>
  <c r="Z14" i="102"/>
  <c r="AG23" i="53"/>
  <c r="AP23" i="53" s="1"/>
  <c r="AF23" i="53"/>
  <c r="AO23" i="53" s="1"/>
  <c r="W24" i="53"/>
  <c r="AE23" i="53"/>
  <c r="AE14" i="102"/>
  <c r="AF14" i="102"/>
  <c r="AO14" i="102" s="1"/>
  <c r="AG14" i="102"/>
  <c r="AP14" i="102" s="1"/>
  <c r="W15" i="102"/>
  <c r="AE23" i="52"/>
  <c r="AF23" i="52"/>
  <c r="AO23" i="52" s="1"/>
  <c r="AE17" i="43"/>
  <c r="AF17" i="43"/>
  <c r="AO17" i="43" s="1"/>
  <c r="W18" i="43"/>
  <c r="AG17" i="43"/>
  <c r="AP17" i="43" s="1"/>
  <c r="AI16" i="91"/>
  <c r="AN16" i="91"/>
  <c r="Y25" i="105"/>
  <c r="Z25" i="105" s="1"/>
  <c r="X25" i="105"/>
  <c r="AR24" i="97"/>
  <c r="AI12" i="48"/>
  <c r="AN12" i="48"/>
  <c r="AR17" i="95"/>
  <c r="AH19" i="45"/>
  <c r="AQ19" i="45" s="1"/>
  <c r="AH13" i="42"/>
  <c r="AQ13" i="42" s="1"/>
  <c r="AH25" i="89"/>
  <c r="AQ25" i="89" s="1"/>
  <c r="AH15" i="55"/>
  <c r="AQ15" i="55" s="1"/>
  <c r="Y13" i="94"/>
  <c r="X13" i="94"/>
  <c r="Y16" i="99"/>
  <c r="X16" i="99"/>
  <c r="Y21" i="44"/>
  <c r="X21" i="44"/>
  <c r="AI16" i="16"/>
  <c r="AN16" i="16"/>
  <c r="Y19" i="58"/>
  <c r="Z19" i="58" s="1"/>
  <c r="X19" i="58"/>
  <c r="Y25" i="15"/>
  <c r="X25" i="15"/>
  <c r="Z25" i="15" s="1"/>
  <c r="AR19" i="20"/>
  <c r="AH23" i="32"/>
  <c r="AQ23" i="32" s="1"/>
  <c r="Y21" i="13"/>
  <c r="X21" i="13"/>
  <c r="AR18" i="45"/>
  <c r="AI23" i="46"/>
  <c r="AN23" i="46"/>
  <c r="AR14" i="55"/>
  <c r="W20" i="92"/>
  <c r="AG19" i="92"/>
  <c r="AP19" i="92" s="1"/>
  <c r="AF19" i="92"/>
  <c r="AO19" i="92" s="1"/>
  <c r="AE19" i="92"/>
  <c r="AE16" i="41"/>
  <c r="AF16" i="41"/>
  <c r="AO16" i="41" s="1"/>
  <c r="AG16" i="41"/>
  <c r="AP16" i="41" s="1"/>
  <c r="W17" i="41"/>
  <c r="Y12" i="90"/>
  <c r="X12" i="90"/>
  <c r="Z12" i="90" s="1"/>
  <c r="AN12" i="82"/>
  <c r="AI12" i="82"/>
  <c r="Z19" i="45"/>
  <c r="Z13" i="42"/>
  <c r="Z25" i="89"/>
  <c r="Z15" i="55"/>
  <c r="AH25" i="47"/>
  <c r="AQ25" i="47" s="1"/>
  <c r="AN12" i="94"/>
  <c r="AI12" i="94"/>
  <c r="AH14" i="102"/>
  <c r="AQ14" i="102" s="1"/>
  <c r="AI15" i="87"/>
  <c r="AN15" i="87"/>
  <c r="Y16" i="103"/>
  <c r="Z16" i="103" s="1"/>
  <c r="X16" i="103"/>
  <c r="AH25" i="97"/>
  <c r="AQ25" i="97" s="1"/>
  <c r="AR24" i="89"/>
  <c r="AH23" i="53"/>
  <c r="AQ23" i="53" s="1"/>
  <c r="Y17" i="16"/>
  <c r="X17" i="16"/>
  <c r="Y17" i="91"/>
  <c r="Z17" i="91" s="1"/>
  <c r="X17" i="91"/>
  <c r="AH17" i="43"/>
  <c r="AQ17" i="43" s="1"/>
  <c r="Z23" i="32"/>
  <c r="AI20" i="13"/>
  <c r="AN20" i="13"/>
  <c r="Y24" i="46"/>
  <c r="X24" i="46"/>
  <c r="AN13" i="98"/>
  <c r="AI13" i="98"/>
  <c r="W20" i="88"/>
  <c r="AG19" i="88"/>
  <c r="AP19" i="88" s="1"/>
  <c r="AF19" i="88"/>
  <c r="AO19" i="88" s="1"/>
  <c r="AE19" i="88"/>
  <c r="AN11" i="90"/>
  <c r="AI11" i="90"/>
  <c r="AR22" i="52"/>
  <c r="AG13" i="10"/>
  <c r="AP13" i="10" s="1"/>
  <c r="AE13" i="10"/>
  <c r="AF13" i="10"/>
  <c r="AO13" i="10" s="1"/>
  <c r="W14" i="10"/>
  <c r="AR12" i="42"/>
  <c r="Y20" i="96"/>
  <c r="X20" i="96"/>
  <c r="Z20" i="96" s="1"/>
  <c r="AI13" i="35"/>
  <c r="AN13" i="35"/>
  <c r="AR22" i="32"/>
  <c r="Y16" i="87"/>
  <c r="X16" i="87"/>
  <c r="Y19" i="9"/>
  <c r="X19" i="9"/>
  <c r="AF25" i="97"/>
  <c r="AO25" i="97" s="1"/>
  <c r="AE25" i="97"/>
  <c r="W26" i="97"/>
  <c r="AG25" i="97"/>
  <c r="AP25" i="97" s="1"/>
  <c r="AH19" i="100"/>
  <c r="AQ19" i="100" s="1"/>
  <c r="Y25" i="93"/>
  <c r="X25" i="93"/>
  <c r="AN12" i="50"/>
  <c r="AI12" i="50"/>
  <c r="AN18" i="58"/>
  <c r="AI18" i="58"/>
  <c r="AN15" i="83"/>
  <c r="Y20" i="84"/>
  <c r="X20" i="84"/>
  <c r="AR25" i="101"/>
  <c r="Y14" i="98"/>
  <c r="X14" i="98"/>
  <c r="AE19" i="51"/>
  <c r="AG19" i="51"/>
  <c r="AP19" i="51" s="1"/>
  <c r="AF19" i="51"/>
  <c r="AO19" i="51" s="1"/>
  <c r="W20" i="51"/>
  <c r="AF12" i="85"/>
  <c r="AO12" i="85" s="1"/>
  <c r="AE12" i="85"/>
  <c r="W13" i="85"/>
  <c r="AG12" i="85"/>
  <c r="AP12" i="85" s="1"/>
  <c r="Y13" i="48"/>
  <c r="X13" i="48"/>
  <c r="Y14" i="35"/>
  <c r="X14" i="35"/>
  <c r="AR13" i="102"/>
  <c r="AR19" i="54"/>
  <c r="AI15" i="18"/>
  <c r="AN15" i="18"/>
  <c r="Z19" i="100"/>
  <c r="AH24" i="86"/>
  <c r="AQ24" i="86" s="1"/>
  <c r="Y13" i="50"/>
  <c r="X13" i="50"/>
  <c r="AI24" i="105"/>
  <c r="AN24" i="105"/>
  <c r="AI19" i="84"/>
  <c r="AN19" i="84"/>
  <c r="AH20" i="54"/>
  <c r="AQ20" i="54" s="1"/>
  <c r="AR16" i="43"/>
  <c r="AR22" i="53"/>
  <c r="Y13" i="82"/>
  <c r="X13" i="82"/>
  <c r="AH18" i="95"/>
  <c r="AQ18" i="95" s="1"/>
  <c r="AH20" i="20"/>
  <c r="AQ20" i="20" s="1"/>
  <c r="Y16" i="18"/>
  <c r="X16" i="18"/>
  <c r="AI15" i="49"/>
  <c r="AN15" i="49"/>
  <c r="AR24" i="47"/>
  <c r="Z24" i="86"/>
  <c r="AI24" i="15"/>
  <c r="AN24" i="15"/>
  <c r="Y17" i="11"/>
  <c r="Z17" i="11"/>
  <c r="X17" i="11"/>
  <c r="AE20" i="54"/>
  <c r="W21" i="54"/>
  <c r="AF20" i="54"/>
  <c r="AO20" i="54" s="1"/>
  <c r="AG20" i="54"/>
  <c r="AP20" i="54" s="1"/>
  <c r="Z26" i="101"/>
  <c r="AH26" i="101"/>
  <c r="AQ26" i="101" s="1"/>
  <c r="AI19" i="96"/>
  <c r="AN19" i="96"/>
  <c r="AR18" i="100"/>
  <c r="Z18" i="95"/>
  <c r="W21" i="104"/>
  <c r="AG20" i="104"/>
  <c r="AP20" i="104" s="1"/>
  <c r="AE20" i="104"/>
  <c r="AF20" i="104"/>
  <c r="AO20" i="104" s="1"/>
  <c r="Z20" i="20"/>
  <c r="AI15" i="99"/>
  <c r="AN15" i="99"/>
  <c r="AI20" i="44"/>
  <c r="AN20" i="44"/>
  <c r="AN18" i="9"/>
  <c r="AI18" i="9"/>
  <c r="AI15" i="103"/>
  <c r="AN15" i="103"/>
  <c r="AR23" i="86"/>
  <c r="AH23" i="52"/>
  <c r="AQ23" i="52" s="1"/>
  <c r="Y16" i="49"/>
  <c r="X16" i="49"/>
  <c r="AI24" i="93"/>
  <c r="AN24" i="93"/>
  <c r="AI16" i="11"/>
  <c r="AN16" i="11"/>
  <c r="Y16" i="83"/>
  <c r="X16" i="83"/>
  <c r="AE25" i="47" l="1"/>
  <c r="Z13" i="82"/>
  <c r="W24" i="52"/>
  <c r="W26" i="47"/>
  <c r="AF25" i="47"/>
  <c r="AO25" i="47" s="1"/>
  <c r="Z14" i="98"/>
  <c r="W15" i="98" s="1"/>
  <c r="AI15" i="83"/>
  <c r="W18" i="91"/>
  <c r="AG17" i="91"/>
  <c r="AP17" i="91" s="1"/>
  <c r="AF17" i="91"/>
  <c r="AO17" i="91" s="1"/>
  <c r="AE17" i="91"/>
  <c r="AE19" i="58"/>
  <c r="AF19" i="58"/>
  <c r="AO19" i="58" s="1"/>
  <c r="W20" i="58"/>
  <c r="AG19" i="58"/>
  <c r="AP19" i="58" s="1"/>
  <c r="AG16" i="103"/>
  <c r="AP16" i="103" s="1"/>
  <c r="AF16" i="103"/>
  <c r="W17" i="103"/>
  <c r="AE16" i="103"/>
  <c r="AN16" i="103" s="1"/>
  <c r="AG13" i="82"/>
  <c r="AP13" i="82" s="1"/>
  <c r="W14" i="82"/>
  <c r="AF13" i="82"/>
  <c r="AO13" i="82" s="1"/>
  <c r="AE13" i="82"/>
  <c r="W21" i="96"/>
  <c r="AE20" i="96"/>
  <c r="AG20" i="96"/>
  <c r="AP20" i="96" s="1"/>
  <c r="AF20" i="96"/>
  <c r="AO20" i="96" s="1"/>
  <c r="AG25" i="15"/>
  <c r="AP25" i="15" s="1"/>
  <c r="AF25" i="15"/>
  <c r="AO25" i="15" s="1"/>
  <c r="W26" i="15"/>
  <c r="AE25" i="15"/>
  <c r="W21" i="20"/>
  <c r="AF20" i="20"/>
  <c r="AO20" i="20" s="1"/>
  <c r="AE20" i="20"/>
  <c r="AG20" i="20"/>
  <c r="AP20" i="20" s="1"/>
  <c r="Y21" i="54"/>
  <c r="X21" i="54"/>
  <c r="AR24" i="15"/>
  <c r="AH16" i="18"/>
  <c r="AQ16" i="18" s="1"/>
  <c r="AR16" i="11"/>
  <c r="AR20" i="44"/>
  <c r="AI20" i="104"/>
  <c r="AN20" i="104"/>
  <c r="AI20" i="54"/>
  <c r="AR20" i="54" s="1"/>
  <c r="AN20" i="54"/>
  <c r="AE24" i="86"/>
  <c r="W25" i="86"/>
  <c r="AF24" i="86"/>
  <c r="AO24" i="86" s="1"/>
  <c r="AG24" i="86"/>
  <c r="AP24" i="86" s="1"/>
  <c r="Z16" i="18"/>
  <c r="AH13" i="82"/>
  <c r="AQ13" i="82" s="1"/>
  <c r="AE19" i="100"/>
  <c r="W20" i="100"/>
  <c r="AF19" i="100"/>
  <c r="AO19" i="100" s="1"/>
  <c r="AG19" i="100"/>
  <c r="AP19" i="100" s="1"/>
  <c r="AI25" i="97"/>
  <c r="AN25" i="97"/>
  <c r="AR13" i="98"/>
  <c r="AR20" i="13"/>
  <c r="W16" i="55"/>
  <c r="AE15" i="55"/>
  <c r="AF15" i="55"/>
  <c r="AO15" i="55" s="1"/>
  <c r="AG15" i="55"/>
  <c r="AP15" i="55" s="1"/>
  <c r="AH12" i="90"/>
  <c r="AQ12" i="90" s="1"/>
  <c r="Y20" i="92"/>
  <c r="X20" i="92"/>
  <c r="AR16" i="16"/>
  <c r="AH25" i="105"/>
  <c r="AQ25" i="105" s="1"/>
  <c r="AI23" i="52"/>
  <c r="AN23" i="52"/>
  <c r="AR19" i="96"/>
  <c r="AF26" i="101"/>
  <c r="AO26" i="101" s="1"/>
  <c r="W27" i="101"/>
  <c r="AE26" i="101"/>
  <c r="AG26" i="101"/>
  <c r="AP26" i="101" s="1"/>
  <c r="AH17" i="11"/>
  <c r="AQ17" i="11" s="1"/>
  <c r="AR19" i="84"/>
  <c r="AH14" i="35"/>
  <c r="AQ14" i="35" s="1"/>
  <c r="Y20" i="51"/>
  <c r="X20" i="51"/>
  <c r="AH25" i="93"/>
  <c r="AQ25" i="93" s="1"/>
  <c r="AN13" i="10"/>
  <c r="AI13" i="10"/>
  <c r="AE23" i="32"/>
  <c r="AF23" i="32"/>
  <c r="AO23" i="32" s="1"/>
  <c r="AG23" i="32"/>
  <c r="AP23" i="32" s="1"/>
  <c r="W24" i="32"/>
  <c r="AH17" i="91"/>
  <c r="AQ17" i="91" s="1"/>
  <c r="AH16" i="103"/>
  <c r="AQ16" i="103" s="1"/>
  <c r="AF25" i="89"/>
  <c r="AO25" i="89" s="1"/>
  <c r="AG25" i="89"/>
  <c r="AP25" i="89" s="1"/>
  <c r="AE25" i="89"/>
  <c r="W26" i="89"/>
  <c r="AG12" i="90"/>
  <c r="AP12" i="90" s="1"/>
  <c r="AF12" i="90"/>
  <c r="AO12" i="90" s="1"/>
  <c r="W13" i="90"/>
  <c r="AE12" i="90"/>
  <c r="AI16" i="41"/>
  <c r="AN16" i="41"/>
  <c r="AH21" i="13"/>
  <c r="AQ21" i="13" s="1"/>
  <c r="AH21" i="44"/>
  <c r="AQ21" i="44" s="1"/>
  <c r="AH13" i="94"/>
  <c r="AQ13" i="94" s="1"/>
  <c r="W26" i="105"/>
  <c r="AF25" i="105"/>
  <c r="AO25" i="105" s="1"/>
  <c r="AE25" i="105"/>
  <c r="AN25" i="105" s="1"/>
  <c r="AG25" i="105"/>
  <c r="Y18" i="43"/>
  <c r="X18" i="43"/>
  <c r="Y24" i="52"/>
  <c r="X24" i="52"/>
  <c r="Z24" i="52" s="1"/>
  <c r="AI14" i="102"/>
  <c r="AN14" i="102"/>
  <c r="AR15" i="18"/>
  <c r="Z14" i="35"/>
  <c r="AR15" i="83"/>
  <c r="Z25" i="93"/>
  <c r="Z19" i="9"/>
  <c r="AH19" i="9"/>
  <c r="AQ19" i="9" s="1"/>
  <c r="AI19" i="88"/>
  <c r="AN19" i="88"/>
  <c r="AH24" i="46"/>
  <c r="AQ24" i="46" s="1"/>
  <c r="W14" i="42"/>
  <c r="AF13" i="42"/>
  <c r="AO13" i="42" s="1"/>
  <c r="AE13" i="42"/>
  <c r="AG13" i="42"/>
  <c r="AP13" i="42" s="1"/>
  <c r="Z21" i="13"/>
  <c r="AH19" i="58"/>
  <c r="AQ19" i="58" s="1"/>
  <c r="Z21" i="44"/>
  <c r="Z13" i="94"/>
  <c r="AH16" i="83"/>
  <c r="AQ16" i="83" s="1"/>
  <c r="AR24" i="93"/>
  <c r="AR15" i="103"/>
  <c r="AR15" i="99"/>
  <c r="Y21" i="104"/>
  <c r="Z21" i="104" s="1"/>
  <c r="X21" i="104"/>
  <c r="AE18" i="95"/>
  <c r="AF18" i="95"/>
  <c r="AO18" i="95" s="1"/>
  <c r="W19" i="95"/>
  <c r="AG18" i="95"/>
  <c r="AP18" i="95" s="1"/>
  <c r="AR24" i="105"/>
  <c r="Y13" i="85"/>
  <c r="X13" i="85"/>
  <c r="AR18" i="58"/>
  <c r="Z24" i="46"/>
  <c r="AE19" i="45"/>
  <c r="AF19" i="45"/>
  <c r="AO19" i="45" s="1"/>
  <c r="AG19" i="45"/>
  <c r="AP19" i="45" s="1"/>
  <c r="W20" i="45"/>
  <c r="AI19" i="92"/>
  <c r="AN19" i="92"/>
  <c r="AR12" i="48"/>
  <c r="AI17" i="43"/>
  <c r="AN17" i="43"/>
  <c r="AI23" i="53"/>
  <c r="AN23" i="53"/>
  <c r="AN25" i="47"/>
  <c r="Z16" i="83"/>
  <c r="AH16" i="49"/>
  <c r="AQ16" i="49" s="1"/>
  <c r="AR18" i="9"/>
  <c r="Z16" i="49"/>
  <c r="AH13" i="50"/>
  <c r="AQ13" i="50" s="1"/>
  <c r="AH13" i="48"/>
  <c r="AQ13" i="48" s="1"/>
  <c r="AI12" i="85"/>
  <c r="AN12" i="85"/>
  <c r="AI19" i="51"/>
  <c r="AN19" i="51"/>
  <c r="AH20" i="84"/>
  <c r="AQ20" i="84" s="1"/>
  <c r="AH16" i="87"/>
  <c r="AQ16" i="87" s="1"/>
  <c r="AR13" i="35"/>
  <c r="AH17" i="16"/>
  <c r="AQ17" i="16" s="1"/>
  <c r="AR12" i="82"/>
  <c r="Y17" i="41"/>
  <c r="X17" i="41"/>
  <c r="AR23" i="46"/>
  <c r="AH16" i="99"/>
  <c r="AQ16" i="99" s="1"/>
  <c r="AR16" i="91"/>
  <c r="Y15" i="102"/>
  <c r="X15" i="102"/>
  <c r="X24" i="53"/>
  <c r="Y24" i="53"/>
  <c r="Z24" i="53"/>
  <c r="Y26" i="47"/>
  <c r="Z26" i="47" s="1"/>
  <c r="X26" i="47"/>
  <c r="AG17" i="11"/>
  <c r="AP17" i="11" s="1"/>
  <c r="AE17" i="11"/>
  <c r="W18" i="11"/>
  <c r="AF17" i="11"/>
  <c r="AO17" i="11" s="1"/>
  <c r="AR15" i="49"/>
  <c r="Z13" i="50"/>
  <c r="Z13" i="48"/>
  <c r="AH14" i="98"/>
  <c r="AQ14" i="98" s="1"/>
  <c r="Z20" i="84"/>
  <c r="AR12" i="50"/>
  <c r="X26" i="97"/>
  <c r="Y26" i="97"/>
  <c r="Z16" i="87"/>
  <c r="AH20" i="96"/>
  <c r="AQ20" i="96" s="1"/>
  <c r="Y14" i="10"/>
  <c r="X14" i="10"/>
  <c r="AR11" i="90"/>
  <c r="Y20" i="88"/>
  <c r="X20" i="88"/>
  <c r="Z17" i="16"/>
  <c r="AR15" i="87"/>
  <c r="AR12" i="94"/>
  <c r="AH25" i="15"/>
  <c r="AQ25" i="15" s="1"/>
  <c r="Z16" i="99"/>
  <c r="AE14" i="98" l="1"/>
  <c r="Z17" i="41"/>
  <c r="Z20" i="92"/>
  <c r="AE20" i="92" s="1"/>
  <c r="AF14" i="98"/>
  <c r="AO14" i="98" s="1"/>
  <c r="Z20" i="51"/>
  <c r="AG20" i="51" s="1"/>
  <c r="AP20" i="51" s="1"/>
  <c r="AG14" i="98"/>
  <c r="AP14" i="98" s="1"/>
  <c r="AI25" i="47"/>
  <c r="Z15" i="102"/>
  <c r="AF21" i="104"/>
  <c r="AO21" i="104" s="1"/>
  <c r="W22" i="104"/>
  <c r="AG21" i="104"/>
  <c r="AP21" i="104" s="1"/>
  <c r="AE21" i="104"/>
  <c r="AE26" i="47"/>
  <c r="W27" i="47"/>
  <c r="AF26" i="47"/>
  <c r="AO26" i="47" s="1"/>
  <c r="AG26" i="47"/>
  <c r="AP26" i="47" s="1"/>
  <c r="W21" i="51"/>
  <c r="AE24" i="52"/>
  <c r="AF24" i="52"/>
  <c r="AO24" i="52" s="1"/>
  <c r="AG24" i="52"/>
  <c r="AP24" i="52" s="1"/>
  <c r="W25" i="52"/>
  <c r="AF17" i="41"/>
  <c r="AO17" i="41" s="1"/>
  <c r="AG17" i="41"/>
  <c r="AP17" i="41" s="1"/>
  <c r="W18" i="41"/>
  <c r="AE17" i="41"/>
  <c r="W21" i="92"/>
  <c r="AG20" i="92"/>
  <c r="AP20" i="92" s="1"/>
  <c r="AF20" i="92"/>
  <c r="AO20" i="92" s="1"/>
  <c r="AG15" i="102"/>
  <c r="AP15" i="102" s="1"/>
  <c r="W16" i="102"/>
  <c r="AE15" i="102"/>
  <c r="AF15" i="102"/>
  <c r="AO15" i="102" s="1"/>
  <c r="AH26" i="97"/>
  <c r="AQ26" i="97" s="1"/>
  <c r="AR12" i="85"/>
  <c r="AE16" i="83"/>
  <c r="W17" i="83"/>
  <c r="AF16" i="83"/>
  <c r="AO16" i="83" s="1"/>
  <c r="AG16" i="83"/>
  <c r="AP16" i="83" s="1"/>
  <c r="AR17" i="43"/>
  <c r="Y20" i="45"/>
  <c r="X20" i="45"/>
  <c r="AE14" i="35"/>
  <c r="AF14" i="35"/>
  <c r="AO14" i="35" s="1"/>
  <c r="AG14" i="35"/>
  <c r="AP14" i="35" s="1"/>
  <c r="W15" i="35"/>
  <c r="AI25" i="105"/>
  <c r="AP25" i="105"/>
  <c r="AR20" i="104"/>
  <c r="AH21" i="54"/>
  <c r="AQ21" i="54" s="1"/>
  <c r="Y18" i="91"/>
  <c r="X18" i="91"/>
  <c r="AG17" i="16"/>
  <c r="AP17" i="16" s="1"/>
  <c r="AF17" i="16"/>
  <c r="AO17" i="16" s="1"/>
  <c r="AE17" i="16"/>
  <c r="W18" i="16"/>
  <c r="AH13" i="85"/>
  <c r="AQ13" i="85" s="1"/>
  <c r="W14" i="94"/>
  <c r="AG13" i="94"/>
  <c r="AP13" i="94" s="1"/>
  <c r="AF13" i="94"/>
  <c r="AO13" i="94" s="1"/>
  <c r="AE13" i="94"/>
  <c r="AR16" i="41"/>
  <c r="Y25" i="86"/>
  <c r="X25" i="86"/>
  <c r="Z21" i="54"/>
  <c r="Y21" i="20"/>
  <c r="X21" i="20"/>
  <c r="AN13" i="82"/>
  <c r="AI13" i="82"/>
  <c r="Y17" i="103"/>
  <c r="X17" i="103"/>
  <c r="Z17" i="103" s="1"/>
  <c r="AN19" i="58"/>
  <c r="AI19" i="58"/>
  <c r="AH14" i="10"/>
  <c r="AQ14" i="10" s="1"/>
  <c r="AF13" i="48"/>
  <c r="AO13" i="48" s="1"/>
  <c r="AG13" i="48"/>
  <c r="AP13" i="48" s="1"/>
  <c r="W14" i="48"/>
  <c r="AE13" i="48"/>
  <c r="AE24" i="53"/>
  <c r="AG24" i="53"/>
  <c r="AP24" i="53" s="1"/>
  <c r="AF24" i="53"/>
  <c r="AO24" i="53" s="1"/>
  <c r="W25" i="53"/>
  <c r="AR25" i="47"/>
  <c r="Z13" i="85"/>
  <c r="Y19" i="95"/>
  <c r="X19" i="95"/>
  <c r="Z19" i="95" s="1"/>
  <c r="AF21" i="44"/>
  <c r="AO21" i="44" s="1"/>
  <c r="W22" i="44"/>
  <c r="AE21" i="44"/>
  <c r="AG21" i="44"/>
  <c r="AP21" i="44" s="1"/>
  <c r="AN13" i="42"/>
  <c r="AI13" i="42"/>
  <c r="AE19" i="9"/>
  <c r="AG19" i="9"/>
  <c r="AP19" i="9" s="1"/>
  <c r="AF19" i="9"/>
  <c r="AO19" i="9" s="1"/>
  <c r="W20" i="9"/>
  <c r="AH18" i="43"/>
  <c r="AQ18" i="43" s="1"/>
  <c r="Y26" i="89"/>
  <c r="X26" i="89"/>
  <c r="AI23" i="32"/>
  <c r="AN23" i="32"/>
  <c r="AI24" i="86"/>
  <c r="AR24" i="86" s="1"/>
  <c r="AN24" i="86"/>
  <c r="AI16" i="103"/>
  <c r="AO16" i="103"/>
  <c r="AH20" i="88"/>
  <c r="AQ20" i="88" s="1"/>
  <c r="Z14" i="10"/>
  <c r="Y18" i="11"/>
  <c r="X18" i="11"/>
  <c r="W17" i="99"/>
  <c r="AE16" i="99"/>
  <c r="AF16" i="99"/>
  <c r="AO16" i="99" s="1"/>
  <c r="AG16" i="99"/>
  <c r="AP16" i="99" s="1"/>
  <c r="Z20" i="88"/>
  <c r="AG16" i="87"/>
  <c r="AP16" i="87" s="1"/>
  <c r="AF16" i="87"/>
  <c r="AO16" i="87" s="1"/>
  <c r="AE16" i="87"/>
  <c r="W17" i="87"/>
  <c r="W21" i="84"/>
  <c r="AF20" i="84"/>
  <c r="AO20" i="84" s="1"/>
  <c r="AE20" i="84"/>
  <c r="AG20" i="84"/>
  <c r="AP20" i="84" s="1"/>
  <c r="W14" i="50"/>
  <c r="AE13" i="50"/>
  <c r="AF13" i="50"/>
  <c r="AO13" i="50" s="1"/>
  <c r="AG13" i="50"/>
  <c r="AP13" i="50" s="1"/>
  <c r="AI17" i="11"/>
  <c r="AN17" i="11"/>
  <c r="AI19" i="45"/>
  <c r="AR19" i="45" s="1"/>
  <c r="AN19" i="45"/>
  <c r="W26" i="93"/>
  <c r="AG25" i="93"/>
  <c r="AP25" i="93" s="1"/>
  <c r="AF25" i="93"/>
  <c r="AO25" i="93" s="1"/>
  <c r="AE25" i="93"/>
  <c r="Z18" i="43"/>
  <c r="Y26" i="105"/>
  <c r="X26" i="105"/>
  <c r="AN12" i="90"/>
  <c r="AI12" i="90"/>
  <c r="AI25" i="89"/>
  <c r="AN25" i="89"/>
  <c r="AR13" i="10"/>
  <c r="AI26" i="101"/>
  <c r="AN26" i="101"/>
  <c r="AR23" i="52"/>
  <c r="Y20" i="100"/>
  <c r="X20" i="100"/>
  <c r="Z20" i="100" s="1"/>
  <c r="W17" i="18"/>
  <c r="AE16" i="18"/>
  <c r="AF16" i="18"/>
  <c r="AO16" i="18" s="1"/>
  <c r="AG16" i="18"/>
  <c r="AP16" i="18" s="1"/>
  <c r="AI25" i="15"/>
  <c r="AN25" i="15"/>
  <c r="Y14" i="82"/>
  <c r="X14" i="82"/>
  <c r="Z14" i="82" s="1"/>
  <c r="AI17" i="91"/>
  <c r="AN17" i="91"/>
  <c r="AN14" i="98"/>
  <c r="Z26" i="97"/>
  <c r="AH24" i="53"/>
  <c r="AQ24" i="53" s="1"/>
  <c r="AR19" i="51"/>
  <c r="AR23" i="53"/>
  <c r="AR19" i="92"/>
  <c r="AF24" i="46"/>
  <c r="AO24" i="46" s="1"/>
  <c r="AG24" i="46"/>
  <c r="AP24" i="46" s="1"/>
  <c r="W25" i="46"/>
  <c r="AE24" i="46"/>
  <c r="AI18" i="95"/>
  <c r="AN18" i="95"/>
  <c r="Y14" i="42"/>
  <c r="X14" i="42"/>
  <c r="Z14" i="42" s="1"/>
  <c r="AR14" i="102"/>
  <c r="Y13" i="90"/>
  <c r="X13" i="90"/>
  <c r="AH20" i="51"/>
  <c r="AQ20" i="51" s="1"/>
  <c r="Y27" i="101"/>
  <c r="X27" i="101"/>
  <c r="AI15" i="55"/>
  <c r="AN15" i="55"/>
  <c r="AI19" i="100"/>
  <c r="AN19" i="100"/>
  <c r="Y26" i="15"/>
  <c r="X26" i="15"/>
  <c r="Z26" i="15" s="1"/>
  <c r="AI20" i="96"/>
  <c r="AN20" i="96"/>
  <c r="AH26" i="47"/>
  <c r="AQ26" i="47" s="1"/>
  <c r="AH15" i="102"/>
  <c r="AQ15" i="102" s="1"/>
  <c r="AH17" i="41"/>
  <c r="AQ17" i="41" s="1"/>
  <c r="AE16" i="49"/>
  <c r="AG16" i="49"/>
  <c r="AP16" i="49" s="1"/>
  <c r="AF16" i="49"/>
  <c r="AO16" i="49" s="1"/>
  <c r="W17" i="49"/>
  <c r="AH21" i="104"/>
  <c r="AQ21" i="104" s="1"/>
  <c r="W22" i="13"/>
  <c r="AF21" i="13"/>
  <c r="AO21" i="13" s="1"/>
  <c r="AG21" i="13"/>
  <c r="AP21" i="13" s="1"/>
  <c r="AE21" i="13"/>
  <c r="AR19" i="88"/>
  <c r="AH24" i="52"/>
  <c r="AQ24" i="52" s="1"/>
  <c r="Y24" i="32"/>
  <c r="X24" i="32"/>
  <c r="AH20" i="92"/>
  <c r="AQ20" i="92" s="1"/>
  <c r="Y16" i="55"/>
  <c r="X16" i="55"/>
  <c r="AR25" i="97"/>
  <c r="AI20" i="20"/>
  <c r="AN20" i="20"/>
  <c r="Y21" i="96"/>
  <c r="X21" i="96"/>
  <c r="Y20" i="58"/>
  <c r="X20" i="58"/>
  <c r="Y15" i="98"/>
  <c r="X15" i="98"/>
  <c r="AE20" i="51" l="1"/>
  <c r="AF20" i="51"/>
  <c r="AO20" i="51" s="1"/>
  <c r="Z20" i="58"/>
  <c r="AG20" i="58" s="1"/>
  <c r="AP20" i="58" s="1"/>
  <c r="AI14" i="98"/>
  <c r="Z26" i="89"/>
  <c r="AG26" i="89" s="1"/>
  <c r="AP26" i="89" s="1"/>
  <c r="AE17" i="103"/>
  <c r="AF17" i="103"/>
  <c r="AO17" i="103" s="1"/>
  <c r="W18" i="103"/>
  <c r="AG17" i="103"/>
  <c r="AP17" i="103" s="1"/>
  <c r="W27" i="89"/>
  <c r="AF20" i="58"/>
  <c r="AO20" i="58" s="1"/>
  <c r="AE20" i="58"/>
  <c r="W21" i="58"/>
  <c r="AG14" i="82"/>
  <c r="AP14" i="82" s="1"/>
  <c r="AF14" i="82"/>
  <c r="AO14" i="82" s="1"/>
  <c r="W15" i="82"/>
  <c r="AE14" i="82"/>
  <c r="AH15" i="98"/>
  <c r="AQ15" i="98" s="1"/>
  <c r="AH21" i="96"/>
  <c r="AQ21" i="96" s="1"/>
  <c r="AR23" i="32"/>
  <c r="Z21" i="96"/>
  <c r="AH16" i="55"/>
  <c r="AQ16" i="55" s="1"/>
  <c r="AR19" i="100"/>
  <c r="Z16" i="55"/>
  <c r="AI21" i="13"/>
  <c r="AN21" i="13"/>
  <c r="AR20" i="96"/>
  <c r="AG26" i="97"/>
  <c r="AP26" i="97" s="1"/>
  <c r="AE26" i="97"/>
  <c r="AF26" i="97"/>
  <c r="AO26" i="97" s="1"/>
  <c r="W27" i="97"/>
  <c r="Y26" i="93"/>
  <c r="X26" i="93"/>
  <c r="AI20" i="84"/>
  <c r="AN20" i="84"/>
  <c r="AI16" i="99"/>
  <c r="AN16" i="99"/>
  <c r="AR16" i="103"/>
  <c r="AH19" i="95"/>
  <c r="AQ19" i="95" s="1"/>
  <c r="AN13" i="48"/>
  <c r="AI13" i="48"/>
  <c r="AI17" i="16"/>
  <c r="AN17" i="16"/>
  <c r="AI17" i="41"/>
  <c r="AN17" i="41"/>
  <c r="Y21" i="51"/>
  <c r="X21" i="51"/>
  <c r="AI26" i="47"/>
  <c r="AN26" i="47"/>
  <c r="AH13" i="90"/>
  <c r="AQ13" i="90" s="1"/>
  <c r="AG20" i="100"/>
  <c r="AP20" i="100" s="1"/>
  <c r="W21" i="100"/>
  <c r="AF20" i="100"/>
  <c r="AO20" i="100" s="1"/>
  <c r="AE20" i="100"/>
  <c r="Y17" i="87"/>
  <c r="X17" i="87"/>
  <c r="Z15" i="98"/>
  <c r="AH20" i="58"/>
  <c r="AQ20" i="58" s="1"/>
  <c r="AH24" i="32"/>
  <c r="AQ24" i="32" s="1"/>
  <c r="AI16" i="49"/>
  <c r="AN16" i="49"/>
  <c r="AH26" i="15"/>
  <c r="AQ26" i="15" s="1"/>
  <c r="AR15" i="55"/>
  <c r="AR18" i="95"/>
  <c r="AI16" i="18"/>
  <c r="AN16" i="18"/>
  <c r="AR25" i="89"/>
  <c r="AE18" i="43"/>
  <c r="AF18" i="43"/>
  <c r="AO18" i="43" s="1"/>
  <c r="AG18" i="43"/>
  <c r="AP18" i="43" s="1"/>
  <c r="W19" i="43"/>
  <c r="Y17" i="99"/>
  <c r="X17" i="99"/>
  <c r="X20" i="9"/>
  <c r="Z20" i="9" s="1"/>
  <c r="Y20" i="9"/>
  <c r="AF19" i="95"/>
  <c r="AO19" i="95" s="1"/>
  <c r="AE19" i="95"/>
  <c r="W20" i="95"/>
  <c r="AG19" i="95"/>
  <c r="AP19" i="95" s="1"/>
  <c r="Y25" i="53"/>
  <c r="X25" i="53"/>
  <c r="Y14" i="48"/>
  <c r="X14" i="48"/>
  <c r="AE21" i="54"/>
  <c r="W22" i="54"/>
  <c r="AF21" i="54"/>
  <c r="AO21" i="54" s="1"/>
  <c r="AG21" i="54"/>
  <c r="AP21" i="54" s="1"/>
  <c r="AI14" i="35"/>
  <c r="AN14" i="35"/>
  <c r="X18" i="41"/>
  <c r="Y18" i="41"/>
  <c r="Z18" i="41"/>
  <c r="AI20" i="51"/>
  <c r="AN20" i="51"/>
  <c r="AE14" i="42"/>
  <c r="W15" i="42"/>
  <c r="AF14" i="42"/>
  <c r="AO14" i="42" s="1"/>
  <c r="AG14" i="42"/>
  <c r="AP14" i="42" s="1"/>
  <c r="Y25" i="46"/>
  <c r="Z25" i="46" s="1"/>
  <c r="X25" i="46"/>
  <c r="AR17" i="91"/>
  <c r="AH26" i="105"/>
  <c r="AQ26" i="105" s="1"/>
  <c r="AR17" i="11"/>
  <c r="AR20" i="20"/>
  <c r="Z24" i="32"/>
  <c r="W27" i="15"/>
  <c r="AE26" i="15"/>
  <c r="AN26" i="15" s="1"/>
  <c r="AG26" i="15"/>
  <c r="AF26" i="15"/>
  <c r="AO26" i="15" s="1"/>
  <c r="AH27" i="101"/>
  <c r="AQ27" i="101" s="1"/>
  <c r="AR14" i="98"/>
  <c r="Y17" i="18"/>
  <c r="X17" i="18"/>
  <c r="AR12" i="90"/>
  <c r="AN13" i="50"/>
  <c r="AI13" i="50"/>
  <c r="Y21" i="84"/>
  <c r="X21" i="84"/>
  <c r="Z21" i="84" s="1"/>
  <c r="W21" i="88"/>
  <c r="AE20" i="88"/>
  <c r="AG20" i="88"/>
  <c r="AP20" i="88" s="1"/>
  <c r="AF20" i="88"/>
  <c r="AO20" i="88" s="1"/>
  <c r="AH18" i="11"/>
  <c r="AQ18" i="11" s="1"/>
  <c r="AR13" i="82"/>
  <c r="AH25" i="86"/>
  <c r="AQ25" i="86" s="1"/>
  <c r="AI13" i="94"/>
  <c r="AN13" i="94"/>
  <c r="AR25" i="105"/>
  <c r="AH20" i="45"/>
  <c r="AQ20" i="45" s="1"/>
  <c r="AI20" i="92"/>
  <c r="AN20" i="92"/>
  <c r="AI24" i="52"/>
  <c r="AN24" i="52"/>
  <c r="AI21" i="104"/>
  <c r="AN21" i="104"/>
  <c r="Y17" i="49"/>
  <c r="X17" i="49"/>
  <c r="Y22" i="13"/>
  <c r="X22" i="13"/>
  <c r="Z22" i="13" s="1"/>
  <c r="Z27" i="101"/>
  <c r="AH14" i="42"/>
  <c r="AQ14" i="42" s="1"/>
  <c r="AI24" i="46"/>
  <c r="AN24" i="46"/>
  <c r="AR25" i="15"/>
  <c r="AH20" i="100"/>
  <c r="AQ20" i="100" s="1"/>
  <c r="AR26" i="101"/>
  <c r="AI25" i="93"/>
  <c r="AN25" i="93"/>
  <c r="Y14" i="50"/>
  <c r="X14" i="50"/>
  <c r="Z14" i="50" s="1"/>
  <c r="Z18" i="11"/>
  <c r="AI21" i="44"/>
  <c r="AN21" i="44"/>
  <c r="AG13" i="85"/>
  <c r="AP13" i="85" s="1"/>
  <c r="AF13" i="85"/>
  <c r="AO13" i="85" s="1"/>
  <c r="AE13" i="85"/>
  <c r="W14" i="85"/>
  <c r="AR19" i="58"/>
  <c r="Z25" i="86"/>
  <c r="AH18" i="91"/>
  <c r="AQ18" i="91" s="1"/>
  <c r="Z20" i="45"/>
  <c r="AI15" i="102"/>
  <c r="AN15" i="102"/>
  <c r="AI19" i="9"/>
  <c r="AR19" i="9" s="1"/>
  <c r="AN19" i="9"/>
  <c r="Y22" i="44"/>
  <c r="X22" i="44"/>
  <c r="AI24" i="53"/>
  <c r="AN24" i="53"/>
  <c r="AH21" i="20"/>
  <c r="AQ21" i="20" s="1"/>
  <c r="Z18" i="91"/>
  <c r="Y15" i="35"/>
  <c r="X15" i="35"/>
  <c r="Y17" i="83"/>
  <c r="Z17" i="83" s="1"/>
  <c r="X17" i="83"/>
  <c r="Y16" i="102"/>
  <c r="X16" i="102"/>
  <c r="Y21" i="92"/>
  <c r="X21" i="92"/>
  <c r="Y22" i="104"/>
  <c r="X22" i="104"/>
  <c r="Z13" i="90"/>
  <c r="AH14" i="82"/>
  <c r="AQ14" i="82" s="1"/>
  <c r="Z26" i="105"/>
  <c r="AI16" i="87"/>
  <c r="AN16" i="87"/>
  <c r="AF14" i="10"/>
  <c r="AO14" i="10" s="1"/>
  <c r="AG14" i="10"/>
  <c r="AP14" i="10" s="1"/>
  <c r="AE14" i="10"/>
  <c r="W15" i="10"/>
  <c r="AH26" i="89"/>
  <c r="AQ26" i="89" s="1"/>
  <c r="AR13" i="42"/>
  <c r="AH17" i="103"/>
  <c r="AQ17" i="103" s="1"/>
  <c r="Z21" i="20"/>
  <c r="Y14" i="94"/>
  <c r="X14" i="94"/>
  <c r="Z14" i="94" s="1"/>
  <c r="Y18" i="16"/>
  <c r="X18" i="16"/>
  <c r="AI16" i="83"/>
  <c r="AN16" i="83"/>
  <c r="Y25" i="52"/>
  <c r="X25" i="52"/>
  <c r="Y27" i="47"/>
  <c r="X27" i="47"/>
  <c r="AF26" i="89" l="1"/>
  <c r="AO26" i="89" s="1"/>
  <c r="Z22" i="44"/>
  <c r="W23" i="44" s="1"/>
  <c r="AE26" i="89"/>
  <c r="Z17" i="87"/>
  <c r="AG17" i="87" s="1"/>
  <c r="AP17" i="87" s="1"/>
  <c r="Z21" i="92"/>
  <c r="AE21" i="92" s="1"/>
  <c r="AF21" i="92"/>
  <c r="AO21" i="92" s="1"/>
  <c r="W18" i="87"/>
  <c r="AF17" i="87"/>
  <c r="AO17" i="87" s="1"/>
  <c r="AE17" i="87"/>
  <c r="AF14" i="94"/>
  <c r="AO14" i="94" s="1"/>
  <c r="AE14" i="94"/>
  <c r="W15" i="94"/>
  <c r="AG14" i="94"/>
  <c r="AP14" i="94" s="1"/>
  <c r="AG22" i="44"/>
  <c r="AP22" i="44" s="1"/>
  <c r="AF22" i="44"/>
  <c r="AO22" i="44" s="1"/>
  <c r="AE22" i="44"/>
  <c r="AF25" i="46"/>
  <c r="AO25" i="46" s="1"/>
  <c r="W26" i="46"/>
  <c r="AG25" i="46"/>
  <c r="AP25" i="46" s="1"/>
  <c r="AE25" i="46"/>
  <c r="W18" i="83"/>
  <c r="AG17" i="83"/>
  <c r="AP17" i="83" s="1"/>
  <c r="AF17" i="83"/>
  <c r="AO17" i="83" s="1"/>
  <c r="AE17" i="83"/>
  <c r="AG22" i="13"/>
  <c r="AP22" i="13" s="1"/>
  <c r="AF22" i="13"/>
  <c r="AO22" i="13" s="1"/>
  <c r="AE22" i="13"/>
  <c r="W23" i="13"/>
  <c r="AF20" i="9"/>
  <c r="AO20" i="9" s="1"/>
  <c r="W21" i="9"/>
  <c r="AE20" i="9"/>
  <c r="AG20" i="9"/>
  <c r="AP20" i="9" s="1"/>
  <c r="Z18" i="16"/>
  <c r="AH18" i="16"/>
  <c r="AQ18" i="16" s="1"/>
  <c r="AH27" i="47"/>
  <c r="AQ27" i="47" s="1"/>
  <c r="Z27" i="47"/>
  <c r="AR16" i="83"/>
  <c r="AF21" i="20"/>
  <c r="AO21" i="20" s="1"/>
  <c r="W22" i="20"/>
  <c r="AE21" i="20"/>
  <c r="AG21" i="20"/>
  <c r="AP21" i="20" s="1"/>
  <c r="AR24" i="53"/>
  <c r="Y14" i="85"/>
  <c r="X14" i="85"/>
  <c r="W19" i="11"/>
  <c r="AG18" i="11"/>
  <c r="AP18" i="11" s="1"/>
  <c r="AE18" i="11"/>
  <c r="AF18" i="11"/>
  <c r="AO18" i="11" s="1"/>
  <c r="AR21" i="104"/>
  <c r="Y21" i="88"/>
  <c r="X21" i="88"/>
  <c r="Z21" i="88" s="1"/>
  <c r="AI14" i="42"/>
  <c r="AN14" i="42"/>
  <c r="AI21" i="54"/>
  <c r="AN21" i="54"/>
  <c r="AR26" i="47"/>
  <c r="AR16" i="99"/>
  <c r="AI14" i="82"/>
  <c r="AN14" i="82"/>
  <c r="AR16" i="87"/>
  <c r="AF13" i="90"/>
  <c r="AO13" i="90" s="1"/>
  <c r="AE13" i="90"/>
  <c r="W14" i="90"/>
  <c r="AG13" i="90"/>
  <c r="AP13" i="90" s="1"/>
  <c r="AH22" i="44"/>
  <c r="AQ22" i="44" s="1"/>
  <c r="AR15" i="102"/>
  <c r="AN13" i="85"/>
  <c r="AI13" i="85"/>
  <c r="AH14" i="50"/>
  <c r="AQ14" i="50" s="1"/>
  <c r="AR13" i="94"/>
  <c r="AH21" i="84"/>
  <c r="AQ21" i="84" s="1"/>
  <c r="AR14" i="35"/>
  <c r="AH14" i="48"/>
  <c r="AQ14" i="48" s="1"/>
  <c r="Y19" i="43"/>
  <c r="X19" i="43"/>
  <c r="Z19" i="43" s="1"/>
  <c r="AR16" i="49"/>
  <c r="AH21" i="51"/>
  <c r="AQ21" i="51" s="1"/>
  <c r="AR17" i="16"/>
  <c r="Y27" i="97"/>
  <c r="X27" i="97"/>
  <c r="Y15" i="82"/>
  <c r="Z15" i="82" s="1"/>
  <c r="X15" i="82"/>
  <c r="Y15" i="10"/>
  <c r="X15" i="10"/>
  <c r="Z15" i="10" s="1"/>
  <c r="W27" i="105"/>
  <c r="AE26" i="105"/>
  <c r="AG26" i="105"/>
  <c r="AP26" i="105" s="1"/>
  <c r="AF26" i="105"/>
  <c r="AO26" i="105" s="1"/>
  <c r="AH22" i="104"/>
  <c r="AQ22" i="104" s="1"/>
  <c r="AH16" i="102"/>
  <c r="AQ16" i="102" s="1"/>
  <c r="AH15" i="35"/>
  <c r="AQ15" i="35" s="1"/>
  <c r="W21" i="45"/>
  <c r="AE20" i="45"/>
  <c r="AF20" i="45"/>
  <c r="AO20" i="45" s="1"/>
  <c r="AG20" i="45"/>
  <c r="AP20" i="45" s="1"/>
  <c r="AF25" i="86"/>
  <c r="AO25" i="86" s="1"/>
  <c r="W26" i="86"/>
  <c r="AE25" i="86"/>
  <c r="AG25" i="86"/>
  <c r="AP25" i="86" s="1"/>
  <c r="AE14" i="50"/>
  <c r="AF14" i="50"/>
  <c r="AO14" i="50" s="1"/>
  <c r="AG14" i="50"/>
  <c r="AP14" i="50" s="1"/>
  <c r="W15" i="50"/>
  <c r="AH17" i="49"/>
  <c r="AQ17" i="49" s="1"/>
  <c r="AR24" i="52"/>
  <c r="W22" i="84"/>
  <c r="AG21" i="84"/>
  <c r="AP21" i="84" s="1"/>
  <c r="AF21" i="84"/>
  <c r="AO21" i="84" s="1"/>
  <c r="AE21" i="84"/>
  <c r="AH17" i="18"/>
  <c r="AQ17" i="18" s="1"/>
  <c r="AI26" i="15"/>
  <c r="AP26" i="15"/>
  <c r="AR20" i="51"/>
  <c r="Z14" i="48"/>
  <c r="AH20" i="9"/>
  <c r="AQ20" i="9" s="1"/>
  <c r="AR16" i="18"/>
  <c r="AI20" i="100"/>
  <c r="AN20" i="100"/>
  <c r="Z21" i="51"/>
  <c r="AR13" i="48"/>
  <c r="AR20" i="84"/>
  <c r="AR21" i="13"/>
  <c r="Z17" i="49"/>
  <c r="Z17" i="18"/>
  <c r="AF18" i="41"/>
  <c r="AO18" i="41" s="1"/>
  <c r="W19" i="41"/>
  <c r="AG18" i="41"/>
  <c r="AP18" i="41" s="1"/>
  <c r="AE18" i="41"/>
  <c r="Y20" i="95"/>
  <c r="X20" i="95"/>
  <c r="Z20" i="95" s="1"/>
  <c r="AH17" i="99"/>
  <c r="AQ17" i="99" s="1"/>
  <c r="W16" i="98"/>
  <c r="AG15" i="98"/>
  <c r="AP15" i="98" s="1"/>
  <c r="AF15" i="98"/>
  <c r="AO15" i="98" s="1"/>
  <c r="AE15" i="98"/>
  <c r="AH26" i="93"/>
  <c r="AQ26" i="93" s="1"/>
  <c r="AI26" i="97"/>
  <c r="AN26" i="97"/>
  <c r="AG16" i="55"/>
  <c r="AP16" i="55" s="1"/>
  <c r="W17" i="55"/>
  <c r="AF16" i="55"/>
  <c r="AO16" i="55" s="1"/>
  <c r="AE16" i="55"/>
  <c r="Y18" i="103"/>
  <c r="X18" i="103"/>
  <c r="AH25" i="52"/>
  <c r="AQ25" i="52" s="1"/>
  <c r="Z15" i="35"/>
  <c r="AR24" i="46"/>
  <c r="AF27" i="101"/>
  <c r="AO27" i="101" s="1"/>
  <c r="W28" i="101"/>
  <c r="AE27" i="101"/>
  <c r="AG27" i="101"/>
  <c r="AP27" i="101" s="1"/>
  <c r="AR20" i="92"/>
  <c r="AR13" i="50"/>
  <c r="Y27" i="15"/>
  <c r="X27" i="15"/>
  <c r="AH25" i="53"/>
  <c r="AQ25" i="53" s="1"/>
  <c r="AI19" i="95"/>
  <c r="AN19" i="95"/>
  <c r="Z17" i="99"/>
  <c r="AI18" i="43"/>
  <c r="AN18" i="43"/>
  <c r="AH17" i="87"/>
  <c r="AQ17" i="87" s="1"/>
  <c r="Y21" i="100"/>
  <c r="X21" i="100"/>
  <c r="Z26" i="93"/>
  <c r="Y21" i="58"/>
  <c r="X21" i="58"/>
  <c r="Y27" i="89"/>
  <c r="X27" i="89"/>
  <c r="Z25" i="52"/>
  <c r="AH14" i="94"/>
  <c r="AQ14" i="94" s="1"/>
  <c r="AI14" i="10"/>
  <c r="AN14" i="10"/>
  <c r="Z22" i="104"/>
  <c r="Z16" i="102"/>
  <c r="AH21" i="92"/>
  <c r="AQ21" i="92" s="1"/>
  <c r="AH17" i="83"/>
  <c r="AQ17" i="83" s="1"/>
  <c r="AE18" i="91"/>
  <c r="AG18" i="91"/>
  <c r="AP18" i="91" s="1"/>
  <c r="W19" i="91"/>
  <c r="AF18" i="91"/>
  <c r="AO18" i="91" s="1"/>
  <c r="AR21" i="44"/>
  <c r="AR25" i="93"/>
  <c r="AH22" i="13"/>
  <c r="AQ22" i="13" s="1"/>
  <c r="AI20" i="88"/>
  <c r="AN20" i="88"/>
  <c r="AE24" i="32"/>
  <c r="AF24" i="32"/>
  <c r="AO24" i="32" s="1"/>
  <c r="AG24" i="32"/>
  <c r="AP24" i="32" s="1"/>
  <c r="W25" i="32"/>
  <c r="AH25" i="46"/>
  <c r="AQ25" i="46" s="1"/>
  <c r="Y15" i="42"/>
  <c r="X15" i="42"/>
  <c r="AH18" i="41"/>
  <c r="AQ18" i="41" s="1"/>
  <c r="Y22" i="54"/>
  <c r="X22" i="54"/>
  <c r="Z22" i="54" s="1"/>
  <c r="Z25" i="53"/>
  <c r="AR17" i="41"/>
  <c r="W22" i="96"/>
  <c r="AG21" i="96"/>
  <c r="AP21" i="96" s="1"/>
  <c r="AF21" i="96"/>
  <c r="AO21" i="96" s="1"/>
  <c r="AE21" i="96"/>
  <c r="AN20" i="58"/>
  <c r="AI20" i="58"/>
  <c r="AI26" i="89"/>
  <c r="AN26" i="89"/>
  <c r="AI17" i="103"/>
  <c r="AN17" i="103"/>
  <c r="Z18" i="103" l="1"/>
  <c r="W22" i="92"/>
  <c r="AG21" i="92"/>
  <c r="AP21" i="92" s="1"/>
  <c r="Z21" i="58"/>
  <c r="W22" i="58" s="1"/>
  <c r="Z15" i="42"/>
  <c r="AE15" i="42" s="1"/>
  <c r="Z27" i="89"/>
  <c r="AE27" i="89" s="1"/>
  <c r="Z27" i="97"/>
  <c r="AF18" i="103"/>
  <c r="AO18" i="103" s="1"/>
  <c r="AE18" i="103"/>
  <c r="W19" i="103"/>
  <c r="AG18" i="103"/>
  <c r="AP18" i="103" s="1"/>
  <c r="W16" i="10"/>
  <c r="AE15" i="10"/>
  <c r="AG15" i="10"/>
  <c r="AP15" i="10" s="1"/>
  <c r="AF15" i="10"/>
  <c r="AO15" i="10" s="1"/>
  <c r="AE21" i="88"/>
  <c r="AF21" i="88"/>
  <c r="AO21" i="88" s="1"/>
  <c r="AG21" i="88"/>
  <c r="AP21" i="88" s="1"/>
  <c r="W22" i="88"/>
  <c r="AG21" i="58"/>
  <c r="AP21" i="58" s="1"/>
  <c r="AF21" i="58"/>
  <c r="AO21" i="58" s="1"/>
  <c r="AG19" i="43"/>
  <c r="AP19" i="43" s="1"/>
  <c r="AF19" i="43"/>
  <c r="AO19" i="43" s="1"/>
  <c r="W20" i="43"/>
  <c r="AE19" i="43"/>
  <c r="AE27" i="97"/>
  <c r="AG27" i="97"/>
  <c r="AP27" i="97" s="1"/>
  <c r="W28" i="97"/>
  <c r="AF27" i="97"/>
  <c r="AO27" i="97" s="1"/>
  <c r="W16" i="82"/>
  <c r="AG15" i="82"/>
  <c r="AP15" i="82" s="1"/>
  <c r="AF15" i="82"/>
  <c r="AO15" i="82" s="1"/>
  <c r="AE15" i="82"/>
  <c r="W16" i="42"/>
  <c r="AG27" i="89"/>
  <c r="AP27" i="89" s="1"/>
  <c r="AH21" i="100"/>
  <c r="AQ21" i="100" s="1"/>
  <c r="AR19" i="95"/>
  <c r="AH27" i="15"/>
  <c r="AQ27" i="15" s="1"/>
  <c r="AI16" i="55"/>
  <c r="AN16" i="55"/>
  <c r="AI15" i="98"/>
  <c r="AN15" i="98"/>
  <c r="AE17" i="49"/>
  <c r="AF17" i="49"/>
  <c r="AO17" i="49" s="1"/>
  <c r="AG17" i="49"/>
  <c r="AP17" i="49" s="1"/>
  <c r="W18" i="49"/>
  <c r="AR26" i="15"/>
  <c r="AI18" i="11"/>
  <c r="AN18" i="11"/>
  <c r="AI25" i="46"/>
  <c r="AN25" i="46"/>
  <c r="AI14" i="94"/>
  <c r="AN14" i="94"/>
  <c r="Y18" i="87"/>
  <c r="X18" i="87"/>
  <c r="AR20" i="88"/>
  <c r="Y19" i="91"/>
  <c r="X19" i="91"/>
  <c r="Z21" i="100"/>
  <c r="Z27" i="15"/>
  <c r="AI18" i="41"/>
  <c r="AN18" i="41"/>
  <c r="W22" i="51"/>
  <c r="AF21" i="51"/>
  <c r="AO21" i="51" s="1"/>
  <c r="AE21" i="51"/>
  <c r="AG21" i="51"/>
  <c r="AP21" i="51" s="1"/>
  <c r="AI21" i="84"/>
  <c r="AN21" i="84"/>
  <c r="Y15" i="50"/>
  <c r="X15" i="50"/>
  <c r="AI25" i="86"/>
  <c r="AN25" i="86"/>
  <c r="AI20" i="45"/>
  <c r="AN20" i="45"/>
  <c r="AI17" i="83"/>
  <c r="AN17" i="83"/>
  <c r="Y23" i="44"/>
  <c r="X23" i="44"/>
  <c r="AR26" i="89"/>
  <c r="AE22" i="54"/>
  <c r="W23" i="54"/>
  <c r="AG22" i="54"/>
  <c r="AP22" i="54" s="1"/>
  <c r="AF22" i="54"/>
  <c r="AO22" i="54" s="1"/>
  <c r="AR17" i="103"/>
  <c r="AI21" i="96"/>
  <c r="AN21" i="96"/>
  <c r="AE25" i="53"/>
  <c r="AF25" i="53"/>
  <c r="AO25" i="53" s="1"/>
  <c r="AG25" i="53"/>
  <c r="AP25" i="53" s="1"/>
  <c r="W26" i="53"/>
  <c r="Y25" i="32"/>
  <c r="X25" i="32"/>
  <c r="AF16" i="102"/>
  <c r="AO16" i="102" s="1"/>
  <c r="AE16" i="102"/>
  <c r="AG16" i="102"/>
  <c r="AP16" i="102" s="1"/>
  <c r="W17" i="102"/>
  <c r="AH21" i="58"/>
  <c r="AQ21" i="58" s="1"/>
  <c r="AG15" i="35"/>
  <c r="AP15" i="35" s="1"/>
  <c r="AF15" i="35"/>
  <c r="AO15" i="35" s="1"/>
  <c r="W16" i="35"/>
  <c r="AE15" i="35"/>
  <c r="AH18" i="103"/>
  <c r="AQ18" i="103" s="1"/>
  <c r="Y17" i="55"/>
  <c r="X17" i="55"/>
  <c r="W15" i="48"/>
  <c r="AE14" i="48"/>
  <c r="AF14" i="48"/>
  <c r="AO14" i="48" s="1"/>
  <c r="AG14" i="48"/>
  <c r="AP14" i="48" s="1"/>
  <c r="Y26" i="86"/>
  <c r="X26" i="86"/>
  <c r="Y21" i="45"/>
  <c r="X21" i="45"/>
  <c r="AH15" i="82"/>
  <c r="AQ15" i="82" s="1"/>
  <c r="Y14" i="90"/>
  <c r="X14" i="90"/>
  <c r="Z14" i="90" s="1"/>
  <c r="AR14" i="82"/>
  <c r="AR21" i="54"/>
  <c r="Y19" i="11"/>
  <c r="Z19" i="11" s="1"/>
  <c r="X19" i="11"/>
  <c r="AE18" i="16"/>
  <c r="AF18" i="16"/>
  <c r="AO18" i="16" s="1"/>
  <c r="AG18" i="16"/>
  <c r="AP18" i="16" s="1"/>
  <c r="W19" i="16"/>
  <c r="Y23" i="13"/>
  <c r="X23" i="13"/>
  <c r="Y26" i="46"/>
  <c r="X26" i="46"/>
  <c r="Z26" i="46" s="1"/>
  <c r="Y22" i="92"/>
  <c r="X22" i="92"/>
  <c r="AR20" i="58"/>
  <c r="Y22" i="96"/>
  <c r="X22" i="96"/>
  <c r="AH15" i="42"/>
  <c r="AQ15" i="42" s="1"/>
  <c r="AI24" i="32"/>
  <c r="AN24" i="32"/>
  <c r="AH22" i="54"/>
  <c r="AQ22" i="54" s="1"/>
  <c r="AI18" i="91"/>
  <c r="AN18" i="91"/>
  <c r="AG22" i="104"/>
  <c r="AP22" i="104" s="1"/>
  <c r="W23" i="104"/>
  <c r="AE22" i="104"/>
  <c r="AF22" i="104"/>
  <c r="AO22" i="104" s="1"/>
  <c r="AR18" i="43"/>
  <c r="AI27" i="101"/>
  <c r="AN27" i="101"/>
  <c r="Y16" i="98"/>
  <c r="X16" i="98"/>
  <c r="AH20" i="95"/>
  <c r="AQ20" i="95" s="1"/>
  <c r="Y19" i="41"/>
  <c r="X19" i="41"/>
  <c r="AR20" i="100"/>
  <c r="AI26" i="105"/>
  <c r="AN26" i="105"/>
  <c r="AR13" i="85"/>
  <c r="AI13" i="90"/>
  <c r="AN13" i="90"/>
  <c r="AH14" i="85"/>
  <c r="AQ14" i="85" s="1"/>
  <c r="AE27" i="47"/>
  <c r="W28" i="47"/>
  <c r="AF27" i="47"/>
  <c r="AO27" i="47" s="1"/>
  <c r="AG27" i="47"/>
  <c r="AP27" i="47" s="1"/>
  <c r="AI22" i="13"/>
  <c r="AN22" i="13"/>
  <c r="AF25" i="52"/>
  <c r="AO25" i="52" s="1"/>
  <c r="AE25" i="52"/>
  <c r="AG25" i="52"/>
  <c r="AP25" i="52" s="1"/>
  <c r="W26" i="52"/>
  <c r="AF17" i="99"/>
  <c r="AO17" i="99" s="1"/>
  <c r="W18" i="99"/>
  <c r="AG17" i="99"/>
  <c r="AP17" i="99" s="1"/>
  <c r="AE17" i="99"/>
  <c r="Y28" i="101"/>
  <c r="Z28" i="101" s="1"/>
  <c r="X28" i="101"/>
  <c r="AG20" i="95"/>
  <c r="AP20" i="95" s="1"/>
  <c r="AF20" i="95"/>
  <c r="AO20" i="95" s="1"/>
  <c r="AE20" i="95"/>
  <c r="W21" i="95"/>
  <c r="Y22" i="84"/>
  <c r="X22" i="84"/>
  <c r="AI14" i="50"/>
  <c r="AN14" i="50"/>
  <c r="Y27" i="105"/>
  <c r="X27" i="105"/>
  <c r="AR14" i="42"/>
  <c r="Z14" i="85"/>
  <c r="AI21" i="20"/>
  <c r="AN21" i="20"/>
  <c r="AI20" i="9"/>
  <c r="AN20" i="9"/>
  <c r="Y18" i="83"/>
  <c r="Z18" i="83" s="1"/>
  <c r="X18" i="83"/>
  <c r="AI17" i="87"/>
  <c r="AN17" i="87"/>
  <c r="AI21" i="92"/>
  <c r="AN21" i="92"/>
  <c r="AR14" i="10"/>
  <c r="AH27" i="89"/>
  <c r="AQ27" i="89" s="1"/>
  <c r="AE26" i="93"/>
  <c r="W27" i="93"/>
  <c r="AF26" i="93"/>
  <c r="AO26" i="93" s="1"/>
  <c r="AG26" i="93"/>
  <c r="AP26" i="93" s="1"/>
  <c r="AR26" i="97"/>
  <c r="AE17" i="18"/>
  <c r="AF17" i="18"/>
  <c r="AO17" i="18" s="1"/>
  <c r="AG17" i="18"/>
  <c r="AP17" i="18" s="1"/>
  <c r="W18" i="18"/>
  <c r="AH15" i="10"/>
  <c r="AQ15" i="10" s="1"/>
  <c r="AH27" i="97"/>
  <c r="AQ27" i="97" s="1"/>
  <c r="AH19" i="43"/>
  <c r="AQ19" i="43" s="1"/>
  <c r="AH21" i="88"/>
  <c r="AQ21" i="88" s="1"/>
  <c r="Y22" i="20"/>
  <c r="X22" i="20"/>
  <c r="Y21" i="9"/>
  <c r="X21" i="9"/>
  <c r="AI22" i="44"/>
  <c r="AN22" i="44"/>
  <c r="Y15" i="94"/>
  <c r="Z15" i="94"/>
  <c r="X15" i="94"/>
  <c r="W28" i="89" l="1"/>
  <c r="AF27" i="89"/>
  <c r="AO27" i="89" s="1"/>
  <c r="Z26" i="86"/>
  <c r="AE26" i="86" s="1"/>
  <c r="AG15" i="42"/>
  <c r="AP15" i="42" s="1"/>
  <c r="AE21" i="58"/>
  <c r="AN21" i="58" s="1"/>
  <c r="AF15" i="42"/>
  <c r="AO15" i="42" s="1"/>
  <c r="AF19" i="11"/>
  <c r="AO19" i="11" s="1"/>
  <c r="AG19" i="11"/>
  <c r="AP19" i="11" s="1"/>
  <c r="AE19" i="11"/>
  <c r="W20" i="11"/>
  <c r="W27" i="86"/>
  <c r="AF26" i="86"/>
  <c r="AO26" i="86" s="1"/>
  <c r="W19" i="83"/>
  <c r="AE18" i="83"/>
  <c r="AG18" i="83"/>
  <c r="AP18" i="83" s="1"/>
  <c r="AF18" i="83"/>
  <c r="AO18" i="83" s="1"/>
  <c r="AE28" i="101"/>
  <c r="AG28" i="101"/>
  <c r="AP28" i="101" s="1"/>
  <c r="W29" i="101"/>
  <c r="AF28" i="101"/>
  <c r="AO28" i="101" s="1"/>
  <c r="W16" i="94"/>
  <c r="AG15" i="94"/>
  <c r="AP15" i="94" s="1"/>
  <c r="AE15" i="94"/>
  <c r="AF15" i="94"/>
  <c r="AO15" i="94" s="1"/>
  <c r="W15" i="85"/>
  <c r="AG14" i="85"/>
  <c r="AP14" i="85" s="1"/>
  <c r="AF14" i="85"/>
  <c r="AO14" i="85" s="1"/>
  <c r="AE14" i="85"/>
  <c r="Y21" i="95"/>
  <c r="X21" i="95"/>
  <c r="AR22" i="13"/>
  <c r="AH19" i="41"/>
  <c r="AQ19" i="41" s="1"/>
  <c r="AR27" i="101"/>
  <c r="Y23" i="104"/>
  <c r="X23" i="104"/>
  <c r="AH26" i="46"/>
  <c r="AQ26" i="46" s="1"/>
  <c r="AH14" i="90"/>
  <c r="AQ14" i="90" s="1"/>
  <c r="Y15" i="48"/>
  <c r="X15" i="48"/>
  <c r="AR21" i="96"/>
  <c r="Y23" i="54"/>
  <c r="X23" i="54"/>
  <c r="AR25" i="86"/>
  <c r="AR18" i="41"/>
  <c r="AR14" i="94"/>
  <c r="AI15" i="42"/>
  <c r="AN15" i="42"/>
  <c r="Y16" i="82"/>
  <c r="X16" i="82"/>
  <c r="Z16" i="82" s="1"/>
  <c r="Y16" i="10"/>
  <c r="Z16" i="10"/>
  <c r="X16" i="10"/>
  <c r="AI20" i="95"/>
  <c r="AN20" i="95"/>
  <c r="Y26" i="52"/>
  <c r="X26" i="52"/>
  <c r="Z19" i="41"/>
  <c r="W27" i="46"/>
  <c r="AE26" i="46"/>
  <c r="AF26" i="46"/>
  <c r="AO26" i="46" s="1"/>
  <c r="AG26" i="46"/>
  <c r="AP26" i="46" s="1"/>
  <c r="Y19" i="16"/>
  <c r="X19" i="16"/>
  <c r="W15" i="90"/>
  <c r="AG14" i="90"/>
  <c r="AP14" i="90" s="1"/>
  <c r="AF14" i="90"/>
  <c r="AO14" i="90" s="1"/>
  <c r="AE14" i="90"/>
  <c r="AH17" i="55"/>
  <c r="AQ17" i="55" s="1"/>
  <c r="AI16" i="102"/>
  <c r="AN16" i="102"/>
  <c r="Y26" i="53"/>
  <c r="X26" i="53"/>
  <c r="AI22" i="54"/>
  <c r="AN22" i="54"/>
  <c r="AH15" i="50"/>
  <c r="AQ15" i="50" s="1"/>
  <c r="AF27" i="15"/>
  <c r="AO27" i="15" s="1"/>
  <c r="AE27" i="15"/>
  <c r="W28" i="15"/>
  <c r="AG27" i="15"/>
  <c r="AP27" i="15" s="1"/>
  <c r="AR15" i="98"/>
  <c r="Y28" i="89"/>
  <c r="X28" i="89"/>
  <c r="Y16" i="42"/>
  <c r="X16" i="42"/>
  <c r="AI19" i="43"/>
  <c r="AN19" i="43"/>
  <c r="AI21" i="58"/>
  <c r="AI21" i="88"/>
  <c r="AN21" i="88"/>
  <c r="AR21" i="92"/>
  <c r="AH22" i="84"/>
  <c r="AQ22" i="84" s="1"/>
  <c r="AI17" i="99"/>
  <c r="AN17" i="99"/>
  <c r="AH16" i="98"/>
  <c r="AQ16" i="98" s="1"/>
  <c r="AH21" i="45"/>
  <c r="AQ21" i="45" s="1"/>
  <c r="Z17" i="55"/>
  <c r="AR17" i="83"/>
  <c r="Z15" i="50"/>
  <c r="AI21" i="51"/>
  <c r="AN21" i="51"/>
  <c r="AG21" i="100"/>
  <c r="AP21" i="100" s="1"/>
  <c r="AE21" i="100"/>
  <c r="AN21" i="100" s="1"/>
  <c r="W22" i="100"/>
  <c r="AF21" i="100"/>
  <c r="AH18" i="87"/>
  <c r="AQ18" i="87" s="1"/>
  <c r="AR25" i="46"/>
  <c r="Y18" i="49"/>
  <c r="X18" i="49"/>
  <c r="Y20" i="43"/>
  <c r="X20" i="43"/>
  <c r="Y22" i="58"/>
  <c r="X22" i="58"/>
  <c r="Y18" i="18"/>
  <c r="X18" i="18"/>
  <c r="AR20" i="9"/>
  <c r="AH27" i="105"/>
  <c r="AQ27" i="105" s="1"/>
  <c r="Z22" i="84"/>
  <c r="AI25" i="52"/>
  <c r="AN25" i="52"/>
  <c r="AR26" i="105"/>
  <c r="Z16" i="98"/>
  <c r="AR18" i="91"/>
  <c r="AH22" i="92"/>
  <c r="AQ22" i="92" s="1"/>
  <c r="AH23" i="13"/>
  <c r="AQ23" i="13" s="1"/>
  <c r="Z21" i="45"/>
  <c r="AH25" i="32"/>
  <c r="AQ25" i="32" s="1"/>
  <c r="AH19" i="91"/>
  <c r="AQ19" i="91" s="1"/>
  <c r="Z18" i="87"/>
  <c r="AR16" i="55"/>
  <c r="AI15" i="82"/>
  <c r="AN15" i="82"/>
  <c r="X28" i="97"/>
  <c r="Y28" i="97"/>
  <c r="Y19" i="103"/>
  <c r="X19" i="103"/>
  <c r="AH21" i="9"/>
  <c r="AQ21" i="9" s="1"/>
  <c r="AI17" i="18"/>
  <c r="AN17" i="18"/>
  <c r="Y27" i="93"/>
  <c r="X27" i="93"/>
  <c r="AR17" i="87"/>
  <c r="Z27" i="105"/>
  <c r="AH28" i="101"/>
  <c r="AQ28" i="101" s="1"/>
  <c r="Y18" i="99"/>
  <c r="X18" i="99"/>
  <c r="Y28" i="47"/>
  <c r="X28" i="47"/>
  <c r="AR24" i="32"/>
  <c r="AH22" i="96"/>
  <c r="AQ22" i="96" s="1"/>
  <c r="Z22" i="92"/>
  <c r="Z23" i="13"/>
  <c r="AI18" i="16"/>
  <c r="AN18" i="16"/>
  <c r="AI15" i="35"/>
  <c r="AN15" i="35"/>
  <c r="Z25" i="32"/>
  <c r="AI25" i="53"/>
  <c r="AN25" i="53"/>
  <c r="AH23" i="44"/>
  <c r="AQ23" i="44" s="1"/>
  <c r="AR20" i="45"/>
  <c r="Y22" i="51"/>
  <c r="X22" i="51"/>
  <c r="Z19" i="91"/>
  <c r="AR18" i="11"/>
  <c r="Y22" i="88"/>
  <c r="X22" i="88"/>
  <c r="AI18" i="103"/>
  <c r="AN18" i="103"/>
  <c r="AH22" i="20"/>
  <c r="AQ22" i="20" s="1"/>
  <c r="AR14" i="50"/>
  <c r="Z22" i="20"/>
  <c r="AR22" i="44"/>
  <c r="AH15" i="94"/>
  <c r="AQ15" i="94" s="1"/>
  <c r="Z21" i="9"/>
  <c r="AI26" i="93"/>
  <c r="AN26" i="93"/>
  <c r="AH18" i="83"/>
  <c r="AQ18" i="83" s="1"/>
  <c r="AR21" i="20"/>
  <c r="AI27" i="47"/>
  <c r="AN27" i="47"/>
  <c r="AR13" i="90"/>
  <c r="AI22" i="104"/>
  <c r="AN22" i="104"/>
  <c r="Z22" i="96"/>
  <c r="AH19" i="11"/>
  <c r="AQ19" i="11" s="1"/>
  <c r="AH26" i="86"/>
  <c r="AQ26" i="86" s="1"/>
  <c r="AI14" i="48"/>
  <c r="AN14" i="48"/>
  <c r="Y16" i="35"/>
  <c r="X16" i="35"/>
  <c r="Z16" i="35" s="1"/>
  <c r="Y17" i="102"/>
  <c r="X17" i="102"/>
  <c r="Z23" i="44"/>
  <c r="AR21" i="84"/>
  <c r="AI17" i="49"/>
  <c r="AN17" i="49"/>
  <c r="AI27" i="89"/>
  <c r="AN27" i="89"/>
  <c r="AI27" i="97"/>
  <c r="AN27" i="97"/>
  <c r="AI15" i="10"/>
  <c r="AN15" i="10"/>
  <c r="Z17" i="102" l="1"/>
  <c r="Z22" i="51"/>
  <c r="Z18" i="18"/>
  <c r="W19" i="18" s="1"/>
  <c r="Z19" i="16"/>
  <c r="AF19" i="16" s="1"/>
  <c r="AO19" i="16" s="1"/>
  <c r="Z16" i="42"/>
  <c r="AF16" i="42" s="1"/>
  <c r="AO16" i="42" s="1"/>
  <c r="AG26" i="86"/>
  <c r="AP26" i="86" s="1"/>
  <c r="Z20" i="43"/>
  <c r="Z22" i="88"/>
  <c r="AE22" i="88" s="1"/>
  <c r="Z23" i="54"/>
  <c r="AE23" i="54" s="1"/>
  <c r="W23" i="88"/>
  <c r="AG22" i="88"/>
  <c r="AP22" i="88" s="1"/>
  <c r="AF22" i="88"/>
  <c r="AO22" i="88" s="1"/>
  <c r="AF20" i="43"/>
  <c r="AO20" i="43" s="1"/>
  <c r="AG20" i="43"/>
  <c r="AP20" i="43" s="1"/>
  <c r="W21" i="43"/>
  <c r="AE20" i="43"/>
  <c r="AE19" i="16"/>
  <c r="AG19" i="16"/>
  <c r="AP19" i="16" s="1"/>
  <c r="AG22" i="51"/>
  <c r="AP22" i="51" s="1"/>
  <c r="AF22" i="51"/>
  <c r="AO22" i="51" s="1"/>
  <c r="W23" i="51"/>
  <c r="AE22" i="51"/>
  <c r="AG18" i="18"/>
  <c r="AP18" i="18" s="1"/>
  <c r="AE18" i="18"/>
  <c r="AF18" i="18"/>
  <c r="AO18" i="18" s="1"/>
  <c r="W17" i="42"/>
  <c r="W18" i="102"/>
  <c r="AG17" i="102"/>
  <c r="AP17" i="102" s="1"/>
  <c r="AF17" i="102"/>
  <c r="AO17" i="102" s="1"/>
  <c r="AE17" i="102"/>
  <c r="W24" i="54"/>
  <c r="AG23" i="54"/>
  <c r="AP23" i="54" s="1"/>
  <c r="AF23" i="54"/>
  <c r="AO23" i="54" s="1"/>
  <c r="AR22" i="104"/>
  <c r="AG16" i="35"/>
  <c r="AP16" i="35" s="1"/>
  <c r="AE16" i="35"/>
  <c r="AF16" i="35"/>
  <c r="AO16" i="35" s="1"/>
  <c r="W17" i="35"/>
  <c r="AE21" i="9"/>
  <c r="AF21" i="9"/>
  <c r="AO21" i="9" s="1"/>
  <c r="W22" i="9"/>
  <c r="AG21" i="9"/>
  <c r="AP21" i="9" s="1"/>
  <c r="AH28" i="97"/>
  <c r="AQ28" i="97" s="1"/>
  <c r="AH18" i="18"/>
  <c r="AQ18" i="18" s="1"/>
  <c r="AH20" i="43"/>
  <c r="AQ20" i="43" s="1"/>
  <c r="AR19" i="43"/>
  <c r="AI27" i="15"/>
  <c r="AN27" i="15"/>
  <c r="AH19" i="16"/>
  <c r="AQ19" i="16" s="1"/>
  <c r="AI26" i="46"/>
  <c r="AN26" i="46"/>
  <c r="AR20" i="95"/>
  <c r="Y29" i="101"/>
  <c r="X29" i="101"/>
  <c r="AI18" i="83"/>
  <c r="AN18" i="83"/>
  <c r="Y27" i="86"/>
  <c r="X27" i="86"/>
  <c r="AE22" i="20"/>
  <c r="AF22" i="20"/>
  <c r="AO22" i="20" s="1"/>
  <c r="W23" i="20"/>
  <c r="AG22" i="20"/>
  <c r="AP22" i="20" s="1"/>
  <c r="AR15" i="35"/>
  <c r="Z28" i="47"/>
  <c r="AH28" i="47"/>
  <c r="AQ28" i="47" s="1"/>
  <c r="AR21" i="51"/>
  <c r="AH16" i="42"/>
  <c r="AQ16" i="42" s="1"/>
  <c r="AR16" i="102"/>
  <c r="Y27" i="46"/>
  <c r="X27" i="46"/>
  <c r="AH16" i="10"/>
  <c r="AQ16" i="10" s="1"/>
  <c r="AI14" i="85"/>
  <c r="AN14" i="85"/>
  <c r="AI15" i="94"/>
  <c r="AN15" i="94"/>
  <c r="Y19" i="83"/>
  <c r="X19" i="83"/>
  <c r="Z19" i="83" s="1"/>
  <c r="AR15" i="10"/>
  <c r="AR17" i="49"/>
  <c r="AR27" i="97"/>
  <c r="AE23" i="44"/>
  <c r="AF23" i="44"/>
  <c r="AO23" i="44" s="1"/>
  <c r="AG23" i="44"/>
  <c r="AP23" i="44" s="1"/>
  <c r="W24" i="44"/>
  <c r="AR27" i="89"/>
  <c r="AH17" i="102"/>
  <c r="AQ17" i="102" s="1"/>
  <c r="AF22" i="96"/>
  <c r="AO22" i="96" s="1"/>
  <c r="AE22" i="96"/>
  <c r="W23" i="96"/>
  <c r="AG22" i="96"/>
  <c r="AP22" i="96" s="1"/>
  <c r="AR27" i="47"/>
  <c r="Z27" i="93"/>
  <c r="AH27" i="93"/>
  <c r="AQ27" i="93" s="1"/>
  <c r="AH19" i="103"/>
  <c r="AQ19" i="103" s="1"/>
  <c r="AR15" i="82"/>
  <c r="AI21" i="100"/>
  <c r="AO21" i="100"/>
  <c r="AG15" i="50"/>
  <c r="AP15" i="50" s="1"/>
  <c r="W16" i="50"/>
  <c r="AE15" i="50"/>
  <c r="AF15" i="50"/>
  <c r="AO15" i="50" s="1"/>
  <c r="AR21" i="88"/>
  <c r="AR22" i="54"/>
  <c r="AI14" i="90"/>
  <c r="AN14" i="90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R15" i="42"/>
  <c r="AH15" i="48"/>
  <c r="AQ15" i="48" s="1"/>
  <c r="AI28" i="101"/>
  <c r="AN28" i="101"/>
  <c r="Y20" i="11"/>
  <c r="X20" i="11"/>
  <c r="AR14" i="48"/>
  <c r="AR18" i="16"/>
  <c r="AH18" i="99"/>
  <c r="AQ18" i="99" s="1"/>
  <c r="Z19" i="103"/>
  <c r="AR25" i="52"/>
  <c r="AH22" i="58"/>
  <c r="AQ22" i="58" s="1"/>
  <c r="AH18" i="49"/>
  <c r="AQ18" i="49" s="1"/>
  <c r="Y22" i="100"/>
  <c r="X22" i="100"/>
  <c r="AH26" i="53"/>
  <c r="AQ26" i="53" s="1"/>
  <c r="Z26" i="52"/>
  <c r="AH26" i="52"/>
  <c r="AQ26" i="52" s="1"/>
  <c r="AH23" i="54"/>
  <c r="AQ23" i="54" s="1"/>
  <c r="Z15" i="48"/>
  <c r="AH23" i="104"/>
  <c r="AQ23" i="104" s="1"/>
  <c r="AH21" i="95"/>
  <c r="AQ21" i="95" s="1"/>
  <c r="Y16" i="94"/>
  <c r="X16" i="94"/>
  <c r="AI19" i="11"/>
  <c r="AN19" i="11"/>
  <c r="AR18" i="103"/>
  <c r="W20" i="91"/>
  <c r="AF19" i="91"/>
  <c r="AO19" i="91" s="1"/>
  <c r="AG19" i="91"/>
  <c r="AP19" i="91" s="1"/>
  <c r="AE19" i="91"/>
  <c r="AR25" i="53"/>
  <c r="W24" i="13"/>
  <c r="AG23" i="13"/>
  <c r="AP23" i="13" s="1"/>
  <c r="AF23" i="13"/>
  <c r="AO23" i="13" s="1"/>
  <c r="AE23" i="13"/>
  <c r="Z18" i="99"/>
  <c r="AE21" i="45"/>
  <c r="AF21" i="45"/>
  <c r="AO21" i="45" s="1"/>
  <c r="AG21" i="45"/>
  <c r="AP21" i="45" s="1"/>
  <c r="W22" i="45"/>
  <c r="AF22" i="84"/>
  <c r="AO22" i="84" s="1"/>
  <c r="AE22" i="84"/>
  <c r="W23" i="84"/>
  <c r="AG22" i="84"/>
  <c r="AP22" i="84" s="1"/>
  <c r="Z22" i="58"/>
  <c r="Z18" i="49"/>
  <c r="AR21" i="58"/>
  <c r="AH28" i="89"/>
  <c r="AQ28" i="89" s="1"/>
  <c r="Z26" i="53"/>
  <c r="AH16" i="82"/>
  <c r="AQ16" i="82" s="1"/>
  <c r="Z23" i="104"/>
  <c r="Z21" i="95"/>
  <c r="Y15" i="85"/>
  <c r="X15" i="85"/>
  <c r="AN26" i="86"/>
  <c r="AH16" i="35"/>
  <c r="AQ16" i="35" s="1"/>
  <c r="AR26" i="93"/>
  <c r="AH22" i="88"/>
  <c r="AQ22" i="88" s="1"/>
  <c r="AH22" i="51"/>
  <c r="AQ22" i="51" s="1"/>
  <c r="AG25" i="32"/>
  <c r="AP25" i="32" s="1"/>
  <c r="W26" i="32"/>
  <c r="AF25" i="32"/>
  <c r="AO25" i="32" s="1"/>
  <c r="AE25" i="32"/>
  <c r="AF22" i="92"/>
  <c r="AO22" i="92" s="1"/>
  <c r="W23" i="92"/>
  <c r="AE22" i="92"/>
  <c r="AG22" i="92"/>
  <c r="AP22" i="92" s="1"/>
  <c r="AG27" i="105"/>
  <c r="AP27" i="105" s="1"/>
  <c r="AF27" i="105"/>
  <c r="AO27" i="105" s="1"/>
  <c r="W28" i="105"/>
  <c r="AE27" i="105"/>
  <c r="AR17" i="18"/>
  <c r="Z28" i="97"/>
  <c r="W19" i="87"/>
  <c r="AF18" i="87"/>
  <c r="AO18" i="87" s="1"/>
  <c r="AE18" i="87"/>
  <c r="AG18" i="87"/>
  <c r="AP18" i="87" s="1"/>
  <c r="AE16" i="98"/>
  <c r="W17" i="98"/>
  <c r="AF16" i="98"/>
  <c r="AO16" i="98" s="1"/>
  <c r="AG16" i="98"/>
  <c r="AP16" i="98" s="1"/>
  <c r="AE17" i="55"/>
  <c r="W18" i="55"/>
  <c r="AG17" i="55"/>
  <c r="AP17" i="55" s="1"/>
  <c r="AF17" i="55"/>
  <c r="AO17" i="55" s="1"/>
  <c r="AR17" i="99"/>
  <c r="Z28" i="89"/>
  <c r="Y28" i="15"/>
  <c r="X28" i="15"/>
  <c r="Y15" i="90"/>
  <c r="X15" i="90"/>
  <c r="AF16" i="82"/>
  <c r="AO16" i="82" s="1"/>
  <c r="W17" i="82"/>
  <c r="AG16" i="82"/>
  <c r="AP16" i="82" s="1"/>
  <c r="AE16" i="82"/>
  <c r="AI26" i="86" l="1"/>
  <c r="AE16" i="42"/>
  <c r="Z15" i="85"/>
  <c r="W16" i="85" s="1"/>
  <c r="AG16" i="42"/>
  <c r="AP16" i="42" s="1"/>
  <c r="W20" i="16"/>
  <c r="AG15" i="85"/>
  <c r="AP15" i="85" s="1"/>
  <c r="AF15" i="85"/>
  <c r="AO15" i="85" s="1"/>
  <c r="AE28" i="89"/>
  <c r="W29" i="89"/>
  <c r="AG28" i="89"/>
  <c r="AP28" i="89" s="1"/>
  <c r="AF28" i="89"/>
  <c r="AO28" i="89" s="1"/>
  <c r="AH15" i="90"/>
  <c r="AQ15" i="90" s="1"/>
  <c r="Z15" i="90"/>
  <c r="AR14" i="90"/>
  <c r="AE27" i="93"/>
  <c r="AG27" i="93"/>
  <c r="AP27" i="93" s="1"/>
  <c r="W28" i="93"/>
  <c r="AF27" i="93"/>
  <c r="AO27" i="93" s="1"/>
  <c r="AI22" i="96"/>
  <c r="AN22" i="96"/>
  <c r="AR15" i="94"/>
  <c r="Y23" i="20"/>
  <c r="X23" i="20"/>
  <c r="Z23" i="20" s="1"/>
  <c r="AN21" i="9"/>
  <c r="AI21" i="9"/>
  <c r="AI23" i="54"/>
  <c r="AN23" i="54"/>
  <c r="Y23" i="51"/>
  <c r="Z23" i="51" s="1"/>
  <c r="X23" i="51"/>
  <c r="AI23" i="13"/>
  <c r="AN23" i="13"/>
  <c r="AI27" i="105"/>
  <c r="AN27" i="105"/>
  <c r="AI22" i="92"/>
  <c r="AN22" i="92"/>
  <c r="Y26" i="32"/>
  <c r="X26" i="32"/>
  <c r="Z26" i="32" s="1"/>
  <c r="AG21" i="95"/>
  <c r="AP21" i="95" s="1"/>
  <c r="AF21" i="95"/>
  <c r="AO21" i="95" s="1"/>
  <c r="AE21" i="95"/>
  <c r="W22" i="95"/>
  <c r="AI19" i="91"/>
  <c r="AN19" i="91"/>
  <c r="AH20" i="11"/>
  <c r="AQ20" i="11" s="1"/>
  <c r="AI15" i="50"/>
  <c r="AN15" i="50"/>
  <c r="AI23" i="44"/>
  <c r="AN23" i="44"/>
  <c r="AF28" i="47"/>
  <c r="AO28" i="47" s="1"/>
  <c r="AE28" i="47"/>
  <c r="AG28" i="47"/>
  <c r="AP28" i="47" s="1"/>
  <c r="W29" i="47"/>
  <c r="AR18" i="83"/>
  <c r="AI16" i="42"/>
  <c r="AN16" i="42"/>
  <c r="AI18" i="18"/>
  <c r="AN18" i="18"/>
  <c r="AI19" i="16"/>
  <c r="AN19" i="16"/>
  <c r="AI17" i="55"/>
  <c r="AN17" i="55"/>
  <c r="AI18" i="87"/>
  <c r="AN18" i="87"/>
  <c r="Y22" i="45"/>
  <c r="X22" i="45"/>
  <c r="Z22" i="45" s="1"/>
  <c r="AI16" i="82"/>
  <c r="AN16" i="82"/>
  <c r="Z28" i="15"/>
  <c r="AH28" i="15"/>
  <c r="AQ28" i="15" s="1"/>
  <c r="Y17" i="98"/>
  <c r="X17" i="98"/>
  <c r="Y19" i="87"/>
  <c r="X19" i="87"/>
  <c r="Y28" i="105"/>
  <c r="X28" i="105"/>
  <c r="Y23" i="92"/>
  <c r="X23" i="92"/>
  <c r="AF23" i="104"/>
  <c r="AO23" i="104" s="1"/>
  <c r="AE23" i="104"/>
  <c r="AG23" i="104"/>
  <c r="AP23" i="104" s="1"/>
  <c r="W24" i="104"/>
  <c r="W27" i="53"/>
  <c r="AG26" i="53"/>
  <c r="AP26" i="53" s="1"/>
  <c r="AE26" i="53"/>
  <c r="AF26" i="53"/>
  <c r="AO26" i="53" s="1"/>
  <c r="Y23" i="84"/>
  <c r="X23" i="84"/>
  <c r="AR19" i="11"/>
  <c r="Z20" i="11"/>
  <c r="X17" i="10"/>
  <c r="Y17" i="10"/>
  <c r="AI19" i="41"/>
  <c r="AN19" i="41"/>
  <c r="Y16" i="50"/>
  <c r="X16" i="50"/>
  <c r="AH19" i="83"/>
  <c r="AQ19" i="83" s="1"/>
  <c r="AR14" i="85"/>
  <c r="AH27" i="46"/>
  <c r="AQ27" i="46" s="1"/>
  <c r="AI22" i="20"/>
  <c r="AN22" i="20"/>
  <c r="AH29" i="101"/>
  <c r="AQ29" i="101" s="1"/>
  <c r="AR26" i="46"/>
  <c r="Y17" i="35"/>
  <c r="Z17" i="35" s="1"/>
  <c r="X17" i="35"/>
  <c r="AI17" i="102"/>
  <c r="AN17" i="102"/>
  <c r="AI22" i="88"/>
  <c r="AN22" i="88"/>
  <c r="AI25" i="32"/>
  <c r="AN25" i="32"/>
  <c r="Y17" i="82"/>
  <c r="X17" i="82"/>
  <c r="Y18" i="55"/>
  <c r="Z18" i="55"/>
  <c r="X18" i="55"/>
  <c r="AI16" i="98"/>
  <c r="AN16" i="98"/>
  <c r="AE28" i="97"/>
  <c r="AG28" i="97"/>
  <c r="AP28" i="97" s="1"/>
  <c r="AF28" i="97"/>
  <c r="AO28" i="97" s="1"/>
  <c r="W29" i="97"/>
  <c r="AR26" i="86"/>
  <c r="AI22" i="84"/>
  <c r="AN22" i="84"/>
  <c r="AI21" i="45"/>
  <c r="AN21" i="45"/>
  <c r="Y24" i="13"/>
  <c r="X24" i="13"/>
  <c r="AH16" i="94"/>
  <c r="AQ16" i="94" s="1"/>
  <c r="AG26" i="52"/>
  <c r="AP26" i="52" s="1"/>
  <c r="W27" i="52"/>
  <c r="AE26" i="52"/>
  <c r="AF26" i="52"/>
  <c r="AO26" i="52" s="1"/>
  <c r="AH22" i="100"/>
  <c r="AQ22" i="100" s="1"/>
  <c r="W20" i="103"/>
  <c r="AG19" i="103"/>
  <c r="AP19" i="103" s="1"/>
  <c r="AF19" i="103"/>
  <c r="AO19" i="103" s="1"/>
  <c r="AE19" i="103"/>
  <c r="AI16" i="10"/>
  <c r="AN16" i="10"/>
  <c r="AF19" i="83"/>
  <c r="AO19" i="83" s="1"/>
  <c r="W20" i="83"/>
  <c r="AG19" i="83"/>
  <c r="AP19" i="83" s="1"/>
  <c r="AE19" i="83"/>
  <c r="Z27" i="46"/>
  <c r="AH27" i="86"/>
  <c r="AQ27" i="86" s="1"/>
  <c r="Z29" i="101"/>
  <c r="AR27" i="15"/>
  <c r="Y19" i="18"/>
  <c r="X19" i="18"/>
  <c r="AI20" i="43"/>
  <c r="AN20" i="43"/>
  <c r="AH15" i="85"/>
  <c r="AQ15" i="85" s="1"/>
  <c r="AF18" i="49"/>
  <c r="AO18" i="49" s="1"/>
  <c r="AG18" i="49"/>
  <c r="AP18" i="49" s="1"/>
  <c r="W19" i="49"/>
  <c r="AE18" i="49"/>
  <c r="AG18" i="99"/>
  <c r="AP18" i="99" s="1"/>
  <c r="W19" i="99"/>
  <c r="AF18" i="99"/>
  <c r="AO18" i="99" s="1"/>
  <c r="AE18" i="99"/>
  <c r="Y20" i="91"/>
  <c r="X20" i="91"/>
  <c r="Z16" i="94"/>
  <c r="AG15" i="48"/>
  <c r="AP15" i="48" s="1"/>
  <c r="AE15" i="48"/>
  <c r="W16" i="48"/>
  <c r="AF15" i="48"/>
  <c r="AO15" i="48" s="1"/>
  <c r="Z22" i="100"/>
  <c r="Y20" i="41"/>
  <c r="X20" i="41"/>
  <c r="Y24" i="44"/>
  <c r="X24" i="44"/>
  <c r="Z27" i="86"/>
  <c r="Y22" i="9"/>
  <c r="X22" i="9"/>
  <c r="Z22" i="9" s="1"/>
  <c r="AI16" i="35"/>
  <c r="AN16" i="35"/>
  <c r="Y17" i="42"/>
  <c r="X17" i="42"/>
  <c r="Y21" i="43"/>
  <c r="X21" i="43"/>
  <c r="W23" i="58"/>
  <c r="AG22" i="58"/>
  <c r="AP22" i="58" s="1"/>
  <c r="AE22" i="58"/>
  <c r="AF22" i="58"/>
  <c r="AO22" i="58" s="1"/>
  <c r="AR28" i="101"/>
  <c r="AR21" i="100"/>
  <c r="Y23" i="96"/>
  <c r="X23" i="96"/>
  <c r="Y24" i="54"/>
  <c r="X24" i="54"/>
  <c r="Y18" i="102"/>
  <c r="X18" i="102"/>
  <c r="AI22" i="51"/>
  <c r="AN22" i="51"/>
  <c r="Y20" i="16"/>
  <c r="Y23" i="88"/>
  <c r="X23" i="88"/>
  <c r="Z19" i="87" l="1"/>
  <c r="Z16" i="50"/>
  <c r="AG16" i="50" s="1"/>
  <c r="AP16" i="50" s="1"/>
  <c r="Z23" i="92"/>
  <c r="W24" i="92" s="1"/>
  <c r="Z19" i="18"/>
  <c r="W20" i="18" s="1"/>
  <c r="X20" i="16"/>
  <c r="Z20" i="16" s="1"/>
  <c r="Z23" i="84"/>
  <c r="AE15" i="85"/>
  <c r="Z24" i="54"/>
  <c r="W25" i="54" s="1"/>
  <c r="AE19" i="18"/>
  <c r="AG19" i="18"/>
  <c r="AP19" i="18" s="1"/>
  <c r="AG19" i="87"/>
  <c r="AP19" i="87" s="1"/>
  <c r="W20" i="87"/>
  <c r="AE19" i="87"/>
  <c r="AF19" i="87"/>
  <c r="AO19" i="87" s="1"/>
  <c r="AG23" i="92"/>
  <c r="AP23" i="92" s="1"/>
  <c r="W17" i="50"/>
  <c r="AE16" i="50"/>
  <c r="AF16" i="50"/>
  <c r="AO16" i="50" s="1"/>
  <c r="AG23" i="84"/>
  <c r="AP23" i="84" s="1"/>
  <c r="AF23" i="84"/>
  <c r="AO23" i="84" s="1"/>
  <c r="AE23" i="84"/>
  <c r="W24" i="84"/>
  <c r="W24" i="51"/>
  <c r="AE23" i="51"/>
  <c r="AF23" i="51"/>
  <c r="AO23" i="51" s="1"/>
  <c r="AG23" i="51"/>
  <c r="AP23" i="51" s="1"/>
  <c r="AG24" i="54"/>
  <c r="AP24" i="54" s="1"/>
  <c r="AF24" i="54"/>
  <c r="AO24" i="54" s="1"/>
  <c r="AE24" i="54"/>
  <c r="AI18" i="49"/>
  <c r="AR18" i="49" s="1"/>
  <c r="AN18" i="49"/>
  <c r="AI19" i="83"/>
  <c r="AN19" i="83"/>
  <c r="AI26" i="52"/>
  <c r="AN26" i="52"/>
  <c r="AR21" i="45"/>
  <c r="Y29" i="97"/>
  <c r="X29" i="97"/>
  <c r="AH18" i="55"/>
  <c r="AQ18" i="55" s="1"/>
  <c r="AH17" i="35"/>
  <c r="AQ17" i="35" s="1"/>
  <c r="AH16" i="50"/>
  <c r="AQ16" i="50" s="1"/>
  <c r="Y27" i="53"/>
  <c r="X27" i="53"/>
  <c r="AH23" i="92"/>
  <c r="AQ23" i="92" s="1"/>
  <c r="AH19" i="87"/>
  <c r="AQ19" i="87" s="1"/>
  <c r="AR18" i="87"/>
  <c r="AR18" i="18"/>
  <c r="Y29" i="47"/>
  <c r="Z29" i="47" s="1"/>
  <c r="X29" i="47"/>
  <c r="AR22" i="92"/>
  <c r="AH23" i="20"/>
  <c r="AQ23" i="20" s="1"/>
  <c r="AR22" i="96"/>
  <c r="AI28" i="89"/>
  <c r="AN28" i="89"/>
  <c r="AI22" i="58"/>
  <c r="AN22" i="58"/>
  <c r="AH20" i="41"/>
  <c r="AQ20" i="41" s="1"/>
  <c r="AI19" i="103"/>
  <c r="AN19" i="103"/>
  <c r="X27" i="52"/>
  <c r="Y27" i="52"/>
  <c r="AF18" i="55"/>
  <c r="AO18" i="55" s="1"/>
  <c r="AG18" i="55"/>
  <c r="AP18" i="55" s="1"/>
  <c r="W19" i="55"/>
  <c r="AE18" i="55"/>
  <c r="AR25" i="32"/>
  <c r="AG17" i="35"/>
  <c r="AP17" i="35" s="1"/>
  <c r="W18" i="35"/>
  <c r="AE17" i="35"/>
  <c r="AF17" i="35"/>
  <c r="AO17" i="35" s="1"/>
  <c r="AH17" i="10"/>
  <c r="AQ17" i="10" s="1"/>
  <c r="AR16" i="82"/>
  <c r="AR15" i="50"/>
  <c r="AG23" i="20"/>
  <c r="AP23" i="20" s="1"/>
  <c r="AE23" i="20"/>
  <c r="W24" i="20"/>
  <c r="AF23" i="20"/>
  <c r="AO23" i="20" s="1"/>
  <c r="AF22" i="9"/>
  <c r="AO22" i="9" s="1"/>
  <c r="W23" i="9"/>
  <c r="AG22" i="9"/>
  <c r="AP22" i="9" s="1"/>
  <c r="AE22" i="9"/>
  <c r="AI15" i="48"/>
  <c r="AN15" i="48"/>
  <c r="Y23" i="58"/>
  <c r="X23" i="58"/>
  <c r="AF27" i="86"/>
  <c r="AO27" i="86" s="1"/>
  <c r="AE27" i="86"/>
  <c r="AG27" i="86"/>
  <c r="AP27" i="86" s="1"/>
  <c r="W28" i="86"/>
  <c r="AI18" i="99"/>
  <c r="AN18" i="99"/>
  <c r="AR22" i="51"/>
  <c r="AH24" i="44"/>
  <c r="AQ24" i="44" s="1"/>
  <c r="Y20" i="83"/>
  <c r="X20" i="83"/>
  <c r="AH24" i="13"/>
  <c r="AQ24" i="13" s="1"/>
  <c r="AR22" i="84"/>
  <c r="AE20" i="11"/>
  <c r="W21" i="11"/>
  <c r="AF20" i="11"/>
  <c r="AO20" i="11" s="1"/>
  <c r="AG20" i="11"/>
  <c r="AP20" i="11" s="1"/>
  <c r="Y24" i="104"/>
  <c r="X24" i="104"/>
  <c r="AH22" i="45"/>
  <c r="AQ22" i="45" s="1"/>
  <c r="AR17" i="55"/>
  <c r="AR16" i="42"/>
  <c r="AI28" i="47"/>
  <c r="AN28" i="47"/>
  <c r="AR19" i="91"/>
  <c r="AH26" i="32"/>
  <c r="AQ26" i="32" s="1"/>
  <c r="AR27" i="105"/>
  <c r="AF15" i="90"/>
  <c r="AO15" i="90" s="1"/>
  <c r="AE15" i="90"/>
  <c r="AG15" i="90"/>
  <c r="AP15" i="90" s="1"/>
  <c r="W16" i="90"/>
  <c r="AH17" i="42"/>
  <c r="AQ17" i="42" s="1"/>
  <c r="Z17" i="42"/>
  <c r="Z20" i="41"/>
  <c r="AH23" i="88"/>
  <c r="AQ23" i="88" s="1"/>
  <c r="Y19" i="49"/>
  <c r="X19" i="49"/>
  <c r="Z23" i="88"/>
  <c r="AH21" i="43"/>
  <c r="AQ21" i="43" s="1"/>
  <c r="AE22" i="100"/>
  <c r="W23" i="100"/>
  <c r="AG22" i="100"/>
  <c r="AP22" i="100" s="1"/>
  <c r="AF22" i="100"/>
  <c r="AO22" i="100" s="1"/>
  <c r="AG16" i="94"/>
  <c r="AP16" i="94" s="1"/>
  <c r="AF16" i="94"/>
  <c r="AO16" i="94" s="1"/>
  <c r="AE16" i="94"/>
  <c r="W17" i="94"/>
  <c r="AH18" i="102"/>
  <c r="AQ18" i="102" s="1"/>
  <c r="AH23" i="96"/>
  <c r="AQ23" i="96" s="1"/>
  <c r="Z21" i="43"/>
  <c r="AR16" i="35"/>
  <c r="Z24" i="44"/>
  <c r="Y19" i="99"/>
  <c r="X19" i="99"/>
  <c r="Z24" i="13"/>
  <c r="AI28" i="97"/>
  <c r="AN28" i="97"/>
  <c r="AH17" i="82"/>
  <c r="AQ17" i="82" s="1"/>
  <c r="AR22" i="88"/>
  <c r="AH28" i="105"/>
  <c r="AQ28" i="105" s="1"/>
  <c r="AH17" i="98"/>
  <c r="AQ17" i="98" s="1"/>
  <c r="AF22" i="45"/>
  <c r="AO22" i="45" s="1"/>
  <c r="AG22" i="45"/>
  <c r="AP22" i="45" s="1"/>
  <c r="AE22" i="45"/>
  <c r="W23" i="45"/>
  <c r="W27" i="32"/>
  <c r="AE26" i="32"/>
  <c r="AF26" i="32"/>
  <c r="AO26" i="32" s="1"/>
  <c r="AG26" i="32"/>
  <c r="AP26" i="32" s="1"/>
  <c r="AR23" i="54"/>
  <c r="Y28" i="93"/>
  <c r="X28" i="93"/>
  <c r="Z28" i="93" s="1"/>
  <c r="AI15" i="85"/>
  <c r="AN15" i="85"/>
  <c r="Y16" i="48"/>
  <c r="X16" i="48"/>
  <c r="Z16" i="48" s="1"/>
  <c r="AH24" i="54"/>
  <c r="AQ24" i="54" s="1"/>
  <c r="AH20" i="91"/>
  <c r="AQ20" i="91" s="1"/>
  <c r="Z18" i="102"/>
  <c r="Z23" i="96"/>
  <c r="AH22" i="9"/>
  <c r="AQ22" i="9" s="1"/>
  <c r="Z20" i="91"/>
  <c r="AR20" i="43"/>
  <c r="AF29" i="101"/>
  <c r="AO29" i="101" s="1"/>
  <c r="AE29" i="101"/>
  <c r="W30" i="101"/>
  <c r="AG29" i="101"/>
  <c r="AP29" i="101" s="1"/>
  <c r="AF27" i="46"/>
  <c r="AO27" i="46" s="1"/>
  <c r="AE27" i="46"/>
  <c r="AG27" i="46"/>
  <c r="AP27" i="46" s="1"/>
  <c r="W28" i="46"/>
  <c r="Y20" i="103"/>
  <c r="X20" i="103"/>
  <c r="Z17" i="82"/>
  <c r="AR19" i="41"/>
  <c r="AI26" i="53"/>
  <c r="AN26" i="53"/>
  <c r="AI23" i="104"/>
  <c r="AN23" i="104"/>
  <c r="Z28" i="105"/>
  <c r="Z17" i="98"/>
  <c r="AR19" i="16"/>
  <c r="Y22" i="95"/>
  <c r="X22" i="95"/>
  <c r="AR23" i="13"/>
  <c r="AR21" i="9"/>
  <c r="Y16" i="85"/>
  <c r="X16" i="85"/>
  <c r="AH19" i="18"/>
  <c r="AQ19" i="18" s="1"/>
  <c r="AR16" i="10"/>
  <c r="AR16" i="98"/>
  <c r="AR17" i="102"/>
  <c r="AR22" i="20"/>
  <c r="Z17" i="10"/>
  <c r="AH23" i="84"/>
  <c r="AQ23" i="84" s="1"/>
  <c r="AG28" i="15"/>
  <c r="AP28" i="15" s="1"/>
  <c r="AE28" i="15"/>
  <c r="AF28" i="15"/>
  <c r="AO28" i="15" s="1"/>
  <c r="W29" i="15"/>
  <c r="AR23" i="44"/>
  <c r="AI21" i="95"/>
  <c r="AN21" i="95"/>
  <c r="AH23" i="51"/>
  <c r="AQ23" i="51" s="1"/>
  <c r="AI27" i="93"/>
  <c r="AN27" i="93"/>
  <c r="Y29" i="89"/>
  <c r="X29" i="89"/>
  <c r="AE20" i="16" l="1"/>
  <c r="AF20" i="16"/>
  <c r="AO20" i="16" s="1"/>
  <c r="AG20" i="16"/>
  <c r="AP20" i="16" s="1"/>
  <c r="W21" i="16"/>
  <c r="AF19" i="18"/>
  <c r="AO19" i="18" s="1"/>
  <c r="Z20" i="103"/>
  <c r="AG20" i="103" s="1"/>
  <c r="AP20" i="103" s="1"/>
  <c r="Z27" i="52"/>
  <c r="AE23" i="92"/>
  <c r="AF23" i="92"/>
  <c r="AO23" i="92" s="1"/>
  <c r="AH20" i="16"/>
  <c r="AQ20" i="16" s="1"/>
  <c r="AE27" i="52"/>
  <c r="AG27" i="52"/>
  <c r="AP27" i="52" s="1"/>
  <c r="W28" i="52"/>
  <c r="AF27" i="52"/>
  <c r="AO27" i="52" s="1"/>
  <c r="AG29" i="47"/>
  <c r="AP29" i="47" s="1"/>
  <c r="AE29" i="47"/>
  <c r="AF29" i="47"/>
  <c r="AO29" i="47" s="1"/>
  <c r="W30" i="47"/>
  <c r="AE28" i="93"/>
  <c r="AF28" i="93"/>
  <c r="AO28" i="93" s="1"/>
  <c r="AG28" i="93"/>
  <c r="AP28" i="93" s="1"/>
  <c r="W29" i="93"/>
  <c r="Z16" i="85"/>
  <c r="AH16" i="85"/>
  <c r="AQ16" i="85" s="1"/>
  <c r="AH22" i="95"/>
  <c r="AQ22" i="95" s="1"/>
  <c r="Y28" i="46"/>
  <c r="X28" i="46"/>
  <c r="Y29" i="15"/>
  <c r="X29" i="15"/>
  <c r="Z22" i="95"/>
  <c r="AF17" i="82"/>
  <c r="AO17" i="82" s="1"/>
  <c r="W18" i="82"/>
  <c r="AE17" i="82"/>
  <c r="AG17" i="82"/>
  <c r="AP17" i="82" s="1"/>
  <c r="AI29" i="101"/>
  <c r="AN29" i="101"/>
  <c r="AH16" i="48"/>
  <c r="AQ16" i="48" s="1"/>
  <c r="AI22" i="100"/>
  <c r="AN22" i="100"/>
  <c r="W24" i="88"/>
  <c r="AG23" i="88"/>
  <c r="AP23" i="88" s="1"/>
  <c r="AF23" i="88"/>
  <c r="AO23" i="88" s="1"/>
  <c r="AE23" i="88"/>
  <c r="Y21" i="16"/>
  <c r="X21" i="16"/>
  <c r="Z21" i="16" s="1"/>
  <c r="AI15" i="90"/>
  <c r="AN15" i="90"/>
  <c r="AR28" i="47"/>
  <c r="AR18" i="99"/>
  <c r="AH23" i="58"/>
  <c r="AQ23" i="58" s="1"/>
  <c r="AQ25" i="58" s="1"/>
  <c r="AZ3" i="58"/>
  <c r="AI23" i="20"/>
  <c r="AN23" i="20"/>
  <c r="AR28" i="89"/>
  <c r="Y24" i="84"/>
  <c r="X24" i="84"/>
  <c r="Z24" i="84" s="1"/>
  <c r="Y24" i="92"/>
  <c r="X24" i="92"/>
  <c r="Z24" i="92" s="1"/>
  <c r="AR27" i="93"/>
  <c r="AR23" i="104"/>
  <c r="AH20" i="103"/>
  <c r="AQ20" i="103" s="1"/>
  <c r="AI27" i="46"/>
  <c r="AN27" i="46"/>
  <c r="AF23" i="96"/>
  <c r="AO23" i="96" s="1"/>
  <c r="AE23" i="96"/>
  <c r="AG23" i="96"/>
  <c r="AP23" i="96" s="1"/>
  <c r="W24" i="96"/>
  <c r="AG16" i="48"/>
  <c r="AP16" i="48" s="1"/>
  <c r="W17" i="48"/>
  <c r="AF16" i="48"/>
  <c r="AO16" i="48" s="1"/>
  <c r="AE16" i="48"/>
  <c r="AI26" i="32"/>
  <c r="AR26" i="32" s="1"/>
  <c r="AN26" i="32"/>
  <c r="AE24" i="44"/>
  <c r="AF24" i="44"/>
  <c r="AO24" i="44" s="1"/>
  <c r="AG24" i="44"/>
  <c r="AP24" i="44" s="1"/>
  <c r="W25" i="44"/>
  <c r="AH19" i="49"/>
  <c r="AQ19" i="49" s="1"/>
  <c r="AH20" i="83"/>
  <c r="AQ20" i="83" s="1"/>
  <c r="Z23" i="58"/>
  <c r="Y23" i="9"/>
  <c r="X23" i="9"/>
  <c r="AI17" i="35"/>
  <c r="AN17" i="35"/>
  <c r="AI18" i="55"/>
  <c r="AN18" i="55"/>
  <c r="AH27" i="52"/>
  <c r="AQ27" i="52" s="1"/>
  <c r="AI23" i="84"/>
  <c r="AN23" i="84"/>
  <c r="AI16" i="50"/>
  <c r="AN16" i="50"/>
  <c r="AH29" i="89"/>
  <c r="AQ29" i="89" s="1"/>
  <c r="Z29" i="89"/>
  <c r="AR21" i="95"/>
  <c r="AI28" i="15"/>
  <c r="AN28" i="15"/>
  <c r="AE18" i="102"/>
  <c r="AF18" i="102"/>
  <c r="AO18" i="102" s="1"/>
  <c r="AG18" i="102"/>
  <c r="AP18" i="102" s="1"/>
  <c r="W19" i="102"/>
  <c r="Y27" i="32"/>
  <c r="X27" i="32"/>
  <c r="AR28" i="97"/>
  <c r="Z19" i="49"/>
  <c r="Z20" i="83"/>
  <c r="Y28" i="86"/>
  <c r="Z28" i="86"/>
  <c r="X28" i="86"/>
  <c r="Y18" i="35"/>
  <c r="Z18" i="35" s="1"/>
  <c r="X18" i="35"/>
  <c r="Y19" i="55"/>
  <c r="X19" i="55"/>
  <c r="Z19" i="55" s="1"/>
  <c r="AH29" i="97"/>
  <c r="AQ29" i="97" s="1"/>
  <c r="AR26" i="52"/>
  <c r="Y25" i="54"/>
  <c r="X25" i="54"/>
  <c r="Y17" i="50"/>
  <c r="X17" i="50"/>
  <c r="Y20" i="18"/>
  <c r="X20" i="18"/>
  <c r="AG17" i="10"/>
  <c r="AP17" i="10" s="1"/>
  <c r="AE17" i="10"/>
  <c r="AF17" i="10"/>
  <c r="AO17" i="10" s="1"/>
  <c r="W18" i="10"/>
  <c r="AR26" i="53"/>
  <c r="AF24" i="13"/>
  <c r="AO24" i="13" s="1"/>
  <c r="W25" i="13"/>
  <c r="AG24" i="13"/>
  <c r="AP24" i="13" s="1"/>
  <c r="AE24" i="13"/>
  <c r="AF20" i="41"/>
  <c r="AO20" i="41" s="1"/>
  <c r="AE20" i="41"/>
  <c r="W21" i="41"/>
  <c r="AG20" i="41"/>
  <c r="AP20" i="41" s="1"/>
  <c r="AR19" i="103"/>
  <c r="AH27" i="53"/>
  <c r="AQ27" i="53" s="1"/>
  <c r="Z29" i="97"/>
  <c r="AI24" i="54"/>
  <c r="AN24" i="54"/>
  <c r="AI23" i="51"/>
  <c r="AN23" i="51"/>
  <c r="W18" i="98"/>
  <c r="AG17" i="98"/>
  <c r="AP17" i="98" s="1"/>
  <c r="AF17" i="98"/>
  <c r="AO17" i="98" s="1"/>
  <c r="AE17" i="98"/>
  <c r="AE20" i="91"/>
  <c r="AF20" i="91"/>
  <c r="AO20" i="91" s="1"/>
  <c r="AG20" i="91"/>
  <c r="AP20" i="91" s="1"/>
  <c r="W21" i="91"/>
  <c r="AR15" i="85"/>
  <c r="Y23" i="45"/>
  <c r="Z23" i="45" s="1"/>
  <c r="X23" i="45"/>
  <c r="AH19" i="99"/>
  <c r="AQ19" i="99" s="1"/>
  <c r="AE21" i="43"/>
  <c r="AF21" i="43"/>
  <c r="AO21" i="43" s="1"/>
  <c r="AG21" i="43"/>
  <c r="AP21" i="43" s="1"/>
  <c r="W22" i="43"/>
  <c r="Y17" i="94"/>
  <c r="X17" i="94"/>
  <c r="AF17" i="42"/>
  <c r="AO17" i="42" s="1"/>
  <c r="AG17" i="42"/>
  <c r="AP17" i="42" s="1"/>
  <c r="W18" i="42"/>
  <c r="AE17" i="42"/>
  <c r="Y16" i="90"/>
  <c r="X16" i="90"/>
  <c r="AH24" i="104"/>
  <c r="AQ24" i="104" s="1"/>
  <c r="Y21" i="11"/>
  <c r="X21" i="11"/>
  <c r="AI27" i="86"/>
  <c r="AN27" i="86"/>
  <c r="AR15" i="48"/>
  <c r="AR22" i="58"/>
  <c r="AH29" i="47"/>
  <c r="AQ29" i="47" s="1"/>
  <c r="Z27" i="53"/>
  <c r="AR19" i="83"/>
  <c r="Y24" i="51"/>
  <c r="X24" i="51"/>
  <c r="Z24" i="51" s="1"/>
  <c r="AI23" i="92"/>
  <c r="AN23" i="92"/>
  <c r="AI19" i="87"/>
  <c r="AN19" i="87"/>
  <c r="AI19" i="18"/>
  <c r="AN19" i="18"/>
  <c r="AG28" i="105"/>
  <c r="AP28" i="105" s="1"/>
  <c r="AE28" i="105"/>
  <c r="AF28" i="105"/>
  <c r="AO28" i="105" s="1"/>
  <c r="W29" i="105"/>
  <c r="Y30" i="101"/>
  <c r="X30" i="101"/>
  <c r="AH28" i="93"/>
  <c r="AQ28" i="93" s="1"/>
  <c r="AI22" i="45"/>
  <c r="AN22" i="45"/>
  <c r="Z19" i="99"/>
  <c r="AI16" i="94"/>
  <c r="AN16" i="94"/>
  <c r="Y23" i="100"/>
  <c r="X23" i="100"/>
  <c r="AI20" i="16"/>
  <c r="AN20" i="16"/>
  <c r="Z24" i="104"/>
  <c r="AI20" i="11"/>
  <c r="AN20" i="11"/>
  <c r="AI22" i="9"/>
  <c r="AN22" i="9"/>
  <c r="Y24" i="20"/>
  <c r="X24" i="20"/>
  <c r="Z24" i="20" s="1"/>
  <c r="Y20" i="87"/>
  <c r="X20" i="87"/>
  <c r="W21" i="103" l="1"/>
  <c r="AF20" i="103"/>
  <c r="AO20" i="103" s="1"/>
  <c r="Z30" i="101"/>
  <c r="AG30" i="101" s="1"/>
  <c r="AP30" i="101" s="1"/>
  <c r="Z29" i="15"/>
  <c r="AF29" i="15" s="1"/>
  <c r="AO29" i="15" s="1"/>
  <c r="AE20" i="103"/>
  <c r="AI20" i="103" s="1"/>
  <c r="AG29" i="15"/>
  <c r="AP29" i="15" s="1"/>
  <c r="W30" i="15"/>
  <c r="W19" i="35"/>
  <c r="AG18" i="35"/>
  <c r="AP18" i="35" s="1"/>
  <c r="AF18" i="35"/>
  <c r="AO18" i="35" s="1"/>
  <c r="AE18" i="35"/>
  <c r="AF30" i="101"/>
  <c r="AO30" i="101" s="1"/>
  <c r="W31" i="101"/>
  <c r="AH24" i="20"/>
  <c r="AQ24" i="20" s="1"/>
  <c r="AR20" i="11"/>
  <c r="AR23" i="92"/>
  <c r="AE27" i="53"/>
  <c r="W28" i="53"/>
  <c r="AG27" i="53"/>
  <c r="AP27" i="53" s="1"/>
  <c r="AF27" i="53"/>
  <c r="AO27" i="53" s="1"/>
  <c r="AH21" i="11"/>
  <c r="AQ21" i="11" s="1"/>
  <c r="AI17" i="42"/>
  <c r="AN17" i="42"/>
  <c r="AE23" i="45"/>
  <c r="AF23" i="45"/>
  <c r="AO23" i="45" s="1"/>
  <c r="AG23" i="45"/>
  <c r="AP23" i="45" s="1"/>
  <c r="W24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G28" i="86"/>
  <c r="AP28" i="86" s="1"/>
  <c r="AF28" i="86"/>
  <c r="AO28" i="86" s="1"/>
  <c r="AE28" i="86"/>
  <c r="W29" i="86"/>
  <c r="AH27" i="32"/>
  <c r="AQ27" i="32" s="1"/>
  <c r="AI18" i="102"/>
  <c r="AN18" i="102"/>
  <c r="AR16" i="50"/>
  <c r="AH23" i="9"/>
  <c r="AQ23" i="9" s="1"/>
  <c r="AQ25" i="9" s="1"/>
  <c r="AZ3" i="9"/>
  <c r="AI24" i="44"/>
  <c r="AN24" i="44"/>
  <c r="Y17" i="48"/>
  <c r="X17" i="48"/>
  <c r="Z17" i="48" s="1"/>
  <c r="AH24" i="92"/>
  <c r="AQ24" i="92" s="1"/>
  <c r="AH21" i="16"/>
  <c r="AQ21" i="16" s="1"/>
  <c r="AE24" i="104"/>
  <c r="W25" i="104"/>
  <c r="AG24" i="104"/>
  <c r="AP24" i="104" s="1"/>
  <c r="AF24" i="104"/>
  <c r="AO24" i="104" s="1"/>
  <c r="AH24" i="51"/>
  <c r="AQ24" i="51" s="1"/>
  <c r="Z21" i="11"/>
  <c r="Y18" i="42"/>
  <c r="X18" i="42"/>
  <c r="Z18" i="42" s="1"/>
  <c r="Y18" i="98"/>
  <c r="X18" i="98"/>
  <c r="Z18" i="98" s="1"/>
  <c r="AH20" i="18"/>
  <c r="AQ20" i="18" s="1"/>
  <c r="AH25" i="54"/>
  <c r="AQ25" i="54" s="1"/>
  <c r="Z27" i="32"/>
  <c r="Z23" i="9"/>
  <c r="AF24" i="92"/>
  <c r="AO24" i="92" s="1"/>
  <c r="AE24" i="92"/>
  <c r="AG24" i="92"/>
  <c r="AP24" i="92" s="1"/>
  <c r="W25" i="92"/>
  <c r="AF21" i="16"/>
  <c r="AO21" i="16" s="1"/>
  <c r="AE21" i="16"/>
  <c r="AG21" i="16"/>
  <c r="AP21" i="16" s="1"/>
  <c r="W22" i="16"/>
  <c r="Y24" i="88"/>
  <c r="X24" i="88"/>
  <c r="AI17" i="82"/>
  <c r="AN17" i="82"/>
  <c r="Y21" i="103"/>
  <c r="Z21" i="103"/>
  <c r="X21" i="103"/>
  <c r="AI28" i="93"/>
  <c r="AN28" i="93"/>
  <c r="AR19" i="18"/>
  <c r="W25" i="51"/>
  <c r="AE24" i="51"/>
  <c r="AF24" i="51"/>
  <c r="AO24" i="51" s="1"/>
  <c r="AG24" i="51"/>
  <c r="AP24" i="51" s="1"/>
  <c r="AH16" i="90"/>
  <c r="AQ16" i="90" s="1"/>
  <c r="Y22" i="43"/>
  <c r="X22" i="43"/>
  <c r="AI20" i="91"/>
  <c r="AN20" i="91"/>
  <c r="AI24" i="13"/>
  <c r="AN24" i="13"/>
  <c r="Z20" i="18"/>
  <c r="Z25" i="54"/>
  <c r="AH18" i="35"/>
  <c r="AQ18" i="35" s="1"/>
  <c r="AG20" i="83"/>
  <c r="AP20" i="83" s="1"/>
  <c r="AF20" i="83"/>
  <c r="AO20" i="83" s="1"/>
  <c r="AE20" i="83"/>
  <c r="W21" i="83"/>
  <c r="AR28" i="15"/>
  <c r="AR23" i="84"/>
  <c r="AR27" i="46"/>
  <c r="Y18" i="82"/>
  <c r="Z18" i="82"/>
  <c r="X18" i="82"/>
  <c r="AH28" i="46"/>
  <c r="AQ28" i="46" s="1"/>
  <c r="Z16" i="90"/>
  <c r="AR23" i="51"/>
  <c r="Y18" i="10"/>
  <c r="X18" i="10"/>
  <c r="AF19" i="49"/>
  <c r="AO19" i="49" s="1"/>
  <c r="AG19" i="49"/>
  <c r="AP19" i="49" s="1"/>
  <c r="W20" i="49"/>
  <c r="AE19" i="49"/>
  <c r="Y19" i="102"/>
  <c r="X19" i="102"/>
  <c r="AR18" i="55"/>
  <c r="AE23" i="58"/>
  <c r="AG23" i="58"/>
  <c r="AP23" i="58" s="1"/>
  <c r="AP25" i="58" s="1"/>
  <c r="AF23" i="58"/>
  <c r="AO23" i="58" s="1"/>
  <c r="AO25" i="58" s="1"/>
  <c r="Y25" i="44"/>
  <c r="X25" i="44"/>
  <c r="Z25" i="44" s="1"/>
  <c r="Y24" i="96"/>
  <c r="X24" i="96"/>
  <c r="Z24" i="96" s="1"/>
  <c r="AH24" i="84"/>
  <c r="AQ24" i="84" s="1"/>
  <c r="AR23" i="20"/>
  <c r="AR22" i="100"/>
  <c r="Z28" i="46"/>
  <c r="AF16" i="85"/>
  <c r="AO16" i="85" s="1"/>
  <c r="W17" i="85"/>
  <c r="AE16" i="85"/>
  <c r="AG16" i="85"/>
  <c r="AP16" i="85" s="1"/>
  <c r="Y30" i="47"/>
  <c r="X30" i="47"/>
  <c r="Z30" i="47" s="1"/>
  <c r="Y28" i="52"/>
  <c r="X28" i="52"/>
  <c r="AG24" i="20"/>
  <c r="AP24" i="20" s="1"/>
  <c r="AF24" i="20"/>
  <c r="AO24" i="20" s="1"/>
  <c r="AE24" i="20"/>
  <c r="W25" i="20"/>
  <c r="AH17" i="94"/>
  <c r="AQ17" i="94" s="1"/>
  <c r="AI17" i="98"/>
  <c r="AN17" i="98"/>
  <c r="Y21" i="41"/>
  <c r="X21" i="41"/>
  <c r="Z21" i="41" s="1"/>
  <c r="Y25" i="13"/>
  <c r="Z25" i="13" s="1"/>
  <c r="X25" i="13"/>
  <c r="AH17" i="50"/>
  <c r="AQ17" i="50" s="1"/>
  <c r="AI16" i="48"/>
  <c r="AN16" i="48"/>
  <c r="AE24" i="84"/>
  <c r="W25" i="84"/>
  <c r="AG24" i="84"/>
  <c r="AP24" i="84" s="1"/>
  <c r="AF24" i="84"/>
  <c r="AO24" i="84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23" i="88"/>
  <c r="AN23" i="88"/>
  <c r="AR29" i="101"/>
  <c r="AF22" i="95"/>
  <c r="AO22" i="95" s="1"/>
  <c r="AE22" i="95"/>
  <c r="W23" i="95"/>
  <c r="AG22" i="95"/>
  <c r="AP22" i="95" s="1"/>
  <c r="Y29" i="93"/>
  <c r="X29" i="93"/>
  <c r="Z29" i="93" s="1"/>
  <c r="AR16" i="94"/>
  <c r="AH20" i="87"/>
  <c r="AQ20" i="87" s="1"/>
  <c r="AR20" i="16"/>
  <c r="AE19" i="99"/>
  <c r="AF19" i="99"/>
  <c r="AO19" i="99" s="1"/>
  <c r="AG19" i="99"/>
  <c r="AP19" i="99" s="1"/>
  <c r="W20" i="99"/>
  <c r="Y29" i="105"/>
  <c r="X29" i="105"/>
  <c r="Z20" i="87"/>
  <c r="AR22" i="9"/>
  <c r="AH23" i="100"/>
  <c r="AQ23" i="100" s="1"/>
  <c r="AR19" i="87"/>
  <c r="Z23" i="100"/>
  <c r="AR22" i="45"/>
  <c r="AH30" i="101"/>
  <c r="AQ30" i="101" s="1"/>
  <c r="AI28" i="105"/>
  <c r="AN28" i="105"/>
  <c r="AR27" i="86"/>
  <c r="Z17" i="94"/>
  <c r="AI21" i="43"/>
  <c r="AN21" i="43"/>
  <c r="AH23" i="45"/>
  <c r="AQ23" i="45" s="1"/>
  <c r="Y21" i="91"/>
  <c r="Z21" i="91" s="1"/>
  <c r="X21" i="91"/>
  <c r="AR24" i="54"/>
  <c r="AI20" i="41"/>
  <c r="AN20" i="41"/>
  <c r="AI17" i="10"/>
  <c r="AN17" i="10"/>
  <c r="Z17" i="50"/>
  <c r="AH19" i="55"/>
  <c r="AQ19" i="55" s="1"/>
  <c r="AH28" i="86"/>
  <c r="AQ28" i="86" s="1"/>
  <c r="AG29" i="89"/>
  <c r="AP29" i="89" s="1"/>
  <c r="AE29" i="89"/>
  <c r="W30" i="89"/>
  <c r="AF29" i="89"/>
  <c r="AO29" i="89" s="1"/>
  <c r="AR17" i="35"/>
  <c r="AI23" i="96"/>
  <c r="AN23" i="96"/>
  <c r="AR15" i="90"/>
  <c r="AH29" i="15"/>
  <c r="AQ29" i="15" s="1"/>
  <c r="AN20" i="103"/>
  <c r="AI29" i="47"/>
  <c r="AN29" i="47"/>
  <c r="AI27" i="52"/>
  <c r="AN27" i="52"/>
  <c r="AE30" i="101" l="1"/>
  <c r="AE29" i="15"/>
  <c r="Z28" i="52"/>
  <c r="AE28" i="52" s="1"/>
  <c r="AG21" i="91"/>
  <c r="AP21" i="91" s="1"/>
  <c r="AF21" i="91"/>
  <c r="AO21" i="91" s="1"/>
  <c r="AE21" i="91"/>
  <c r="W22" i="91"/>
  <c r="AE17" i="48"/>
  <c r="W18" i="48"/>
  <c r="AG17" i="48"/>
  <c r="AP17" i="48" s="1"/>
  <c r="AF17" i="48"/>
  <c r="AO17" i="48" s="1"/>
  <c r="AF18" i="42"/>
  <c r="AO18" i="42" s="1"/>
  <c r="AG18" i="42"/>
  <c r="AP18" i="42" s="1"/>
  <c r="W19" i="42"/>
  <c r="AE18" i="42"/>
  <c r="AF28" i="52"/>
  <c r="AO28" i="52" s="1"/>
  <c r="AG28" i="52"/>
  <c r="AP28" i="52" s="1"/>
  <c r="W29" i="52"/>
  <c r="AF25" i="44"/>
  <c r="AO25" i="44" s="1"/>
  <c r="AG25" i="44"/>
  <c r="AP25" i="44" s="1"/>
  <c r="AE25" i="44"/>
  <c r="W26" i="44"/>
  <c r="AG25" i="13"/>
  <c r="AP25" i="13" s="1"/>
  <c r="AE25" i="13"/>
  <c r="W26" i="13"/>
  <c r="AF25" i="13"/>
  <c r="AO25" i="13" s="1"/>
  <c r="AR27" i="52"/>
  <c r="AR23" i="96"/>
  <c r="AI29" i="89"/>
  <c r="AR29" i="89" s="1"/>
  <c r="AN29" i="89"/>
  <c r="AH21" i="91"/>
  <c r="AQ21" i="91" s="1"/>
  <c r="AC16" i="58"/>
  <c r="AB17" i="58" s="1"/>
  <c r="S17" i="58"/>
  <c r="AC10" i="58"/>
  <c r="AB11" i="58" s="1"/>
  <c r="S11" i="58"/>
  <c r="AC4" i="58"/>
  <c r="AB5" i="58" s="1"/>
  <c r="S5" i="58"/>
  <c r="AR17" i="98"/>
  <c r="Y20" i="49"/>
  <c r="X20" i="49"/>
  <c r="Y21" i="83"/>
  <c r="Z21" i="83" s="1"/>
  <c r="X21" i="83"/>
  <c r="AR24" i="13"/>
  <c r="AR17" i="82"/>
  <c r="AI24" i="92"/>
  <c r="AN24" i="92"/>
  <c r="AI24" i="104"/>
  <c r="AN24" i="104"/>
  <c r="AI28" i="86"/>
  <c r="AN28" i="86"/>
  <c r="Y19" i="35"/>
  <c r="X19" i="35"/>
  <c r="AR17" i="10"/>
  <c r="Y20" i="99"/>
  <c r="Z20" i="99" s="1"/>
  <c r="X20" i="99"/>
  <c r="Y23" i="95"/>
  <c r="X23" i="95"/>
  <c r="AR23" i="88"/>
  <c r="AC15" i="58"/>
  <c r="AB16" i="58" s="1"/>
  <c r="S16" i="58"/>
  <c r="AC9" i="58"/>
  <c r="AB10" i="58" s="1"/>
  <c r="S10" i="58"/>
  <c r="S4" i="58"/>
  <c r="AC3" i="58"/>
  <c r="Y25" i="20"/>
  <c r="X25" i="20"/>
  <c r="AI16" i="85"/>
  <c r="AN16" i="85"/>
  <c r="AH19" i="102"/>
  <c r="AQ19" i="102" s="1"/>
  <c r="AI20" i="83"/>
  <c r="AN20" i="83"/>
  <c r="AR28" i="93"/>
  <c r="AH24" i="88"/>
  <c r="AQ24" i="88" s="1"/>
  <c r="AI21" i="16"/>
  <c r="AN21" i="16"/>
  <c r="AR17" i="42"/>
  <c r="AR28" i="105"/>
  <c r="AG20" i="87"/>
  <c r="AP20" i="87" s="1"/>
  <c r="W21" i="87"/>
  <c r="AF20" i="87"/>
  <c r="AO20" i="87" s="1"/>
  <c r="AE20" i="87"/>
  <c r="AH29" i="93"/>
  <c r="AQ29" i="93" s="1"/>
  <c r="AI22" i="95"/>
  <c r="AN22" i="95"/>
  <c r="S21" i="58"/>
  <c r="AC20" i="58"/>
  <c r="AB21" i="58" s="1"/>
  <c r="AC14" i="58"/>
  <c r="AB15" i="58" s="1"/>
  <c r="S15" i="58"/>
  <c r="AC8" i="58"/>
  <c r="AB9" i="58" s="1"/>
  <c r="S9" i="58"/>
  <c r="Y25" i="84"/>
  <c r="X25" i="84"/>
  <c r="AH21" i="41"/>
  <c r="AQ21" i="41" s="1"/>
  <c r="AI24" i="20"/>
  <c r="AN24" i="20"/>
  <c r="AH30" i="47"/>
  <c r="AQ30" i="47" s="1"/>
  <c r="Y17" i="85"/>
  <c r="X17" i="85"/>
  <c r="Z17" i="85" s="1"/>
  <c r="AH24" i="96"/>
  <c r="AQ24" i="96" s="1"/>
  <c r="Z19" i="102"/>
  <c r="AG16" i="90"/>
  <c r="AP16" i="90" s="1"/>
  <c r="AF16" i="90"/>
  <c r="AO16" i="90" s="1"/>
  <c r="AE16" i="90"/>
  <c r="W17" i="90"/>
  <c r="AH18" i="82"/>
  <c r="AQ18" i="82" s="1"/>
  <c r="AR20" i="91"/>
  <c r="AI24" i="51"/>
  <c r="AN24" i="51"/>
  <c r="AH21" i="103"/>
  <c r="AQ21" i="103" s="1"/>
  <c r="Z24" i="88"/>
  <c r="AG23" i="9"/>
  <c r="AP23" i="9" s="1"/>
  <c r="AP25" i="9" s="1"/>
  <c r="AE23" i="9"/>
  <c r="AF23" i="9"/>
  <c r="AO23" i="9" s="1"/>
  <c r="AO25" i="9" s="1"/>
  <c r="AH18" i="98"/>
  <c r="AQ18" i="98" s="1"/>
  <c r="AG21" i="11"/>
  <c r="AP21" i="11" s="1"/>
  <c r="AF21" i="11"/>
  <c r="AO21" i="11" s="1"/>
  <c r="W22" i="11"/>
  <c r="AE21" i="11"/>
  <c r="Y24" i="45"/>
  <c r="Z24" i="45" s="1"/>
  <c r="X24" i="45"/>
  <c r="Y30" i="15"/>
  <c r="X30" i="15"/>
  <c r="AR21" i="43"/>
  <c r="AH29" i="105"/>
  <c r="AQ29" i="105" s="1"/>
  <c r="AG29" i="93"/>
  <c r="AP29" i="93" s="1"/>
  <c r="W30" i="93"/>
  <c r="AF29" i="93"/>
  <c r="AO29" i="93" s="1"/>
  <c r="AE29" i="93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24" i="84"/>
  <c r="AN24" i="84"/>
  <c r="AE21" i="41"/>
  <c r="AF21" i="41"/>
  <c r="AO21" i="41" s="1"/>
  <c r="AG21" i="41"/>
  <c r="AP21" i="41" s="1"/>
  <c r="W22" i="41"/>
  <c r="AE30" i="47"/>
  <c r="AN30" i="47" s="1"/>
  <c r="AG30" i="47"/>
  <c r="AF30" i="47"/>
  <c r="AO30" i="47" s="1"/>
  <c r="W31" i="47"/>
  <c r="AF24" i="96"/>
  <c r="AO24" i="96" s="1"/>
  <c r="AE24" i="96"/>
  <c r="AN24" i="96" s="1"/>
  <c r="AG24" i="96"/>
  <c r="W25" i="96"/>
  <c r="AH18" i="10"/>
  <c r="AQ18" i="10" s="1"/>
  <c r="AE18" i="82"/>
  <c r="AF18" i="82"/>
  <c r="AO18" i="82" s="1"/>
  <c r="W19" i="82"/>
  <c r="AG18" i="82"/>
  <c r="AP18" i="82" s="1"/>
  <c r="AE25" i="54"/>
  <c r="AF25" i="54"/>
  <c r="AO25" i="54" s="1"/>
  <c r="AG25" i="54"/>
  <c r="AP25" i="54" s="1"/>
  <c r="W26" i="54"/>
  <c r="AH22" i="43"/>
  <c r="AQ22" i="43" s="1"/>
  <c r="Y25" i="51"/>
  <c r="X25" i="51"/>
  <c r="AG21" i="103"/>
  <c r="AP21" i="103" s="1"/>
  <c r="AE21" i="103"/>
  <c r="W22" i="103"/>
  <c r="AF21" i="103"/>
  <c r="AO21" i="103" s="1"/>
  <c r="AE27" i="32"/>
  <c r="AF27" i="32"/>
  <c r="AO27" i="32" s="1"/>
  <c r="W28" i="32"/>
  <c r="AG27" i="32"/>
  <c r="AP27" i="32" s="1"/>
  <c r="AF18" i="98"/>
  <c r="AO18" i="98" s="1"/>
  <c r="AG18" i="98"/>
  <c r="AP18" i="98" s="1"/>
  <c r="W19" i="98"/>
  <c r="AE18" i="98"/>
  <c r="AR24" i="44"/>
  <c r="AI29" i="97"/>
  <c r="AN29" i="97"/>
  <c r="AI18" i="35"/>
  <c r="AN18" i="35"/>
  <c r="AI29" i="15"/>
  <c r="AN29" i="15"/>
  <c r="AR29" i="47"/>
  <c r="AR20" i="103"/>
  <c r="AE17" i="94"/>
  <c r="AG17" i="94"/>
  <c r="AP17" i="94" s="1"/>
  <c r="AF17" i="94"/>
  <c r="AO17" i="94" s="1"/>
  <c r="W18" i="94"/>
  <c r="AE23" i="100"/>
  <c r="AG23" i="100"/>
  <c r="AP23" i="100" s="1"/>
  <c r="AF23" i="100"/>
  <c r="AO23" i="100" s="1"/>
  <c r="W24" i="100"/>
  <c r="Z29" i="105"/>
  <c r="AI19" i="99"/>
  <c r="AN19" i="99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W29" i="46"/>
  <c r="AG28" i="46"/>
  <c r="AP28" i="46" s="1"/>
  <c r="AE28" i="46"/>
  <c r="AF28" i="46"/>
  <c r="AO28" i="46" s="1"/>
  <c r="AI23" i="58"/>
  <c r="AN23" i="58"/>
  <c r="AN25" i="58" s="1"/>
  <c r="Z18" i="10"/>
  <c r="AG20" i="18"/>
  <c r="AP20" i="18" s="1"/>
  <c r="AE20" i="18"/>
  <c r="W21" i="18"/>
  <c r="AF20" i="18"/>
  <c r="AO20" i="18" s="1"/>
  <c r="Z22" i="43"/>
  <c r="Y25" i="92"/>
  <c r="X25" i="92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18" i="102"/>
  <c r="AI19" i="55"/>
  <c r="AN19" i="55"/>
  <c r="X30" i="97"/>
  <c r="Y30" i="97"/>
  <c r="Y28" i="53"/>
  <c r="Z28" i="53" s="1"/>
  <c r="X28" i="53"/>
  <c r="Y31" i="101"/>
  <c r="X31" i="101"/>
  <c r="AR20" i="41"/>
  <c r="Y30" i="89"/>
  <c r="X30" i="89"/>
  <c r="AG17" i="50"/>
  <c r="AP17" i="50" s="1"/>
  <c r="W18" i="50"/>
  <c r="AF17" i="50"/>
  <c r="AO17" i="50" s="1"/>
  <c r="AE17" i="50"/>
  <c r="AC17" i="58"/>
  <c r="AB18" i="58" s="1"/>
  <c r="S18" i="58"/>
  <c r="AC11" i="58"/>
  <c r="AB12" i="58" s="1"/>
  <c r="S12" i="58"/>
  <c r="AC5" i="58"/>
  <c r="AB6" i="58" s="1"/>
  <c r="S6" i="58"/>
  <c r="AR16" i="48"/>
  <c r="AH25" i="13"/>
  <c r="AQ25" i="13" s="1"/>
  <c r="AH28" i="52"/>
  <c r="AQ28" i="52" s="1"/>
  <c r="AH25" i="44"/>
  <c r="AQ25" i="44" s="1"/>
  <c r="AI19" i="49"/>
  <c r="AN19" i="49"/>
  <c r="Y22" i="16"/>
  <c r="X22" i="16"/>
  <c r="Z22" i="16" s="1"/>
  <c r="AH18" i="42"/>
  <c r="AQ18" i="42" s="1"/>
  <c r="X25" i="104"/>
  <c r="Z25" i="104" s="1"/>
  <c r="Y25" i="104"/>
  <c r="AH17" i="48"/>
  <c r="AQ17" i="48" s="1"/>
  <c r="AX22" i="9"/>
  <c r="Y29" i="86"/>
  <c r="X29" i="86"/>
  <c r="Y20" i="55"/>
  <c r="X20" i="55"/>
  <c r="Z20" i="55" s="1"/>
  <c r="AI23" i="45"/>
  <c r="AN23" i="45"/>
  <c r="AI27" i="53"/>
  <c r="AR27" i="53" s="1"/>
  <c r="AN27" i="53"/>
  <c r="AI30" i="101"/>
  <c r="AN30" i="101"/>
  <c r="Z30" i="97" l="1"/>
  <c r="AE28" i="53"/>
  <c r="AF28" i="53"/>
  <c r="AO28" i="53" s="1"/>
  <c r="AG28" i="53"/>
  <c r="AP28" i="53" s="1"/>
  <c r="W29" i="53"/>
  <c r="W18" i="85"/>
  <c r="AE17" i="85"/>
  <c r="AF17" i="85"/>
  <c r="AO17" i="85" s="1"/>
  <c r="AG17" i="85"/>
  <c r="AP17" i="85" s="1"/>
  <c r="AF20" i="99"/>
  <c r="AO20" i="99" s="1"/>
  <c r="W21" i="99"/>
  <c r="AE20" i="99"/>
  <c r="AN20" i="99" s="1"/>
  <c r="AG20" i="99"/>
  <c r="AG21" i="83"/>
  <c r="AP21" i="83" s="1"/>
  <c r="W22" i="83"/>
  <c r="AF21" i="83"/>
  <c r="AO21" i="83" s="1"/>
  <c r="AE21" i="83"/>
  <c r="AE24" i="45"/>
  <c r="AF24" i="45"/>
  <c r="AO24" i="45" s="1"/>
  <c r="AG24" i="45"/>
  <c r="AP24" i="45" s="1"/>
  <c r="W25" i="45"/>
  <c r="AR30" i="101"/>
  <c r="AH25" i="104"/>
  <c r="AQ25" i="104" s="1"/>
  <c r="AH22" i="16"/>
  <c r="AQ22" i="16" s="1"/>
  <c r="AC16" i="9"/>
  <c r="AB17" i="9" s="1"/>
  <c r="S17" i="9"/>
  <c r="AC10" i="9"/>
  <c r="AB11" i="9" s="1"/>
  <c r="S11" i="9"/>
  <c r="AC4" i="9"/>
  <c r="AB5" i="9" s="1"/>
  <c r="S5" i="9"/>
  <c r="AI28" i="46"/>
  <c r="AN28" i="46"/>
  <c r="AJ7" i="58"/>
  <c r="AK7" i="58"/>
  <c r="AT7" i="58" s="1"/>
  <c r="AR19" i="99"/>
  <c r="AI23" i="100"/>
  <c r="AN23" i="100"/>
  <c r="Y22" i="103"/>
  <c r="X22" i="103"/>
  <c r="Z22" i="103" s="1"/>
  <c r="Y26" i="54"/>
  <c r="X26" i="54"/>
  <c r="Y19" i="82"/>
  <c r="X19" i="82"/>
  <c r="Z19" i="82" s="1"/>
  <c r="AR24" i="84"/>
  <c r="AJ14" i="58"/>
  <c r="AS14" i="58" s="1"/>
  <c r="AK14" i="58"/>
  <c r="Y30" i="93"/>
  <c r="X30" i="93"/>
  <c r="AJ9" i="58"/>
  <c r="AK9" i="58"/>
  <c r="AT9" i="58" s="1"/>
  <c r="AR22" i="95"/>
  <c r="AJ3" i="58"/>
  <c r="AB4" i="58"/>
  <c r="AR24" i="92"/>
  <c r="AJ17" i="58"/>
  <c r="AS17" i="58" s="1"/>
  <c r="AK17" i="58"/>
  <c r="Y26" i="44"/>
  <c r="Z26" i="44"/>
  <c r="X26" i="44"/>
  <c r="Y29" i="52"/>
  <c r="X29" i="52"/>
  <c r="AI17" i="48"/>
  <c r="AN17" i="48"/>
  <c r="AE22" i="16"/>
  <c r="AF22" i="16"/>
  <c r="AO22" i="16" s="1"/>
  <c r="AG22" i="16"/>
  <c r="AP22" i="16" s="1"/>
  <c r="W23" i="16"/>
  <c r="AJ12" i="58"/>
  <c r="AK12" i="58"/>
  <c r="AT12" i="58" s="1"/>
  <c r="Y18" i="50"/>
  <c r="X18" i="50"/>
  <c r="S16" i="9"/>
  <c r="AC15" i="9"/>
  <c r="AB16" i="9" s="1"/>
  <c r="AC9" i="9"/>
  <c r="AB10" i="9" s="1"/>
  <c r="S10" i="9"/>
  <c r="AC3" i="9"/>
  <c r="S4" i="9"/>
  <c r="AF22" i="43"/>
  <c r="AO22" i="43" s="1"/>
  <c r="AE22" i="43"/>
  <c r="AG22" i="43"/>
  <c r="AP22" i="43" s="1"/>
  <c r="W23" i="43"/>
  <c r="AE18" i="10"/>
  <c r="AG18" i="10"/>
  <c r="AP18" i="10" s="1"/>
  <c r="W19" i="10"/>
  <c r="AF18" i="10"/>
  <c r="AO18" i="10" s="1"/>
  <c r="AJ13" i="58"/>
  <c r="AK13" i="58"/>
  <c r="AT13" i="58" s="1"/>
  <c r="AF29" i="105"/>
  <c r="AO29" i="105" s="1"/>
  <c r="AE29" i="105"/>
  <c r="W30" i="105"/>
  <c r="AG29" i="105"/>
  <c r="AP29" i="105" s="1"/>
  <c r="AR18" i="35"/>
  <c r="AI18" i="98"/>
  <c r="AN18" i="98"/>
  <c r="Y28" i="32"/>
  <c r="X28" i="32"/>
  <c r="Z28" i="32" s="1"/>
  <c r="AI21" i="103"/>
  <c r="AN21" i="103"/>
  <c r="X22" i="41"/>
  <c r="Z22" i="41" s="1"/>
  <c r="Y22" i="41"/>
  <c r="AJ23" i="58"/>
  <c r="AS23" i="58" s="1"/>
  <c r="AK23" i="58"/>
  <c r="AT23" i="58" s="1"/>
  <c r="AI23" i="9"/>
  <c r="AN23" i="9"/>
  <c r="AN25" i="9" s="1"/>
  <c r="Y17" i="90"/>
  <c r="X17" i="90"/>
  <c r="Z17" i="90" s="1"/>
  <c r="AI20" i="87"/>
  <c r="AN20" i="87"/>
  <c r="AR20" i="83"/>
  <c r="AI25" i="44"/>
  <c r="AN25" i="44"/>
  <c r="AH31" i="101"/>
  <c r="AQ31" i="101" s="1"/>
  <c r="AE30" i="97"/>
  <c r="AG30" i="97"/>
  <c r="AP30" i="97" s="1"/>
  <c r="W31" i="97"/>
  <c r="AF30" i="97"/>
  <c r="AO30" i="97" s="1"/>
  <c r="AC20" i="9"/>
  <c r="AB21" i="9" s="1"/>
  <c r="S21" i="9"/>
  <c r="S15" i="9"/>
  <c r="AC14" i="9"/>
  <c r="AB15" i="9" s="1"/>
  <c r="AC8" i="9"/>
  <c r="AB9" i="9" s="1"/>
  <c r="S9" i="9"/>
  <c r="Y29" i="46"/>
  <c r="X29" i="46"/>
  <c r="Y18" i="94"/>
  <c r="X18" i="94"/>
  <c r="Y19" i="98"/>
  <c r="X19" i="98"/>
  <c r="AI18" i="82"/>
  <c r="AN18" i="82"/>
  <c r="Y31" i="47"/>
  <c r="X31" i="47"/>
  <c r="AJ20" i="58"/>
  <c r="AK20" i="58"/>
  <c r="AT20" i="58" s="1"/>
  <c r="AI16" i="90"/>
  <c r="AN16" i="90"/>
  <c r="AR24" i="20"/>
  <c r="AH25" i="84"/>
  <c r="AQ25" i="84" s="1"/>
  <c r="AJ15" i="58"/>
  <c r="AS15" i="58" s="1"/>
  <c r="AK15" i="58"/>
  <c r="AR16" i="85"/>
  <c r="AH23" i="95"/>
  <c r="AQ23" i="95" s="1"/>
  <c r="AR28" i="86"/>
  <c r="AH20" i="49"/>
  <c r="AQ20" i="49" s="1"/>
  <c r="AK5" i="58"/>
  <c r="AT5" i="58" s="1"/>
  <c r="AJ5" i="58"/>
  <c r="Y26" i="13"/>
  <c r="X26" i="13"/>
  <c r="Y22" i="91"/>
  <c r="X22" i="91"/>
  <c r="AR23" i="45"/>
  <c r="AJ18" i="58"/>
  <c r="AK18" i="58"/>
  <c r="AT18" i="58" s="1"/>
  <c r="AH30" i="89"/>
  <c r="AQ30" i="89" s="1"/>
  <c r="Z31" i="101"/>
  <c r="AH30" i="97"/>
  <c r="AQ30" i="97" s="1"/>
  <c r="AC19" i="9"/>
  <c r="AB20" i="9" s="1"/>
  <c r="S20" i="9"/>
  <c r="S14" i="9"/>
  <c r="AC13" i="9"/>
  <c r="AB14" i="9" s="1"/>
  <c r="AC7" i="9"/>
  <c r="AB8" i="9" s="1"/>
  <c r="S8" i="9"/>
  <c r="AC22" i="9"/>
  <c r="AB23" i="9" s="1"/>
  <c r="S23" i="9"/>
  <c r="AR23" i="58"/>
  <c r="AR25" i="58" s="1"/>
  <c r="AL23" i="58"/>
  <c r="AU23" i="58" s="1"/>
  <c r="AJ22" i="58"/>
  <c r="AK22" i="58"/>
  <c r="AT22" i="58" s="1"/>
  <c r="Y24" i="100"/>
  <c r="X24" i="100"/>
  <c r="AR29" i="97"/>
  <c r="AI27" i="32"/>
  <c r="AR27" i="32" s="1"/>
  <c r="AN27" i="32"/>
  <c r="AH25" i="51"/>
  <c r="AQ25" i="51" s="1"/>
  <c r="AI25" i="54"/>
  <c r="AN25" i="54"/>
  <c r="Y25" i="96"/>
  <c r="X25" i="96"/>
  <c r="AK8" i="58"/>
  <c r="AT8" i="58" s="1"/>
  <c r="AJ8" i="58"/>
  <c r="Z30" i="15"/>
  <c r="AH30" i="15"/>
  <c r="AQ30" i="15" s="1"/>
  <c r="AI21" i="11"/>
  <c r="AN21" i="11"/>
  <c r="W25" i="88"/>
  <c r="AF24" i="88"/>
  <c r="AO24" i="88" s="1"/>
  <c r="AG24" i="88"/>
  <c r="AP24" i="88" s="1"/>
  <c r="AE24" i="88"/>
  <c r="Z25" i="84"/>
  <c r="AJ21" i="58"/>
  <c r="AK21" i="58"/>
  <c r="AT21" i="58" s="1"/>
  <c r="Y21" i="87"/>
  <c r="X21" i="87"/>
  <c r="AH25" i="20"/>
  <c r="AQ25" i="20" s="1"/>
  <c r="AJ10" i="58"/>
  <c r="AK10" i="58"/>
  <c r="AT10" i="58" s="1"/>
  <c r="Z23" i="95"/>
  <c r="Z20" i="49"/>
  <c r="AI25" i="13"/>
  <c r="AN25" i="13"/>
  <c r="AI21" i="91"/>
  <c r="AN21" i="91"/>
  <c r="AH29" i="86"/>
  <c r="AQ29" i="86" s="1"/>
  <c r="Z29" i="86"/>
  <c r="AH20" i="55"/>
  <c r="AQ20" i="55" s="1"/>
  <c r="S22" i="9"/>
  <c r="AC21" i="9"/>
  <c r="AB22" i="9" s="1"/>
  <c r="AF25" i="104"/>
  <c r="AO25" i="104" s="1"/>
  <c r="W26" i="104"/>
  <c r="AG25" i="104"/>
  <c r="AP25" i="104" s="1"/>
  <c r="AE25" i="104"/>
  <c r="AR19" i="49"/>
  <c r="Z30" i="89"/>
  <c r="AC18" i="9"/>
  <c r="AB19" i="9" s="1"/>
  <c r="S19" i="9"/>
  <c r="AC12" i="9"/>
  <c r="AB13" i="9" s="1"/>
  <c r="S13" i="9"/>
  <c r="AC6" i="9"/>
  <c r="AB7" i="9" s="1"/>
  <c r="S7" i="9"/>
  <c r="AH25" i="92"/>
  <c r="AQ25" i="92" s="1"/>
  <c r="Y21" i="18"/>
  <c r="X21" i="18"/>
  <c r="AJ19" i="58"/>
  <c r="AK19" i="58"/>
  <c r="AT19" i="58" s="1"/>
  <c r="Z25" i="51"/>
  <c r="AI24" i="96"/>
  <c r="AP24" i="96"/>
  <c r="AI30" i="47"/>
  <c r="AP30" i="47"/>
  <c r="AI21" i="41"/>
  <c r="AN21" i="41"/>
  <c r="AI29" i="93"/>
  <c r="AN29" i="93"/>
  <c r="Y22" i="11"/>
  <c r="X22" i="11"/>
  <c r="AR24" i="51"/>
  <c r="AR21" i="16"/>
  <c r="Z25" i="20"/>
  <c r="AH19" i="35"/>
  <c r="AQ19" i="35" s="1"/>
  <c r="AR24" i="104"/>
  <c r="AK11" i="58"/>
  <c r="AT11" i="58" s="1"/>
  <c r="AJ11" i="58"/>
  <c r="AI18" i="42"/>
  <c r="AN18" i="42"/>
  <c r="AE20" i="55"/>
  <c r="W21" i="55"/>
  <c r="AF20" i="55"/>
  <c r="AO20" i="55" s="1"/>
  <c r="AG20" i="55"/>
  <c r="AP20" i="55" s="1"/>
  <c r="AJ6" i="58"/>
  <c r="AK6" i="58"/>
  <c r="AT6" i="58" s="1"/>
  <c r="AI17" i="50"/>
  <c r="AN17" i="50"/>
  <c r="AH28" i="53"/>
  <c r="AQ28" i="53" s="1"/>
  <c r="AR19" i="55"/>
  <c r="AC17" i="9"/>
  <c r="AB18" i="9" s="1"/>
  <c r="S18" i="9"/>
  <c r="AC11" i="9"/>
  <c r="AB12" i="9" s="1"/>
  <c r="S12" i="9"/>
  <c r="S6" i="9"/>
  <c r="AC5" i="9"/>
  <c r="AB6" i="9" s="1"/>
  <c r="Z25" i="92"/>
  <c r="AI20" i="18"/>
  <c r="AN20" i="18"/>
  <c r="AI17" i="94"/>
  <c r="AN17" i="94"/>
  <c r="AR29" i="15"/>
  <c r="AH24" i="45"/>
  <c r="AQ24" i="45" s="1"/>
  <c r="W20" i="102"/>
  <c r="AF19" i="102"/>
  <c r="AO19" i="102" s="1"/>
  <c r="AG19" i="102"/>
  <c r="AP19" i="102" s="1"/>
  <c r="AE19" i="102"/>
  <c r="AH17" i="85"/>
  <c r="AQ17" i="85" s="1"/>
  <c r="AJ16" i="58"/>
  <c r="AS16" i="58" s="1"/>
  <c r="AK16" i="58"/>
  <c r="AH20" i="99"/>
  <c r="AQ20" i="99" s="1"/>
  <c r="Z19" i="35"/>
  <c r="AH21" i="83"/>
  <c r="AQ21" i="83" s="1"/>
  <c r="AI28" i="52"/>
  <c r="AN28" i="52"/>
  <c r="Y19" i="42"/>
  <c r="X19" i="42"/>
  <c r="Y18" i="48"/>
  <c r="X18" i="48"/>
  <c r="Z22" i="11" l="1"/>
  <c r="Z21" i="87"/>
  <c r="Z26" i="13"/>
  <c r="W27" i="13" s="1"/>
  <c r="Z30" i="93"/>
  <c r="AE30" i="93" s="1"/>
  <c r="Z19" i="42"/>
  <c r="AG19" i="42" s="1"/>
  <c r="AP19" i="42" s="1"/>
  <c r="AG22" i="11"/>
  <c r="AP22" i="11" s="1"/>
  <c r="AE22" i="11"/>
  <c r="AF22" i="11"/>
  <c r="AO22" i="11" s="1"/>
  <c r="W23" i="11"/>
  <c r="AE19" i="42"/>
  <c r="AF19" i="42"/>
  <c r="AO19" i="42" s="1"/>
  <c r="AE21" i="87"/>
  <c r="W22" i="87"/>
  <c r="AG21" i="87"/>
  <c r="AP21" i="87" s="1"/>
  <c r="AF21" i="87"/>
  <c r="AO21" i="87" s="1"/>
  <c r="AF26" i="13"/>
  <c r="AO26" i="13" s="1"/>
  <c r="W31" i="93"/>
  <c r="AG30" i="93"/>
  <c r="AP30" i="93" s="1"/>
  <c r="AF30" i="93"/>
  <c r="AO30" i="93" s="1"/>
  <c r="AR30" i="47"/>
  <c r="AH21" i="18"/>
  <c r="AQ21" i="18" s="1"/>
  <c r="AI25" i="104"/>
  <c r="AN25" i="104"/>
  <c r="AI24" i="88"/>
  <c r="AN24" i="88"/>
  <c r="AS8" i="58"/>
  <c r="AL8" i="58"/>
  <c r="AU8" i="58" s="1"/>
  <c r="AS18" i="58"/>
  <c r="AL18" i="58"/>
  <c r="AU18" i="58" s="1"/>
  <c r="AH26" i="13"/>
  <c r="AQ26" i="13" s="1"/>
  <c r="AH19" i="98"/>
  <c r="AQ19" i="98" s="1"/>
  <c r="AH29" i="46"/>
  <c r="AQ29" i="46" s="1"/>
  <c r="AR20" i="87"/>
  <c r="AR21" i="103"/>
  <c r="AR17" i="48"/>
  <c r="AS3" i="58"/>
  <c r="AL3" i="58"/>
  <c r="AU3" i="58" s="1"/>
  <c r="AH19" i="82"/>
  <c r="AQ19" i="82" s="1"/>
  <c r="AH22" i="103"/>
  <c r="AQ22" i="103" s="1"/>
  <c r="AK5" i="9"/>
  <c r="AT5" i="9" s="1"/>
  <c r="AJ5" i="9"/>
  <c r="Y25" i="45"/>
  <c r="X25" i="45"/>
  <c r="Z25" i="45" s="1"/>
  <c r="Y21" i="99"/>
  <c r="Z21" i="99" s="1"/>
  <c r="X21" i="99"/>
  <c r="Y18" i="85"/>
  <c r="Z18" i="85"/>
  <c r="X18" i="85"/>
  <c r="AR20" i="18"/>
  <c r="AR18" i="42"/>
  <c r="Z21" i="18"/>
  <c r="AJ19" i="9"/>
  <c r="AS19" i="9" s="1"/>
  <c r="AK19" i="9"/>
  <c r="AR25" i="13"/>
  <c r="AS22" i="58"/>
  <c r="AL22" i="58"/>
  <c r="AU22" i="58" s="1"/>
  <c r="AJ8" i="9"/>
  <c r="AK8" i="9"/>
  <c r="AT8" i="9" s="1"/>
  <c r="AL15" i="58"/>
  <c r="AU15" i="58" s="1"/>
  <c r="AT15" i="58"/>
  <c r="AS20" i="58"/>
  <c r="AL20" i="58"/>
  <c r="AU20" i="58" s="1"/>
  <c r="Z19" i="98"/>
  <c r="Z29" i="46"/>
  <c r="AI30" i="97"/>
  <c r="AN30" i="97"/>
  <c r="AH17" i="90"/>
  <c r="AQ17" i="90" s="1"/>
  <c r="AH28" i="32"/>
  <c r="AQ28" i="32" s="1"/>
  <c r="AI18" i="10"/>
  <c r="AN18" i="10"/>
  <c r="AH18" i="50"/>
  <c r="AQ18" i="50" s="1"/>
  <c r="Y23" i="16"/>
  <c r="X23" i="16"/>
  <c r="AH29" i="52"/>
  <c r="AQ29" i="52" s="1"/>
  <c r="AL17" i="58"/>
  <c r="AU17" i="58" s="1"/>
  <c r="AT17" i="58"/>
  <c r="AF19" i="82"/>
  <c r="AO19" i="82" s="1"/>
  <c r="AE19" i="82"/>
  <c r="W20" i="82"/>
  <c r="AG19" i="82"/>
  <c r="AP19" i="82" s="1"/>
  <c r="AG22" i="103"/>
  <c r="AP22" i="103" s="1"/>
  <c r="AE22" i="103"/>
  <c r="AF22" i="103"/>
  <c r="AO22" i="103" s="1"/>
  <c r="W23" i="103"/>
  <c r="Y22" i="83"/>
  <c r="X22" i="83"/>
  <c r="Z22" i="83" s="1"/>
  <c r="AR29" i="93"/>
  <c r="AR24" i="96"/>
  <c r="AF30" i="89"/>
  <c r="AO30" i="89" s="1"/>
  <c r="AE30" i="89"/>
  <c r="AG30" i="89"/>
  <c r="AP30" i="89" s="1"/>
  <c r="W31" i="89"/>
  <c r="Y26" i="104"/>
  <c r="X26" i="104"/>
  <c r="Z26" i="104" s="1"/>
  <c r="AF20" i="49"/>
  <c r="AO20" i="49" s="1"/>
  <c r="AG20" i="49"/>
  <c r="AP20" i="49" s="1"/>
  <c r="W21" i="49"/>
  <c r="AE20" i="49"/>
  <c r="Z25" i="96"/>
  <c r="AH25" i="96"/>
  <c r="AQ25" i="96" s="1"/>
  <c r="AJ14" i="9"/>
  <c r="AS14" i="9" s="1"/>
  <c r="AK14" i="9"/>
  <c r="Z31" i="47"/>
  <c r="AH31" i="47"/>
  <c r="AQ31" i="47" s="1"/>
  <c r="AJ21" i="9"/>
  <c r="AK21" i="9"/>
  <c r="AT21" i="9" s="1"/>
  <c r="AR25" i="44"/>
  <c r="W18" i="90"/>
  <c r="AF17" i="90"/>
  <c r="AO17" i="90" s="1"/>
  <c r="AE17" i="90"/>
  <c r="AG17" i="90"/>
  <c r="AP17" i="90" s="1"/>
  <c r="W23" i="41"/>
  <c r="AE22" i="41"/>
  <c r="AF22" i="41"/>
  <c r="AO22" i="41" s="1"/>
  <c r="AG22" i="41"/>
  <c r="AP22" i="41" s="1"/>
  <c r="AG28" i="32"/>
  <c r="AP28" i="32" s="1"/>
  <c r="AF28" i="32"/>
  <c r="AO28" i="32" s="1"/>
  <c r="AE28" i="32"/>
  <c r="W29" i="32"/>
  <c r="AS13" i="58"/>
  <c r="AL13" i="58"/>
  <c r="AU13" i="58" s="1"/>
  <c r="AB4" i="9"/>
  <c r="AJ3" i="9"/>
  <c r="Z18" i="50"/>
  <c r="Z29" i="52"/>
  <c r="AL14" i="58"/>
  <c r="AU14" i="58" s="1"/>
  <c r="AT14" i="58"/>
  <c r="AS7" i="58"/>
  <c r="AL7" i="58"/>
  <c r="AU7" i="58" s="1"/>
  <c r="AK11" i="9"/>
  <c r="AT11" i="9" s="1"/>
  <c r="AJ11" i="9"/>
  <c r="Y29" i="53"/>
  <c r="X29" i="53"/>
  <c r="AS6" i="58"/>
  <c r="AL6" i="58"/>
  <c r="AU6" i="58" s="1"/>
  <c r="AE25" i="92"/>
  <c r="AN25" i="92" s="1"/>
  <c r="W26" i="92"/>
  <c r="AF25" i="92"/>
  <c r="AO25" i="92" s="1"/>
  <c r="AG25" i="92"/>
  <c r="Z18" i="48"/>
  <c r="AH18" i="48"/>
  <c r="AQ18" i="48" s="1"/>
  <c r="AE25" i="51"/>
  <c r="AF25" i="51"/>
  <c r="AO25" i="51" s="1"/>
  <c r="AG25" i="51"/>
  <c r="AP25" i="51" s="1"/>
  <c r="W26" i="51"/>
  <c r="AJ7" i="9"/>
  <c r="AK7" i="9"/>
  <c r="AT7" i="9" s="1"/>
  <c r="AS21" i="58"/>
  <c r="AL21" i="58"/>
  <c r="AU21" i="58" s="1"/>
  <c r="Y25" i="88"/>
  <c r="X25" i="88"/>
  <c r="Z25" i="88" s="1"/>
  <c r="AH24" i="100"/>
  <c r="AQ24" i="100" s="1"/>
  <c r="AH22" i="91"/>
  <c r="AQ22" i="91" s="1"/>
  <c r="AS5" i="58"/>
  <c r="AL5" i="58"/>
  <c r="AU5" i="58" s="1"/>
  <c r="AH18" i="94"/>
  <c r="AQ18" i="94" s="1"/>
  <c r="Y23" i="43"/>
  <c r="X23" i="43"/>
  <c r="AH26" i="54"/>
  <c r="AQ26" i="54" s="1"/>
  <c r="AI24" i="45"/>
  <c r="AN24" i="45"/>
  <c r="Y20" i="102"/>
  <c r="Z20" i="102"/>
  <c r="X20" i="102"/>
  <c r="AJ18" i="9"/>
  <c r="AK18" i="9"/>
  <c r="AT18" i="9" s="1"/>
  <c r="AE19" i="35"/>
  <c r="AF19" i="35"/>
  <c r="AO19" i="35" s="1"/>
  <c r="W20" i="35"/>
  <c r="AG19" i="35"/>
  <c r="AP19" i="35" s="1"/>
  <c r="AL16" i="58"/>
  <c r="AU16" i="58" s="1"/>
  <c r="AT16" i="58"/>
  <c r="AF23" i="95"/>
  <c r="AO23" i="95" s="1"/>
  <c r="AE23" i="95"/>
  <c r="AG23" i="95"/>
  <c r="AP23" i="95" s="1"/>
  <c r="W24" i="95"/>
  <c r="AH19" i="42"/>
  <c r="AQ19" i="42" s="1"/>
  <c r="AI19" i="102"/>
  <c r="AN19" i="102"/>
  <c r="AR17" i="94"/>
  <c r="AR17" i="50"/>
  <c r="Y21" i="55"/>
  <c r="X21" i="55"/>
  <c r="AH22" i="11"/>
  <c r="AQ22" i="11" s="1"/>
  <c r="AR21" i="41"/>
  <c r="AJ22" i="9"/>
  <c r="AK22" i="9"/>
  <c r="AT22" i="9" s="1"/>
  <c r="AF29" i="86"/>
  <c r="AO29" i="86" s="1"/>
  <c r="AE29" i="86"/>
  <c r="W30" i="86"/>
  <c r="AG29" i="86"/>
  <c r="AP29" i="86" s="1"/>
  <c r="AF25" i="84"/>
  <c r="AO25" i="84" s="1"/>
  <c r="W26" i="84"/>
  <c r="AG25" i="84"/>
  <c r="AP25" i="84" s="1"/>
  <c r="AE25" i="84"/>
  <c r="Z24" i="100"/>
  <c r="Z22" i="91"/>
  <c r="Z18" i="94"/>
  <c r="AJ9" i="9"/>
  <c r="AK9" i="9"/>
  <c r="AT9" i="9" s="1"/>
  <c r="AH22" i="41"/>
  <c r="AQ22" i="41" s="1"/>
  <c r="Y30" i="105"/>
  <c r="X30" i="105"/>
  <c r="Z30" i="105" s="1"/>
  <c r="AJ10" i="9"/>
  <c r="AK10" i="9"/>
  <c r="AT10" i="9" s="1"/>
  <c r="AI22" i="16"/>
  <c r="AN22" i="16"/>
  <c r="AH26" i="44"/>
  <c r="AQ26" i="44" s="1"/>
  <c r="AS9" i="58"/>
  <c r="AL9" i="58"/>
  <c r="AU9" i="58" s="1"/>
  <c r="Z26" i="54"/>
  <c r="AR23" i="100"/>
  <c r="AR28" i="46"/>
  <c r="AJ17" i="9"/>
  <c r="AK17" i="9"/>
  <c r="AT17" i="9" s="1"/>
  <c r="AI20" i="99"/>
  <c r="AP20" i="99"/>
  <c r="AR28" i="52"/>
  <c r="AJ6" i="9"/>
  <c r="AK6" i="9"/>
  <c r="AT6" i="9" s="1"/>
  <c r="AS11" i="58"/>
  <c r="AL11" i="58"/>
  <c r="AU11" i="58" s="1"/>
  <c r="AK12" i="9"/>
  <c r="AT12" i="9" s="1"/>
  <c r="AJ12" i="9"/>
  <c r="AI20" i="55"/>
  <c r="AN20" i="55"/>
  <c r="AG25" i="20"/>
  <c r="AP25" i="20" s="1"/>
  <c r="AE25" i="20"/>
  <c r="AF25" i="20"/>
  <c r="AO25" i="20" s="1"/>
  <c r="W26" i="20"/>
  <c r="AS19" i="58"/>
  <c r="AL19" i="58"/>
  <c r="AU19" i="58" s="1"/>
  <c r="AK13" i="9"/>
  <c r="AT13" i="9" s="1"/>
  <c r="AJ13" i="9"/>
  <c r="AR21" i="91"/>
  <c r="AS10" i="58"/>
  <c r="AL10" i="58"/>
  <c r="AU10" i="58" s="1"/>
  <c r="AH21" i="87"/>
  <c r="AQ21" i="87" s="1"/>
  <c r="AR21" i="11"/>
  <c r="AG30" i="15"/>
  <c r="AP30" i="15" s="1"/>
  <c r="AF30" i="15"/>
  <c r="AO30" i="15" s="1"/>
  <c r="AE30" i="15"/>
  <c r="W31" i="15"/>
  <c r="AR25" i="54"/>
  <c r="AJ23" i="9"/>
  <c r="AS23" i="9" s="1"/>
  <c r="AK23" i="9"/>
  <c r="AT23" i="9" s="1"/>
  <c r="AJ20" i="9"/>
  <c r="AK20" i="9"/>
  <c r="AT20" i="9" s="1"/>
  <c r="AF31" i="101"/>
  <c r="AO31" i="101" s="1"/>
  <c r="W32" i="101"/>
  <c r="AG31" i="101"/>
  <c r="AP31" i="101" s="1"/>
  <c r="AE31" i="101"/>
  <c r="AR16" i="90"/>
  <c r="AR18" i="82"/>
  <c r="AJ15" i="9"/>
  <c r="AK15" i="9"/>
  <c r="AT15" i="9" s="1"/>
  <c r="X31" i="97"/>
  <c r="Y31" i="97"/>
  <c r="AR23" i="9"/>
  <c r="AR25" i="9" s="1"/>
  <c r="AR18" i="98"/>
  <c r="AI29" i="105"/>
  <c r="AN29" i="105"/>
  <c r="Y19" i="10"/>
  <c r="X19" i="10"/>
  <c r="AI22" i="43"/>
  <c r="AN22" i="43"/>
  <c r="AJ16" i="9"/>
  <c r="AS16" i="9" s="1"/>
  <c r="AK16" i="9"/>
  <c r="AS12" i="58"/>
  <c r="AL12" i="58"/>
  <c r="AU12" i="58" s="1"/>
  <c r="AE26" i="44"/>
  <c r="W27" i="44"/>
  <c r="AF26" i="44"/>
  <c r="AO26" i="44" s="1"/>
  <c r="AG26" i="44"/>
  <c r="AP26" i="44" s="1"/>
  <c r="AK4" i="58"/>
  <c r="AT4" i="58" s="1"/>
  <c r="AT25" i="58" s="1"/>
  <c r="AJ4" i="58"/>
  <c r="AH30" i="93"/>
  <c r="AQ30" i="93" s="1"/>
  <c r="AI21" i="83"/>
  <c r="AN21" i="83"/>
  <c r="AI17" i="85"/>
  <c r="AN17" i="85"/>
  <c r="AI28" i="53"/>
  <c r="AN28" i="53"/>
  <c r="AL23" i="9" l="1"/>
  <c r="AU23" i="9" s="1"/>
  <c r="W20" i="42"/>
  <c r="AG26" i="13"/>
  <c r="AP26" i="13" s="1"/>
  <c r="Z31" i="97"/>
  <c r="AE31" i="97" s="1"/>
  <c r="AE26" i="13"/>
  <c r="AI26" i="13" s="1"/>
  <c r="W27" i="104"/>
  <c r="AG26" i="104"/>
  <c r="AP26" i="104" s="1"/>
  <c r="AE26" i="104"/>
  <c r="AF26" i="104"/>
  <c r="AO26" i="104" s="1"/>
  <c r="AF22" i="83"/>
  <c r="AO22" i="83" s="1"/>
  <c r="AG22" i="83"/>
  <c r="AP22" i="83" s="1"/>
  <c r="AE22" i="83"/>
  <c r="W23" i="83"/>
  <c r="W22" i="99"/>
  <c r="AG21" i="99"/>
  <c r="AP21" i="99" s="1"/>
  <c r="AF21" i="99"/>
  <c r="AO21" i="99" s="1"/>
  <c r="AE21" i="99"/>
  <c r="AG31" i="97"/>
  <c r="AP31" i="97" s="1"/>
  <c r="AS20" i="9"/>
  <c r="AL20" i="9"/>
  <c r="AU20" i="9" s="1"/>
  <c r="Y31" i="15"/>
  <c r="X31" i="15"/>
  <c r="AE26" i="54"/>
  <c r="W27" i="54"/>
  <c r="AF26" i="54"/>
  <c r="AO26" i="54" s="1"/>
  <c r="AG26" i="54"/>
  <c r="AP26" i="54" s="1"/>
  <c r="AH30" i="105"/>
  <c r="AQ30" i="105" s="1"/>
  <c r="W25" i="100"/>
  <c r="AG24" i="100"/>
  <c r="AP24" i="100" s="1"/>
  <c r="AF24" i="100"/>
  <c r="AO24" i="100" s="1"/>
  <c r="AE24" i="100"/>
  <c r="AS22" i="9"/>
  <c r="AL22" i="9"/>
  <c r="AU22" i="9" s="1"/>
  <c r="AH20" i="102"/>
  <c r="AQ20" i="102" s="1"/>
  <c r="AH25" i="88"/>
  <c r="AQ25" i="88" s="1"/>
  <c r="AS7" i="9"/>
  <c r="AL7" i="9"/>
  <c r="AU7" i="9" s="1"/>
  <c r="AK4" i="9"/>
  <c r="AT4" i="9" s="1"/>
  <c r="AJ4" i="9"/>
  <c r="Y23" i="41"/>
  <c r="X23" i="41"/>
  <c r="Z23" i="41" s="1"/>
  <c r="W20" i="98"/>
  <c r="AF19" i="98"/>
  <c r="AO19" i="98" s="1"/>
  <c r="AE19" i="98"/>
  <c r="AG19" i="98"/>
  <c r="AP19" i="98" s="1"/>
  <c r="AS8" i="9"/>
  <c r="AL8" i="9"/>
  <c r="AU8" i="9" s="1"/>
  <c r="AH18" i="85"/>
  <c r="AQ18" i="85" s="1"/>
  <c r="AH25" i="45"/>
  <c r="AQ25" i="45" s="1"/>
  <c r="AI30" i="93"/>
  <c r="AN30" i="93"/>
  <c r="Y22" i="87"/>
  <c r="X22" i="87"/>
  <c r="Z22" i="87" s="1"/>
  <c r="Y20" i="42"/>
  <c r="X20" i="42"/>
  <c r="Z20" i="42" s="1"/>
  <c r="AR28" i="53"/>
  <c r="AS6" i="9"/>
  <c r="AL6" i="9"/>
  <c r="AU6" i="9" s="1"/>
  <c r="W31" i="105"/>
  <c r="AG30" i="105"/>
  <c r="AP30" i="105" s="1"/>
  <c r="AE30" i="105"/>
  <c r="AF30" i="105"/>
  <c r="AO30" i="105" s="1"/>
  <c r="AI23" i="95"/>
  <c r="AN23" i="95"/>
  <c r="Y20" i="35"/>
  <c r="X20" i="35"/>
  <c r="W21" i="102"/>
  <c r="AG20" i="102"/>
  <c r="AP20" i="102" s="1"/>
  <c r="AF20" i="102"/>
  <c r="AO20" i="102" s="1"/>
  <c r="AE20" i="102"/>
  <c r="AE25" i="88"/>
  <c r="AF25" i="88"/>
  <c r="AO25" i="88" s="1"/>
  <c r="W26" i="88"/>
  <c r="AG25" i="88"/>
  <c r="AP25" i="88" s="1"/>
  <c r="AI25" i="92"/>
  <c r="AP25" i="92"/>
  <c r="Z29" i="53"/>
  <c r="AH29" i="53"/>
  <c r="AQ29" i="53" s="1"/>
  <c r="AI20" i="49"/>
  <c r="AN20" i="49"/>
  <c r="AH23" i="16"/>
  <c r="AQ23" i="16" s="1"/>
  <c r="AG21" i="18"/>
  <c r="AP21" i="18" s="1"/>
  <c r="AE21" i="18"/>
  <c r="W22" i="18"/>
  <c r="AF21" i="18"/>
  <c r="AO21" i="18" s="1"/>
  <c r="W19" i="85"/>
  <c r="AE18" i="85"/>
  <c r="AF18" i="85"/>
  <c r="AO18" i="85" s="1"/>
  <c r="AG18" i="85"/>
  <c r="AP18" i="85" s="1"/>
  <c r="AE25" i="45"/>
  <c r="AF25" i="45"/>
  <c r="AO25" i="45" s="1"/>
  <c r="AG25" i="45"/>
  <c r="AP25" i="45" s="1"/>
  <c r="W26" i="45"/>
  <c r="AR24" i="88"/>
  <c r="Y27" i="13"/>
  <c r="Z27" i="13" s="1"/>
  <c r="X27" i="13"/>
  <c r="AI21" i="87"/>
  <c r="AN21" i="87"/>
  <c r="AH19" i="10"/>
  <c r="AQ19" i="10" s="1"/>
  <c r="AR20" i="55"/>
  <c r="AS17" i="9"/>
  <c r="AL17" i="9"/>
  <c r="AU17" i="9" s="1"/>
  <c r="AL16" i="9"/>
  <c r="AU16" i="9" s="1"/>
  <c r="AT16" i="9"/>
  <c r="Y26" i="20"/>
  <c r="X26" i="20"/>
  <c r="AS12" i="9"/>
  <c r="AL12" i="9"/>
  <c r="AU12" i="9" s="1"/>
  <c r="AI25" i="84"/>
  <c r="AN25" i="84"/>
  <c r="Y30" i="86"/>
  <c r="X30" i="86"/>
  <c r="Z30" i="86" s="1"/>
  <c r="AH21" i="55"/>
  <c r="AQ21" i="55" s="1"/>
  <c r="Y26" i="51"/>
  <c r="X26" i="51"/>
  <c r="Y21" i="49"/>
  <c r="X21" i="49"/>
  <c r="Z23" i="16"/>
  <c r="Y23" i="11"/>
  <c r="X23" i="11"/>
  <c r="Z19" i="10"/>
  <c r="AS15" i="9"/>
  <c r="AL15" i="9"/>
  <c r="AU15" i="9" s="1"/>
  <c r="AI30" i="15"/>
  <c r="AN30" i="15"/>
  <c r="AR17" i="85"/>
  <c r="Y32" i="101"/>
  <c r="X32" i="101"/>
  <c r="AS13" i="9"/>
  <c r="AL13" i="9"/>
  <c r="AU13" i="9" s="1"/>
  <c r="AR22" i="16"/>
  <c r="AS9" i="9"/>
  <c r="AL9" i="9"/>
  <c r="AU9" i="9" s="1"/>
  <c r="AI29" i="86"/>
  <c r="AN29" i="86"/>
  <c r="Z21" i="55"/>
  <c r="AI19" i="35"/>
  <c r="AN19" i="35"/>
  <c r="X26" i="92"/>
  <c r="Y26" i="92"/>
  <c r="Z26" i="92"/>
  <c r="AS11" i="9"/>
  <c r="AL11" i="9"/>
  <c r="AU11" i="9" s="1"/>
  <c r="AE29" i="52"/>
  <c r="AG29" i="52"/>
  <c r="AP29" i="52" s="1"/>
  <c r="W30" i="52"/>
  <c r="AF29" i="52"/>
  <c r="AO29" i="52" s="1"/>
  <c r="AI17" i="90"/>
  <c r="AN17" i="90"/>
  <c r="AS21" i="9"/>
  <c r="AL21" i="9"/>
  <c r="AU21" i="9" s="1"/>
  <c r="AG31" i="47"/>
  <c r="AP31" i="47" s="1"/>
  <c r="AE31" i="47"/>
  <c r="AF31" i="47"/>
  <c r="AO31" i="47" s="1"/>
  <c r="W32" i="47"/>
  <c r="Y31" i="89"/>
  <c r="X31" i="89"/>
  <c r="Z31" i="89" s="1"/>
  <c r="Y23" i="103"/>
  <c r="X23" i="103"/>
  <c r="Y20" i="82"/>
  <c r="X20" i="82"/>
  <c r="AH21" i="99"/>
  <c r="AQ21" i="99" s="1"/>
  <c r="AS5" i="9"/>
  <c r="AL5" i="9"/>
  <c r="AU5" i="9" s="1"/>
  <c r="AR25" i="104"/>
  <c r="Y31" i="93"/>
  <c r="X31" i="93"/>
  <c r="AI31" i="101"/>
  <c r="AN31" i="101"/>
  <c r="Y27" i="44"/>
  <c r="X27" i="44"/>
  <c r="Z27" i="44" s="1"/>
  <c r="AR29" i="105"/>
  <c r="AI25" i="20"/>
  <c r="AN25" i="20"/>
  <c r="AF18" i="94"/>
  <c r="AO18" i="94" s="1"/>
  <c r="AE18" i="94"/>
  <c r="W19" i="94"/>
  <c r="AG18" i="94"/>
  <c r="AP18" i="94" s="1"/>
  <c r="Y26" i="84"/>
  <c r="X26" i="84"/>
  <c r="Z26" i="84" s="1"/>
  <c r="AR19" i="102"/>
  <c r="AR24" i="45"/>
  <c r="AH23" i="43"/>
  <c r="AQ23" i="43" s="1"/>
  <c r="AG18" i="50"/>
  <c r="AP18" i="50" s="1"/>
  <c r="AE18" i="50"/>
  <c r="AF18" i="50"/>
  <c r="AO18" i="50" s="1"/>
  <c r="W19" i="50"/>
  <c r="Y29" i="32"/>
  <c r="X29" i="32"/>
  <c r="AL14" i="9"/>
  <c r="AU14" i="9" s="1"/>
  <c r="AT14" i="9"/>
  <c r="AI19" i="82"/>
  <c r="AN19" i="82"/>
  <c r="AR18" i="10"/>
  <c r="AR30" i="97"/>
  <c r="AI22" i="11"/>
  <c r="AN22" i="11"/>
  <c r="AR21" i="83"/>
  <c r="AL4" i="58"/>
  <c r="AU4" i="58" s="1"/>
  <c r="AU25" i="58" s="1"/>
  <c r="C11" i="58" s="1"/>
  <c r="F2" i="57" s="1"/>
  <c r="AS4" i="58"/>
  <c r="AS25" i="58" s="1"/>
  <c r="AI26" i="44"/>
  <c r="AN26" i="44"/>
  <c r="AR22" i="43"/>
  <c r="AH31" i="97"/>
  <c r="AQ31" i="97" s="1"/>
  <c r="AR20" i="99"/>
  <c r="AS10" i="9"/>
  <c r="AL10" i="9"/>
  <c r="AU10" i="9" s="1"/>
  <c r="AF22" i="91"/>
  <c r="AO22" i="91" s="1"/>
  <c r="AG22" i="91"/>
  <c r="AP22" i="91" s="1"/>
  <c r="AE22" i="91"/>
  <c r="W23" i="91"/>
  <c r="Y24" i="95"/>
  <c r="Z24" i="95" s="1"/>
  <c r="X24" i="95"/>
  <c r="AS18" i="9"/>
  <c r="AL18" i="9"/>
  <c r="AU18" i="9" s="1"/>
  <c r="Z23" i="43"/>
  <c r="AI25" i="51"/>
  <c r="AN25" i="51"/>
  <c r="AG18" i="48"/>
  <c r="AP18" i="48" s="1"/>
  <c r="AE18" i="48"/>
  <c r="AF18" i="48"/>
  <c r="AO18" i="48" s="1"/>
  <c r="W19" i="48"/>
  <c r="AS3" i="9"/>
  <c r="AL3" i="9"/>
  <c r="AU3" i="9" s="1"/>
  <c r="AI28" i="32"/>
  <c r="AN28" i="32"/>
  <c r="AI22" i="41"/>
  <c r="AN22" i="41"/>
  <c r="Y18" i="90"/>
  <c r="X18" i="90"/>
  <c r="AE25" i="96"/>
  <c r="AG25" i="96"/>
  <c r="AP25" i="96" s="1"/>
  <c r="W26" i="96"/>
  <c r="AF25" i="96"/>
  <c r="AO25" i="96" s="1"/>
  <c r="AH26" i="104"/>
  <c r="AQ26" i="104" s="1"/>
  <c r="AI30" i="89"/>
  <c r="AN30" i="89"/>
  <c r="AH22" i="83"/>
  <c r="AQ22" i="83" s="1"/>
  <c r="AI22" i="103"/>
  <c r="AR22" i="103" s="1"/>
  <c r="AN22" i="103"/>
  <c r="AF29" i="46"/>
  <c r="AO29" i="46" s="1"/>
  <c r="W30" i="46"/>
  <c r="AE29" i="46"/>
  <c r="AG29" i="46"/>
  <c r="AP29" i="46" s="1"/>
  <c r="AL19" i="9"/>
  <c r="AU19" i="9" s="1"/>
  <c r="AT19" i="9"/>
  <c r="AI19" i="42"/>
  <c r="AN19" i="42"/>
  <c r="Z32" i="101" l="1"/>
  <c r="AN26" i="13"/>
  <c r="AF31" i="97"/>
  <c r="AO31" i="97" s="1"/>
  <c r="Z23" i="103"/>
  <c r="AE23" i="103" s="1"/>
  <c r="Z26" i="51"/>
  <c r="AE26" i="51" s="1"/>
  <c r="W32" i="97"/>
  <c r="Y32" i="97" s="1"/>
  <c r="Z20" i="82"/>
  <c r="AG23" i="103"/>
  <c r="AP23" i="103" s="1"/>
  <c r="AF23" i="103"/>
  <c r="AO23" i="103" s="1"/>
  <c r="AE31" i="89"/>
  <c r="AN31" i="89" s="1"/>
  <c r="AF31" i="89"/>
  <c r="AO31" i="89" s="1"/>
  <c r="W32" i="89"/>
  <c r="AG31" i="89"/>
  <c r="AF32" i="101"/>
  <c r="AO32" i="101" s="1"/>
  <c r="AE32" i="101"/>
  <c r="AG32" i="101"/>
  <c r="AP32" i="101" s="1"/>
  <c r="W33" i="101"/>
  <c r="AE20" i="42"/>
  <c r="AG20" i="42"/>
  <c r="AP20" i="42" s="1"/>
  <c r="W21" i="42"/>
  <c r="AF20" i="42"/>
  <c r="AO20" i="42" s="1"/>
  <c r="W21" i="82"/>
  <c r="AE20" i="82"/>
  <c r="AG20" i="82"/>
  <c r="AP20" i="82" s="1"/>
  <c r="AF20" i="82"/>
  <c r="AO20" i="82" s="1"/>
  <c r="AG24" i="95"/>
  <c r="AP24" i="95" s="1"/>
  <c r="W25" i="95"/>
  <c r="AF24" i="95"/>
  <c r="AO24" i="95" s="1"/>
  <c r="AE24" i="95"/>
  <c r="AG27" i="13"/>
  <c r="AP27" i="13" s="1"/>
  <c r="W28" i="13"/>
  <c r="AF27" i="13"/>
  <c r="AO27" i="13" s="1"/>
  <c r="AE27" i="13"/>
  <c r="Y19" i="50"/>
  <c r="X19" i="50"/>
  <c r="AR17" i="90"/>
  <c r="AH21" i="49"/>
  <c r="AQ21" i="49" s="1"/>
  <c r="AH18" i="90"/>
  <c r="AQ18" i="90" s="1"/>
  <c r="AH29" i="32"/>
  <c r="AQ29" i="32" s="1"/>
  <c r="AI18" i="50"/>
  <c r="AN18" i="50"/>
  <c r="W27" i="84"/>
  <c r="AG26" i="84"/>
  <c r="AP26" i="84" s="1"/>
  <c r="AF26" i="84"/>
  <c r="AO26" i="84" s="1"/>
  <c r="AE26" i="84"/>
  <c r="AE27" i="44"/>
  <c r="AG27" i="44"/>
  <c r="AP27" i="44" s="1"/>
  <c r="AF27" i="44"/>
  <c r="AO27" i="44" s="1"/>
  <c r="W28" i="44"/>
  <c r="W27" i="92"/>
  <c r="AF26" i="92"/>
  <c r="AO26" i="92" s="1"/>
  <c r="AE26" i="92"/>
  <c r="AN26" i="92" s="1"/>
  <c r="AG26" i="92"/>
  <c r="AH23" i="11"/>
  <c r="AQ23" i="11" s="1"/>
  <c r="AR25" i="84"/>
  <c r="AR21" i="87"/>
  <c r="Y22" i="18"/>
  <c r="X22" i="18"/>
  <c r="AI20" i="102"/>
  <c r="AN20" i="102"/>
  <c r="Y31" i="105"/>
  <c r="X31" i="105"/>
  <c r="AR26" i="13"/>
  <c r="AT25" i="9"/>
  <c r="Z31" i="15"/>
  <c r="AH31" i="15"/>
  <c r="AQ31" i="15" s="1"/>
  <c r="AI25" i="96"/>
  <c r="AN25" i="96"/>
  <c r="Y23" i="91"/>
  <c r="X23" i="91"/>
  <c r="AR28" i="32"/>
  <c r="AI18" i="48"/>
  <c r="AN18" i="48"/>
  <c r="AI22" i="91"/>
  <c r="AN22" i="91"/>
  <c r="AR30" i="89"/>
  <c r="Z18" i="90"/>
  <c r="AH24" i="95"/>
  <c r="AQ24" i="95" s="1"/>
  <c r="Z29" i="32"/>
  <c r="Y30" i="52"/>
  <c r="X30" i="52"/>
  <c r="AR29" i="86"/>
  <c r="Z23" i="11"/>
  <c r="AH26" i="51"/>
  <c r="AQ26" i="51" s="1"/>
  <c r="AH27" i="13"/>
  <c r="AQ27" i="13" s="1"/>
  <c r="Y26" i="45"/>
  <c r="X26" i="45"/>
  <c r="AI21" i="18"/>
  <c r="AN21" i="18"/>
  <c r="AR23" i="95"/>
  <c r="Y20" i="98"/>
  <c r="X20" i="98"/>
  <c r="Y25" i="100"/>
  <c r="Z25" i="100"/>
  <c r="X25" i="100"/>
  <c r="AI31" i="97"/>
  <c r="AN31" i="97"/>
  <c r="Y22" i="99"/>
  <c r="X22" i="99"/>
  <c r="AR19" i="42"/>
  <c r="X30" i="46"/>
  <c r="Y30" i="46"/>
  <c r="Z30" i="46" s="1"/>
  <c r="Y26" i="96"/>
  <c r="X26" i="96"/>
  <c r="Y19" i="94"/>
  <c r="X19" i="94"/>
  <c r="AH31" i="93"/>
  <c r="AQ31" i="93" s="1"/>
  <c r="AR19" i="35"/>
  <c r="AI29" i="46"/>
  <c r="AN29" i="46"/>
  <c r="AR25" i="20"/>
  <c r="AH23" i="103"/>
  <c r="AQ23" i="103" s="1"/>
  <c r="AH26" i="92"/>
  <c r="AQ26" i="92" s="1"/>
  <c r="AH32" i="101"/>
  <c r="AQ32" i="101" s="1"/>
  <c r="AR30" i="15"/>
  <c r="AH30" i="86"/>
  <c r="AQ30" i="86" s="1"/>
  <c r="AI18" i="85"/>
  <c r="AN18" i="85"/>
  <c r="Y26" i="88"/>
  <c r="Z26" i="88"/>
  <c r="X26" i="88"/>
  <c r="AH22" i="87"/>
  <c r="AQ22" i="87" s="1"/>
  <c r="AR30" i="93"/>
  <c r="AH23" i="41"/>
  <c r="AQ23" i="41" s="1"/>
  <c r="AR25" i="51"/>
  <c r="AR26" i="44"/>
  <c r="AR22" i="11"/>
  <c r="AR19" i="82"/>
  <c r="AR31" i="101"/>
  <c r="X32" i="47"/>
  <c r="Y32" i="47"/>
  <c r="AI29" i="52"/>
  <c r="AN29" i="52"/>
  <c r="AE23" i="16"/>
  <c r="AF23" i="16"/>
  <c r="AO23" i="16" s="1"/>
  <c r="AG23" i="16"/>
  <c r="AP23" i="16" s="1"/>
  <c r="W24" i="16"/>
  <c r="AG30" i="86"/>
  <c r="AP30" i="86" s="1"/>
  <c r="AF30" i="86"/>
  <c r="AO30" i="86" s="1"/>
  <c r="AE30" i="86"/>
  <c r="W31" i="86"/>
  <c r="AH26" i="20"/>
  <c r="AQ26" i="20" s="1"/>
  <c r="Y19" i="85"/>
  <c r="X19" i="85"/>
  <c r="AR20" i="49"/>
  <c r="AE29" i="53"/>
  <c r="AF29" i="53"/>
  <c r="AO29" i="53" s="1"/>
  <c r="W30" i="53"/>
  <c r="AG29" i="53"/>
  <c r="AP29" i="53" s="1"/>
  <c r="Y21" i="102"/>
  <c r="Z21" i="102" s="1"/>
  <c r="X21" i="102"/>
  <c r="W23" i="87"/>
  <c r="AG22" i="87"/>
  <c r="AE22" i="87"/>
  <c r="AN22" i="87" s="1"/>
  <c r="AF22" i="87"/>
  <c r="AO22" i="87" s="1"/>
  <c r="AE23" i="41"/>
  <c r="AG23" i="41"/>
  <c r="AP23" i="41" s="1"/>
  <c r="AF23" i="41"/>
  <c r="AO23" i="41" s="1"/>
  <c r="W24" i="41"/>
  <c r="Y23" i="83"/>
  <c r="X23" i="83"/>
  <c r="AI26" i="104"/>
  <c r="AN26" i="104"/>
  <c r="Z26" i="20"/>
  <c r="AI25" i="45"/>
  <c r="AN25" i="45"/>
  <c r="AI25" i="88"/>
  <c r="AN25" i="88"/>
  <c r="Z20" i="35"/>
  <c r="AH20" i="35"/>
  <c r="AQ20" i="35" s="1"/>
  <c r="AI30" i="105"/>
  <c r="AN30" i="105"/>
  <c r="AI24" i="100"/>
  <c r="AN24" i="100"/>
  <c r="Y27" i="54"/>
  <c r="X27" i="54"/>
  <c r="AI21" i="99"/>
  <c r="AN21" i="99"/>
  <c r="AI22" i="83"/>
  <c r="AN22" i="83"/>
  <c r="AR22" i="41"/>
  <c r="Y19" i="48"/>
  <c r="X19" i="48"/>
  <c r="Z19" i="48" s="1"/>
  <c r="AF23" i="43"/>
  <c r="AO23" i="43" s="1"/>
  <c r="AE23" i="43"/>
  <c r="W24" i="43"/>
  <c r="AG23" i="43"/>
  <c r="AP23" i="43" s="1"/>
  <c r="AH26" i="84"/>
  <c r="AQ26" i="84" s="1"/>
  <c r="AI18" i="94"/>
  <c r="AN18" i="94"/>
  <c r="AH27" i="44"/>
  <c r="AQ27" i="44" s="1"/>
  <c r="Z31" i="93"/>
  <c r="AH20" i="82"/>
  <c r="AQ20" i="82" s="1"/>
  <c r="AH31" i="89"/>
  <c r="AQ31" i="89" s="1"/>
  <c r="AI31" i="47"/>
  <c r="AN31" i="47"/>
  <c r="AE21" i="55"/>
  <c r="AG21" i="55"/>
  <c r="AP21" i="55" s="1"/>
  <c r="AF21" i="55"/>
  <c r="AO21" i="55" s="1"/>
  <c r="W22" i="55"/>
  <c r="AF19" i="10"/>
  <c r="AO19" i="10" s="1"/>
  <c r="AG19" i="10"/>
  <c r="AP19" i="10" s="1"/>
  <c r="AE19" i="10"/>
  <c r="W20" i="10"/>
  <c r="Z21" i="49"/>
  <c r="AR25" i="92"/>
  <c r="AH20" i="42"/>
  <c r="AQ20" i="42" s="1"/>
  <c r="AI19" i="98"/>
  <c r="AN19" i="98"/>
  <c r="AL4" i="9"/>
  <c r="AU4" i="9" s="1"/>
  <c r="AU25" i="9" s="1"/>
  <c r="C11" i="9" s="1"/>
  <c r="AS4" i="9"/>
  <c r="AS25" i="9" s="1"/>
  <c r="AI26" i="54"/>
  <c r="AN26" i="54"/>
  <c r="Y27" i="104"/>
  <c r="X27" i="104"/>
  <c r="Z26" i="45" l="1"/>
  <c r="Z19" i="50"/>
  <c r="AF26" i="51"/>
  <c r="AO26" i="51" s="1"/>
  <c r="Z26" i="96"/>
  <c r="W27" i="96" s="1"/>
  <c r="W27" i="51"/>
  <c r="W24" i="103"/>
  <c r="Y24" i="103" s="1"/>
  <c r="Z24" i="103" s="1"/>
  <c r="AG26" i="51"/>
  <c r="AP26" i="51" s="1"/>
  <c r="X32" i="97"/>
  <c r="AE19" i="50"/>
  <c r="AG19" i="50"/>
  <c r="AP19" i="50" s="1"/>
  <c r="W20" i="50"/>
  <c r="AF19" i="50"/>
  <c r="AO19" i="50" s="1"/>
  <c r="AE26" i="96"/>
  <c r="AF26" i="96"/>
  <c r="AO26" i="96" s="1"/>
  <c r="AG26" i="45"/>
  <c r="AP26" i="45" s="1"/>
  <c r="W27" i="45"/>
  <c r="AF26" i="45"/>
  <c r="AO26" i="45" s="1"/>
  <c r="AE26" i="45"/>
  <c r="W22" i="102"/>
  <c r="AG21" i="102"/>
  <c r="AP21" i="102" s="1"/>
  <c r="AF21" i="102"/>
  <c r="AO21" i="102" s="1"/>
  <c r="AE21" i="102"/>
  <c r="AG30" i="46"/>
  <c r="AP30" i="46" s="1"/>
  <c r="AE30" i="46"/>
  <c r="AF30" i="46"/>
  <c r="AO30" i="46" s="1"/>
  <c r="W31" i="46"/>
  <c r="Y22" i="55"/>
  <c r="Z22" i="55"/>
  <c r="X22" i="55"/>
  <c r="AR21" i="99"/>
  <c r="AE26" i="20"/>
  <c r="W27" i="20"/>
  <c r="AF26" i="20"/>
  <c r="AO26" i="20" s="1"/>
  <c r="AG26" i="20"/>
  <c r="AP26" i="20" s="1"/>
  <c r="AI30" i="86"/>
  <c r="AN30" i="86"/>
  <c r="AH32" i="47"/>
  <c r="AQ32" i="47" s="1"/>
  <c r="W27" i="88"/>
  <c r="AF26" i="88"/>
  <c r="AO26" i="88" s="1"/>
  <c r="AG26" i="88"/>
  <c r="AP26" i="88" s="1"/>
  <c r="AE26" i="88"/>
  <c r="AR29" i="46"/>
  <c r="AH25" i="100"/>
  <c r="AQ25" i="100" s="1"/>
  <c r="W19" i="90"/>
  <c r="AG18" i="90"/>
  <c r="AP18" i="90" s="1"/>
  <c r="AF18" i="90"/>
  <c r="AO18" i="90" s="1"/>
  <c r="AE18" i="90"/>
  <c r="AR18" i="48"/>
  <c r="AR20" i="102"/>
  <c r="AI26" i="84"/>
  <c r="AN26" i="84"/>
  <c r="AI32" i="101"/>
  <c r="AN32" i="101"/>
  <c r="AR31" i="47"/>
  <c r="AR18" i="94"/>
  <c r="AH27" i="104"/>
  <c r="AQ27" i="104" s="1"/>
  <c r="X24" i="43"/>
  <c r="Y24" i="43"/>
  <c r="AH27" i="54"/>
  <c r="AQ27" i="54" s="1"/>
  <c r="AR30" i="105"/>
  <c r="AF20" i="35"/>
  <c r="AO20" i="35" s="1"/>
  <c r="W21" i="35"/>
  <c r="AG20" i="35"/>
  <c r="AP20" i="35" s="1"/>
  <c r="AE20" i="35"/>
  <c r="Y24" i="41"/>
  <c r="X24" i="41"/>
  <c r="Z24" i="41" s="1"/>
  <c r="AI23" i="16"/>
  <c r="AN23" i="16"/>
  <c r="AH22" i="99"/>
  <c r="AQ22" i="99" s="1"/>
  <c r="AE25" i="100"/>
  <c r="W26" i="100"/>
  <c r="AF25" i="100"/>
  <c r="AO25" i="100" s="1"/>
  <c r="AG25" i="100"/>
  <c r="AP25" i="100" s="1"/>
  <c r="AR25" i="96"/>
  <c r="AH22" i="18"/>
  <c r="AQ22" i="18" s="1"/>
  <c r="Y28" i="44"/>
  <c r="X28" i="44"/>
  <c r="Y21" i="42"/>
  <c r="X21" i="42"/>
  <c r="Y27" i="51"/>
  <c r="X27" i="51"/>
  <c r="AI23" i="43"/>
  <c r="AN23" i="43"/>
  <c r="Z27" i="54"/>
  <c r="AR26" i="104"/>
  <c r="AI22" i="87"/>
  <c r="AP22" i="87"/>
  <c r="AH19" i="85"/>
  <c r="AQ19" i="85" s="1"/>
  <c r="AH19" i="94"/>
  <c r="AQ19" i="94" s="1"/>
  <c r="Z22" i="99"/>
  <c r="AH30" i="52"/>
  <c r="AQ30" i="52" s="1"/>
  <c r="AH32" i="97"/>
  <c r="AQ32" i="97" s="1"/>
  <c r="AH31" i="105"/>
  <c r="AQ31" i="105" s="1"/>
  <c r="Z22" i="18"/>
  <c r="AI26" i="92"/>
  <c r="AP26" i="92"/>
  <c r="AI24" i="95"/>
  <c r="AN24" i="95"/>
  <c r="AI26" i="51"/>
  <c r="AN26" i="51"/>
  <c r="Y20" i="10"/>
  <c r="X20" i="10"/>
  <c r="AI21" i="55"/>
  <c r="AN21" i="55"/>
  <c r="AR25" i="88"/>
  <c r="AH23" i="83"/>
  <c r="AQ23" i="83" s="1"/>
  <c r="Y23" i="87"/>
  <c r="X23" i="87"/>
  <c r="Y30" i="53"/>
  <c r="Z30" i="53" s="1"/>
  <c r="X30" i="53"/>
  <c r="Z19" i="85"/>
  <c r="AR29" i="52"/>
  <c r="AR18" i="85"/>
  <c r="Z19" i="94"/>
  <c r="AH20" i="98"/>
  <c r="AQ20" i="98" s="1"/>
  <c r="AR21" i="18"/>
  <c r="Z30" i="52"/>
  <c r="AH23" i="91"/>
  <c r="AQ23" i="91" s="1"/>
  <c r="Z32" i="97"/>
  <c r="Z31" i="105"/>
  <c r="Y27" i="84"/>
  <c r="Z27" i="84" s="1"/>
  <c r="X27" i="84"/>
  <c r="AI27" i="13"/>
  <c r="AN27" i="13"/>
  <c r="AI20" i="82"/>
  <c r="AN20" i="82"/>
  <c r="AI20" i="42"/>
  <c r="AN20" i="42"/>
  <c r="AI31" i="89"/>
  <c r="AP31" i="89"/>
  <c r="AR26" i="54"/>
  <c r="W22" i="49"/>
  <c r="AG21" i="49"/>
  <c r="AP21" i="49" s="1"/>
  <c r="AF21" i="49"/>
  <c r="AO21" i="49" s="1"/>
  <c r="AE21" i="49"/>
  <c r="Z27" i="104"/>
  <c r="AI19" i="10"/>
  <c r="AN19" i="10"/>
  <c r="AR19" i="98"/>
  <c r="W32" i="93"/>
  <c r="AG31" i="93"/>
  <c r="AP31" i="93" s="1"/>
  <c r="AF31" i="93"/>
  <c r="AO31" i="93" s="1"/>
  <c r="AE31" i="93"/>
  <c r="AH19" i="48"/>
  <c r="AQ19" i="48" s="1"/>
  <c r="AR22" i="83"/>
  <c r="Z23" i="83"/>
  <c r="AI23" i="41"/>
  <c r="AN23" i="41"/>
  <c r="AH21" i="102"/>
  <c r="AQ21" i="102" s="1"/>
  <c r="Y24" i="16"/>
  <c r="Z24" i="16" s="1"/>
  <c r="X24" i="16"/>
  <c r="Z32" i="47"/>
  <c r="AH30" i="46"/>
  <c r="AQ30" i="46" s="1"/>
  <c r="Z20" i="98"/>
  <c r="AH26" i="45"/>
  <c r="AQ26" i="45" s="1"/>
  <c r="AR22" i="91"/>
  <c r="Z23" i="91"/>
  <c r="AE31" i="15"/>
  <c r="AG31" i="15"/>
  <c r="AP31" i="15" s="1"/>
  <c r="AF31" i="15"/>
  <c r="AO31" i="15" s="1"/>
  <c r="W32" i="15"/>
  <c r="AI27" i="44"/>
  <c r="AN27" i="44"/>
  <c r="Y25" i="95"/>
  <c r="X25" i="95"/>
  <c r="Y21" i="82"/>
  <c r="X21" i="82"/>
  <c r="Y33" i="101"/>
  <c r="Z33" i="101" s="1"/>
  <c r="X33" i="101"/>
  <c r="X32" i="89"/>
  <c r="Y32" i="89"/>
  <c r="Z32" i="89" s="1"/>
  <c r="X24" i="103"/>
  <c r="W20" i="48"/>
  <c r="AF19" i="48"/>
  <c r="AO19" i="48" s="1"/>
  <c r="AG19" i="48"/>
  <c r="AP19" i="48" s="1"/>
  <c r="AE19" i="48"/>
  <c r="AR24" i="100"/>
  <c r="AR25" i="45"/>
  <c r="AI29" i="53"/>
  <c r="AN29" i="53"/>
  <c r="Y31" i="86"/>
  <c r="X31" i="86"/>
  <c r="AH26" i="88"/>
  <c r="AQ26" i="88" s="1"/>
  <c r="AH26" i="96"/>
  <c r="AQ26" i="96" s="1"/>
  <c r="AR31" i="97"/>
  <c r="AG23" i="11"/>
  <c r="AP23" i="11" s="1"/>
  <c r="W24" i="11"/>
  <c r="AE23" i="11"/>
  <c r="AF23" i="11"/>
  <c r="AO23" i="11" s="1"/>
  <c r="W30" i="32"/>
  <c r="AE29" i="32"/>
  <c r="AF29" i="32"/>
  <c r="AO29" i="32" s="1"/>
  <c r="AG29" i="32"/>
  <c r="AP29" i="32" s="1"/>
  <c r="Y27" i="92"/>
  <c r="X27" i="92"/>
  <c r="AR18" i="50"/>
  <c r="AH19" i="50"/>
  <c r="AQ19" i="50" s="1"/>
  <c r="Y28" i="13"/>
  <c r="X28" i="13"/>
  <c r="AI23" i="103"/>
  <c r="AN23" i="103"/>
  <c r="Z25" i="95" l="1"/>
  <c r="Z27" i="92"/>
  <c r="AF27" i="92" s="1"/>
  <c r="AO27" i="92" s="1"/>
  <c r="AG26" i="96"/>
  <c r="AP26" i="96" s="1"/>
  <c r="W28" i="92"/>
  <c r="AG27" i="92"/>
  <c r="AP27" i="92" s="1"/>
  <c r="W25" i="103"/>
  <c r="AG24" i="103"/>
  <c r="AP24" i="103" s="1"/>
  <c r="AF24" i="103"/>
  <c r="AO24" i="103" s="1"/>
  <c r="AE24" i="103"/>
  <c r="AG25" i="95"/>
  <c r="AP25" i="95" s="1"/>
  <c r="AF25" i="95"/>
  <c r="AO25" i="95" s="1"/>
  <c r="W26" i="95"/>
  <c r="AE25" i="95"/>
  <c r="AE27" i="84"/>
  <c r="W28" i="84"/>
  <c r="AF27" i="84"/>
  <c r="AO27" i="84" s="1"/>
  <c r="AG27" i="84"/>
  <c r="AP27" i="84" s="1"/>
  <c r="W31" i="53"/>
  <c r="AF30" i="53"/>
  <c r="AO30" i="53" s="1"/>
  <c r="AG30" i="53"/>
  <c r="AP30" i="53" s="1"/>
  <c r="AE30" i="53"/>
  <c r="AF33" i="101"/>
  <c r="AO33" i="101" s="1"/>
  <c r="AE33" i="101"/>
  <c r="AG33" i="101"/>
  <c r="AP33" i="101" s="1"/>
  <c r="W34" i="101"/>
  <c r="AE24" i="16"/>
  <c r="W25" i="16"/>
  <c r="AF24" i="16"/>
  <c r="AO24" i="16" s="1"/>
  <c r="AG24" i="16"/>
  <c r="AP24" i="16" s="1"/>
  <c r="X24" i="11"/>
  <c r="Y24" i="11"/>
  <c r="AR29" i="53"/>
  <c r="AI19" i="48"/>
  <c r="AN19" i="48"/>
  <c r="AI31" i="93"/>
  <c r="AN31" i="93"/>
  <c r="AH27" i="84"/>
  <c r="AQ27" i="84" s="1"/>
  <c r="W20" i="94"/>
  <c r="AG19" i="94"/>
  <c r="AP19" i="94" s="1"/>
  <c r="AF19" i="94"/>
  <c r="AO19" i="94" s="1"/>
  <c r="AE19" i="94"/>
  <c r="AH30" i="53"/>
  <c r="AQ30" i="53" s="1"/>
  <c r="AF22" i="18"/>
  <c r="AO22" i="18" s="1"/>
  <c r="AG22" i="18"/>
  <c r="AP22" i="18" s="1"/>
  <c r="AE22" i="18"/>
  <c r="W23" i="18"/>
  <c r="AI25" i="100"/>
  <c r="AN25" i="100"/>
  <c r="AI20" i="35"/>
  <c r="AN20" i="35"/>
  <c r="AR32" i="101"/>
  <c r="AR30" i="86"/>
  <c r="Y31" i="46"/>
  <c r="X31" i="46"/>
  <c r="Y27" i="45"/>
  <c r="X27" i="45"/>
  <c r="Z27" i="45" s="1"/>
  <c r="Y27" i="96"/>
  <c r="X27" i="96"/>
  <c r="AI29" i="32"/>
  <c r="AN29" i="32"/>
  <c r="AR19" i="10"/>
  <c r="Y22" i="49"/>
  <c r="X22" i="49"/>
  <c r="AR20" i="42"/>
  <c r="AR26" i="51"/>
  <c r="AE27" i="54"/>
  <c r="AF27" i="54"/>
  <c r="AO27" i="54" s="1"/>
  <c r="AG27" i="54"/>
  <c r="AP27" i="54" s="1"/>
  <c r="W28" i="54"/>
  <c r="AH21" i="42"/>
  <c r="AQ21" i="42" s="1"/>
  <c r="AR23" i="16"/>
  <c r="AH24" i="43"/>
  <c r="AQ24" i="43" s="1"/>
  <c r="AH21" i="82"/>
  <c r="AQ21" i="82" s="1"/>
  <c r="AF27" i="104"/>
  <c r="AO27" i="104" s="1"/>
  <c r="W28" i="104"/>
  <c r="AG27" i="104"/>
  <c r="AP27" i="104" s="1"/>
  <c r="AE27" i="104"/>
  <c r="AR21" i="55"/>
  <c r="Z21" i="42"/>
  <c r="AH24" i="41"/>
  <c r="AQ24" i="41" s="1"/>
  <c r="Y21" i="35"/>
  <c r="X21" i="35"/>
  <c r="AR26" i="84"/>
  <c r="AI18" i="90"/>
  <c r="AN18" i="90"/>
  <c r="AI26" i="88"/>
  <c r="AN26" i="88"/>
  <c r="AH22" i="55"/>
  <c r="AQ22" i="55" s="1"/>
  <c r="AI30" i="46"/>
  <c r="AN30" i="46"/>
  <c r="Y22" i="102"/>
  <c r="X22" i="102"/>
  <c r="AH27" i="92"/>
  <c r="AQ27" i="92" s="1"/>
  <c r="AE32" i="89"/>
  <c r="AG32" i="89"/>
  <c r="AP32" i="89" s="1"/>
  <c r="W33" i="89"/>
  <c r="AF32" i="89"/>
  <c r="AO32" i="89" s="1"/>
  <c r="AI31" i="15"/>
  <c r="AN31" i="15"/>
  <c r="AR23" i="103"/>
  <c r="Y30" i="32"/>
  <c r="X30" i="32"/>
  <c r="Z30" i="32" s="1"/>
  <c r="AH31" i="86"/>
  <c r="AQ31" i="86" s="1"/>
  <c r="AR27" i="44"/>
  <c r="AF23" i="91"/>
  <c r="AO23" i="91" s="1"/>
  <c r="AE23" i="91"/>
  <c r="W24" i="91"/>
  <c r="AG23" i="91"/>
  <c r="AP23" i="91" s="1"/>
  <c r="AH28" i="13"/>
  <c r="AQ28" i="13" s="1"/>
  <c r="AR20" i="82"/>
  <c r="W32" i="105"/>
  <c r="AF31" i="105"/>
  <c r="AO31" i="105" s="1"/>
  <c r="AG31" i="105"/>
  <c r="AP31" i="105" s="1"/>
  <c r="AE31" i="105"/>
  <c r="AH23" i="87"/>
  <c r="AQ23" i="87" s="1"/>
  <c r="AH20" i="10"/>
  <c r="AQ20" i="10" s="1"/>
  <c r="AR24" i="95"/>
  <c r="AR23" i="43"/>
  <c r="AF24" i="41"/>
  <c r="AO24" i="41" s="1"/>
  <c r="AE24" i="41"/>
  <c r="W25" i="41"/>
  <c r="AG24" i="41"/>
  <c r="AP24" i="41" s="1"/>
  <c r="AG22" i="55"/>
  <c r="AP22" i="55" s="1"/>
  <c r="AF22" i="55"/>
  <c r="AO22" i="55" s="1"/>
  <c r="W23" i="55"/>
  <c r="AE22" i="55"/>
  <c r="Y20" i="50"/>
  <c r="X20" i="50"/>
  <c r="Z21" i="82"/>
  <c r="AR23" i="41"/>
  <c r="Z31" i="86"/>
  <c r="Y20" i="48"/>
  <c r="X20" i="48"/>
  <c r="AH32" i="89"/>
  <c r="AQ32" i="89" s="1"/>
  <c r="AF23" i="83"/>
  <c r="AO23" i="83" s="1"/>
  <c r="AG23" i="83"/>
  <c r="AP23" i="83" s="1"/>
  <c r="AE23" i="83"/>
  <c r="W24" i="83"/>
  <c r="Y32" i="93"/>
  <c r="Z32" i="93"/>
  <c r="X32" i="93"/>
  <c r="Z28" i="13"/>
  <c r="AH24" i="103"/>
  <c r="AQ24" i="103" s="1"/>
  <c r="AH33" i="101"/>
  <c r="AQ33" i="101" s="1"/>
  <c r="AH25" i="95"/>
  <c r="AQ25" i="95" s="1"/>
  <c r="Y32" i="15"/>
  <c r="X32" i="15"/>
  <c r="AE20" i="98"/>
  <c r="W21" i="98"/>
  <c r="AG20" i="98"/>
  <c r="AP20" i="98" s="1"/>
  <c r="AF20" i="98"/>
  <c r="AO20" i="98" s="1"/>
  <c r="AE32" i="47"/>
  <c r="W33" i="47"/>
  <c r="AF32" i="47"/>
  <c r="AO32" i="47" s="1"/>
  <c r="AG32" i="47"/>
  <c r="AP32" i="47" s="1"/>
  <c r="AI21" i="49"/>
  <c r="AN21" i="49"/>
  <c r="AG32" i="97"/>
  <c r="AP32" i="97" s="1"/>
  <c r="AF32" i="97"/>
  <c r="AO32" i="97" s="1"/>
  <c r="AE32" i="97"/>
  <c r="W33" i="97"/>
  <c r="AE30" i="52"/>
  <c r="AG30" i="52"/>
  <c r="AP30" i="52" s="1"/>
  <c r="W31" i="52"/>
  <c r="AF30" i="52"/>
  <c r="AO30" i="52" s="1"/>
  <c r="Z23" i="87"/>
  <c r="Z20" i="10"/>
  <c r="W23" i="99"/>
  <c r="AF22" i="99"/>
  <c r="AO22" i="99" s="1"/>
  <c r="AG22" i="99"/>
  <c r="AP22" i="99" s="1"/>
  <c r="AE22" i="99"/>
  <c r="AR22" i="87"/>
  <c r="AH27" i="51"/>
  <c r="AQ27" i="51" s="1"/>
  <c r="AH28" i="44"/>
  <c r="AQ28" i="44" s="1"/>
  <c r="Y27" i="20"/>
  <c r="X27" i="20"/>
  <c r="AI26" i="45"/>
  <c r="AN26" i="45"/>
  <c r="AI26" i="96"/>
  <c r="AN26" i="96"/>
  <c r="AI23" i="11"/>
  <c r="AN23" i="11"/>
  <c r="AH24" i="16"/>
  <c r="AQ24" i="16" s="1"/>
  <c r="AR31" i="89"/>
  <c r="AR27" i="13"/>
  <c r="AF19" i="85"/>
  <c r="AO19" i="85" s="1"/>
  <c r="AE19" i="85"/>
  <c r="W20" i="85"/>
  <c r="AG19" i="85"/>
  <c r="AP19" i="85" s="1"/>
  <c r="AR26" i="92"/>
  <c r="Z27" i="51"/>
  <c r="Z28" i="44"/>
  <c r="Y26" i="100"/>
  <c r="X26" i="100"/>
  <c r="Z26" i="100" s="1"/>
  <c r="Z24" i="43"/>
  <c r="Y19" i="90"/>
  <c r="X19" i="90"/>
  <c r="Y27" i="88"/>
  <c r="X27" i="88"/>
  <c r="Z27" i="88" s="1"/>
  <c r="AI26" i="20"/>
  <c r="AN26" i="20"/>
  <c r="AI21" i="102"/>
  <c r="AN21" i="102"/>
  <c r="AI19" i="50"/>
  <c r="AN19" i="50"/>
  <c r="Z22" i="102" l="1"/>
  <c r="AE27" i="92"/>
  <c r="Z19" i="90"/>
  <c r="W20" i="90" s="1"/>
  <c r="AE19" i="90"/>
  <c r="AG19" i="90"/>
  <c r="AP19" i="90" s="1"/>
  <c r="AF19" i="90"/>
  <c r="AO19" i="90" s="1"/>
  <c r="W27" i="100"/>
  <c r="AF26" i="100"/>
  <c r="AO26" i="100" s="1"/>
  <c r="AG26" i="100"/>
  <c r="AP26" i="100" s="1"/>
  <c r="AE26" i="100"/>
  <c r="AF22" i="102"/>
  <c r="AO22" i="102" s="1"/>
  <c r="W23" i="102"/>
  <c r="AE22" i="102"/>
  <c r="AG22" i="102"/>
  <c r="AP22" i="102" s="1"/>
  <c r="AH27" i="88"/>
  <c r="AQ27" i="88" s="1"/>
  <c r="AE24" i="43"/>
  <c r="AF24" i="43"/>
  <c r="AO24" i="43" s="1"/>
  <c r="W25" i="43"/>
  <c r="AG24" i="43"/>
  <c r="AP24" i="43" s="1"/>
  <c r="W21" i="10"/>
  <c r="AG20" i="10"/>
  <c r="AP20" i="10" s="1"/>
  <c r="AE20" i="10"/>
  <c r="AF20" i="10"/>
  <c r="AO20" i="10" s="1"/>
  <c r="AI30" i="52"/>
  <c r="AN30" i="52"/>
  <c r="AI32" i="47"/>
  <c r="AN32" i="47"/>
  <c r="AH32" i="15"/>
  <c r="AQ32" i="15" s="1"/>
  <c r="AG28" i="13"/>
  <c r="AP28" i="13" s="1"/>
  <c r="AE28" i="13"/>
  <c r="W29" i="13"/>
  <c r="AF28" i="13"/>
  <c r="AO28" i="13" s="1"/>
  <c r="AI23" i="83"/>
  <c r="AN23" i="83"/>
  <c r="AH30" i="32"/>
  <c r="AQ30" i="32" s="1"/>
  <c r="AR31" i="15"/>
  <c r="AR18" i="90"/>
  <c r="AH24" i="11"/>
  <c r="AQ24" i="11" s="1"/>
  <c r="AI30" i="53"/>
  <c r="AN30" i="53"/>
  <c r="Y25" i="103"/>
  <c r="X25" i="103"/>
  <c r="AE27" i="88"/>
  <c r="W28" i="88"/>
  <c r="AG27" i="88"/>
  <c r="AP27" i="88" s="1"/>
  <c r="AF27" i="88"/>
  <c r="AO27" i="88" s="1"/>
  <c r="AR26" i="96"/>
  <c r="W24" i="87"/>
  <c r="AG23" i="87"/>
  <c r="AP23" i="87" s="1"/>
  <c r="AF23" i="87"/>
  <c r="AO23" i="87" s="1"/>
  <c r="AE23" i="87"/>
  <c r="AR21" i="49"/>
  <c r="Z32" i="15"/>
  <c r="AH32" i="93"/>
  <c r="AQ32" i="93" s="1"/>
  <c r="AI22" i="55"/>
  <c r="AN22" i="55"/>
  <c r="Y25" i="41"/>
  <c r="X25" i="41"/>
  <c r="AI31" i="105"/>
  <c r="AN31" i="105"/>
  <c r="AG30" i="32"/>
  <c r="AP30" i="32" s="1"/>
  <c r="W31" i="32"/>
  <c r="AE30" i="32"/>
  <c r="AF30" i="32"/>
  <c r="AO30" i="32" s="1"/>
  <c r="Y28" i="54"/>
  <c r="X28" i="54"/>
  <c r="Z28" i="54" s="1"/>
  <c r="AH27" i="45"/>
  <c r="AQ27" i="45" s="1"/>
  <c r="AR25" i="100"/>
  <c r="AI19" i="94"/>
  <c r="AN19" i="94"/>
  <c r="AR19" i="48"/>
  <c r="Y34" i="101"/>
  <c r="X34" i="101"/>
  <c r="Y28" i="84"/>
  <c r="X28" i="84"/>
  <c r="AR19" i="50"/>
  <c r="AH26" i="100"/>
  <c r="AQ26" i="100" s="1"/>
  <c r="AG32" i="93"/>
  <c r="AP32" i="93" s="1"/>
  <c r="AE32" i="93"/>
  <c r="AF32" i="93"/>
  <c r="AO32" i="93" s="1"/>
  <c r="W33" i="93"/>
  <c r="AH20" i="48"/>
  <c r="AQ20" i="48" s="1"/>
  <c r="AE21" i="82"/>
  <c r="AG21" i="82"/>
  <c r="AP21" i="82" s="1"/>
  <c r="AF21" i="82"/>
  <c r="AO21" i="82" s="1"/>
  <c r="W22" i="82"/>
  <c r="Y23" i="55"/>
  <c r="X23" i="55"/>
  <c r="AI24" i="41"/>
  <c r="AN24" i="41"/>
  <c r="Y24" i="91"/>
  <c r="X24" i="91"/>
  <c r="W28" i="45"/>
  <c r="AE27" i="45"/>
  <c r="AF27" i="45"/>
  <c r="AO27" i="45" s="1"/>
  <c r="AG27" i="45"/>
  <c r="AP27" i="45" s="1"/>
  <c r="AI27" i="84"/>
  <c r="AN27" i="84"/>
  <c r="AI22" i="99"/>
  <c r="AN22" i="99"/>
  <c r="AR26" i="45"/>
  <c r="AI23" i="91"/>
  <c r="AN23" i="91"/>
  <c r="X33" i="89"/>
  <c r="Y33" i="89"/>
  <c r="Z33" i="89"/>
  <c r="AR30" i="46"/>
  <c r="AH21" i="35"/>
  <c r="AQ21" i="35" s="1"/>
  <c r="AI27" i="104"/>
  <c r="AN27" i="104"/>
  <c r="AH22" i="49"/>
  <c r="AQ22" i="49" s="1"/>
  <c r="AR29" i="32"/>
  <c r="Y23" i="18"/>
  <c r="X23" i="18"/>
  <c r="Z23" i="18" s="1"/>
  <c r="AI33" i="101"/>
  <c r="AN33" i="101"/>
  <c r="Y31" i="53"/>
  <c r="X31" i="53"/>
  <c r="AI24" i="103"/>
  <c r="AN24" i="103"/>
  <c r="Y33" i="97"/>
  <c r="X33" i="97"/>
  <c r="AR21" i="102"/>
  <c r="AI32" i="97"/>
  <c r="AN32" i="97"/>
  <c r="Z20" i="48"/>
  <c r="AH20" i="50"/>
  <c r="AQ20" i="50" s="1"/>
  <c r="W29" i="44"/>
  <c r="AF28" i="44"/>
  <c r="AO28" i="44" s="1"/>
  <c r="AG28" i="44"/>
  <c r="AP28" i="44" s="1"/>
  <c r="AE28" i="44"/>
  <c r="Y20" i="85"/>
  <c r="X20" i="85"/>
  <c r="AH27" i="20"/>
  <c r="AQ27" i="20" s="1"/>
  <c r="Z20" i="50"/>
  <c r="Y32" i="105"/>
  <c r="X32" i="105"/>
  <c r="Z32" i="105" s="1"/>
  <c r="AR26" i="88"/>
  <c r="Z21" i="35"/>
  <c r="AI27" i="54"/>
  <c r="AN27" i="54"/>
  <c r="Z22" i="49"/>
  <c r="AH27" i="96"/>
  <c r="AQ27" i="96" s="1"/>
  <c r="Z31" i="46"/>
  <c r="AH31" i="46"/>
  <c r="AQ31" i="46" s="1"/>
  <c r="AI22" i="18"/>
  <c r="AN22" i="18"/>
  <c r="Y20" i="94"/>
  <c r="X20" i="94"/>
  <c r="Z20" i="94" s="1"/>
  <c r="Z24" i="11"/>
  <c r="Y25" i="16"/>
  <c r="X25" i="16"/>
  <c r="AI25" i="95"/>
  <c r="AN25" i="95"/>
  <c r="Y28" i="92"/>
  <c r="X28" i="92"/>
  <c r="AH19" i="90"/>
  <c r="AQ19" i="90" s="1"/>
  <c r="Y31" i="52"/>
  <c r="X31" i="52"/>
  <c r="Y21" i="98"/>
  <c r="X21" i="98"/>
  <c r="AR26" i="20"/>
  <c r="AE27" i="51"/>
  <c r="W28" i="51"/>
  <c r="AG27" i="51"/>
  <c r="AP27" i="51" s="1"/>
  <c r="AF27" i="51"/>
  <c r="AO27" i="51" s="1"/>
  <c r="AI19" i="85"/>
  <c r="AN19" i="85"/>
  <c r="AR23" i="11"/>
  <c r="Z27" i="20"/>
  <c r="Y23" i="99"/>
  <c r="X23" i="99"/>
  <c r="X33" i="47"/>
  <c r="Y33" i="47"/>
  <c r="Z33" i="47"/>
  <c r="AI20" i="98"/>
  <c r="AN20" i="98"/>
  <c r="Y24" i="83"/>
  <c r="X24" i="83"/>
  <c r="AG31" i="86"/>
  <c r="AP31" i="86" s="1"/>
  <c r="W32" i="86"/>
  <c r="AF31" i="86"/>
  <c r="AO31" i="86" s="1"/>
  <c r="AE31" i="86"/>
  <c r="AI32" i="89"/>
  <c r="AN32" i="89"/>
  <c r="AH22" i="102"/>
  <c r="AQ22" i="102" s="1"/>
  <c r="AF21" i="42"/>
  <c r="AO21" i="42" s="1"/>
  <c r="AG21" i="42"/>
  <c r="AP21" i="42" s="1"/>
  <c r="AE21" i="42"/>
  <c r="W22" i="42"/>
  <c r="Y28" i="104"/>
  <c r="X28" i="104"/>
  <c r="Z28" i="104" s="1"/>
  <c r="Z27" i="96"/>
  <c r="AR20" i="35"/>
  <c r="AR31" i="93"/>
  <c r="AI24" i="16"/>
  <c r="AN24" i="16"/>
  <c r="Y26" i="95"/>
  <c r="X26" i="95"/>
  <c r="AI27" i="92"/>
  <c r="AN27" i="92"/>
  <c r="Z23" i="55" l="1"/>
  <c r="Z28" i="92"/>
  <c r="Z24" i="91"/>
  <c r="AE24" i="91" s="1"/>
  <c r="Z31" i="52"/>
  <c r="W32" i="52" s="1"/>
  <c r="Z31" i="53"/>
  <c r="AF31" i="53" s="1"/>
  <c r="AO31" i="53" s="1"/>
  <c r="AF20" i="94"/>
  <c r="AO20" i="94" s="1"/>
  <c r="W21" i="94"/>
  <c r="AG20" i="94"/>
  <c r="AP20" i="94" s="1"/>
  <c r="AE20" i="94"/>
  <c r="W25" i="91"/>
  <c r="AG24" i="91"/>
  <c r="AP24" i="91" s="1"/>
  <c r="AF24" i="91"/>
  <c r="AO24" i="91" s="1"/>
  <c r="AE23" i="55"/>
  <c r="AF23" i="55"/>
  <c r="AO23" i="55" s="1"/>
  <c r="AG23" i="55"/>
  <c r="AP23" i="55" s="1"/>
  <c r="W24" i="55"/>
  <c r="AF28" i="92"/>
  <c r="AO28" i="92" s="1"/>
  <c r="AE28" i="92"/>
  <c r="W29" i="92"/>
  <c r="AG28" i="92"/>
  <c r="AP28" i="92" s="1"/>
  <c r="AF31" i="52"/>
  <c r="AO31" i="52" s="1"/>
  <c r="AE31" i="52"/>
  <c r="AR27" i="92"/>
  <c r="Z21" i="98"/>
  <c r="AH21" i="98"/>
  <c r="AQ21" i="98" s="1"/>
  <c r="AR25" i="95"/>
  <c r="W22" i="35"/>
  <c r="AF21" i="35"/>
  <c r="AO21" i="35" s="1"/>
  <c r="AG21" i="35"/>
  <c r="AP21" i="35" s="1"/>
  <c r="AE21" i="35"/>
  <c r="AE20" i="50"/>
  <c r="W21" i="50"/>
  <c r="AG20" i="50"/>
  <c r="AP20" i="50" s="1"/>
  <c r="AF20" i="50"/>
  <c r="AO20" i="50" s="1"/>
  <c r="AH20" i="85"/>
  <c r="AQ20" i="85" s="1"/>
  <c r="AH33" i="97"/>
  <c r="AQ33" i="97" s="1"/>
  <c r="Y22" i="82"/>
  <c r="X22" i="82"/>
  <c r="AI32" i="93"/>
  <c r="AN32" i="93"/>
  <c r="AH34" i="101"/>
  <c r="AQ34" i="101" s="1"/>
  <c r="AR19" i="94"/>
  <c r="AH25" i="41"/>
  <c r="AQ25" i="41" s="1"/>
  <c r="AI27" i="88"/>
  <c r="AN27" i="88"/>
  <c r="Y29" i="13"/>
  <c r="X29" i="13"/>
  <c r="Y23" i="102"/>
  <c r="X23" i="102"/>
  <c r="Y27" i="100"/>
  <c r="X27" i="100"/>
  <c r="AF33" i="47"/>
  <c r="AO33" i="47" s="1"/>
  <c r="AE33" i="47"/>
  <c r="W34" i="47"/>
  <c r="AG33" i="47"/>
  <c r="AP33" i="47" s="1"/>
  <c r="AR32" i="89"/>
  <c r="AH24" i="83"/>
  <c r="AQ24" i="83" s="1"/>
  <c r="AH33" i="47"/>
  <c r="AQ33" i="47" s="1"/>
  <c r="Y28" i="51"/>
  <c r="Z28" i="51" s="1"/>
  <c r="X28" i="51"/>
  <c r="AH23" i="99"/>
  <c r="AQ23" i="99" s="1"/>
  <c r="AI27" i="51"/>
  <c r="AN27" i="51"/>
  <c r="AH25" i="16"/>
  <c r="AQ25" i="16" s="1"/>
  <c r="Z20" i="85"/>
  <c r="Y29" i="44"/>
  <c r="X29" i="44"/>
  <c r="Z29" i="44" s="1"/>
  <c r="AE20" i="48"/>
  <c r="AG20" i="48"/>
  <c r="AP20" i="48" s="1"/>
  <c r="W21" i="48"/>
  <c r="AF20" i="48"/>
  <c r="AO20" i="48" s="1"/>
  <c r="Z33" i="97"/>
  <c r="AH33" i="89"/>
  <c r="AQ33" i="89" s="1"/>
  <c r="AR22" i="99"/>
  <c r="AI27" i="45"/>
  <c r="AN27" i="45"/>
  <c r="AR24" i="41"/>
  <c r="Z34" i="101"/>
  <c r="AI30" i="32"/>
  <c r="AN30" i="32"/>
  <c r="Z25" i="41"/>
  <c r="AH25" i="103"/>
  <c r="AQ25" i="103" s="1"/>
  <c r="AI28" i="13"/>
  <c r="AN28" i="13"/>
  <c r="Y25" i="43"/>
  <c r="X25" i="43"/>
  <c r="AF28" i="104"/>
  <c r="AO28" i="104" s="1"/>
  <c r="AE28" i="104"/>
  <c r="AG28" i="104"/>
  <c r="AP28" i="104" s="1"/>
  <c r="W29" i="104"/>
  <c r="AG27" i="20"/>
  <c r="AP27" i="20" s="1"/>
  <c r="W28" i="20"/>
  <c r="AF27" i="20"/>
  <c r="AO27" i="20" s="1"/>
  <c r="AE27" i="20"/>
  <c r="AH26" i="95"/>
  <c r="AQ26" i="95" s="1"/>
  <c r="AH20" i="94"/>
  <c r="AQ20" i="94" s="1"/>
  <c r="Z26" i="95"/>
  <c r="Z24" i="83"/>
  <c r="AH31" i="52"/>
  <c r="AQ31" i="52" s="1"/>
  <c r="Y22" i="42"/>
  <c r="X22" i="42"/>
  <c r="AI31" i="86"/>
  <c r="AN31" i="86"/>
  <c r="AG27" i="96"/>
  <c r="AP27" i="96" s="1"/>
  <c r="W28" i="96"/>
  <c r="AF27" i="96"/>
  <c r="AO27" i="96" s="1"/>
  <c r="AE27" i="96"/>
  <c r="AI21" i="42"/>
  <c r="AN21" i="42"/>
  <c r="Z23" i="99"/>
  <c r="AR19" i="85"/>
  <c r="AH28" i="92"/>
  <c r="AQ28" i="92" s="1"/>
  <c r="Z25" i="16"/>
  <c r="Y28" i="45"/>
  <c r="Z28" i="45" s="1"/>
  <c r="X28" i="45"/>
  <c r="AH23" i="55"/>
  <c r="AQ23" i="55" s="1"/>
  <c r="AH28" i="54"/>
  <c r="AQ28" i="54" s="1"/>
  <c r="Y31" i="32"/>
  <c r="X31" i="32"/>
  <c r="AI23" i="87"/>
  <c r="AN23" i="87"/>
  <c r="Z25" i="103"/>
  <c r="AI20" i="10"/>
  <c r="AN20" i="10"/>
  <c r="Y20" i="90"/>
  <c r="Z20" i="90"/>
  <c r="X20" i="90"/>
  <c r="AR24" i="16"/>
  <c r="AH28" i="104"/>
  <c r="AQ28" i="104" s="1"/>
  <c r="Y32" i="86"/>
  <c r="X32" i="86"/>
  <c r="AR20" i="98"/>
  <c r="AR22" i="18"/>
  <c r="AE31" i="46"/>
  <c r="W32" i="46"/>
  <c r="AG31" i="46"/>
  <c r="AP31" i="46" s="1"/>
  <c r="AF31" i="46"/>
  <c r="AO31" i="46" s="1"/>
  <c r="AE22" i="49"/>
  <c r="W23" i="49"/>
  <c r="AG22" i="49"/>
  <c r="AP22" i="49" s="1"/>
  <c r="AF22" i="49"/>
  <c r="AO22" i="49" s="1"/>
  <c r="AH32" i="105"/>
  <c r="AQ32" i="105" s="1"/>
  <c r="AR32" i="97"/>
  <c r="AR33" i="101"/>
  <c r="AR27" i="104"/>
  <c r="AR23" i="91"/>
  <c r="AR27" i="84"/>
  <c r="AH24" i="91"/>
  <c r="AQ24" i="91" s="1"/>
  <c r="AI21" i="82"/>
  <c r="AN21" i="82"/>
  <c r="AH28" i="84"/>
  <c r="AQ28" i="84" s="1"/>
  <c r="AE28" i="54"/>
  <c r="AG28" i="54"/>
  <c r="AP28" i="54" s="1"/>
  <c r="AF28" i="54"/>
  <c r="AO28" i="54" s="1"/>
  <c r="W29" i="54"/>
  <c r="AR23" i="83"/>
  <c r="AR32" i="47"/>
  <c r="AI24" i="43"/>
  <c r="AN24" i="43"/>
  <c r="AI26" i="100"/>
  <c r="AN26" i="100"/>
  <c r="AE32" i="105"/>
  <c r="AF32" i="105"/>
  <c r="AO32" i="105" s="1"/>
  <c r="W33" i="105"/>
  <c r="AG32" i="105"/>
  <c r="AP32" i="105" s="1"/>
  <c r="AI28" i="44"/>
  <c r="AN28" i="44"/>
  <c r="AR24" i="103"/>
  <c r="AH23" i="18"/>
  <c r="AQ23" i="18" s="1"/>
  <c r="Y33" i="93"/>
  <c r="X33" i="93"/>
  <c r="Z28" i="84"/>
  <c r="AR22" i="55"/>
  <c r="W33" i="15"/>
  <c r="AE32" i="15"/>
  <c r="AG32" i="15"/>
  <c r="AP32" i="15" s="1"/>
  <c r="AF32" i="15"/>
  <c r="AO32" i="15" s="1"/>
  <c r="Y21" i="10"/>
  <c r="Z21" i="10" s="1"/>
  <c r="X21" i="10"/>
  <c r="W25" i="11"/>
  <c r="AG24" i="11"/>
  <c r="AP24" i="11" s="1"/>
  <c r="AF24" i="11"/>
  <c r="AO24" i="11" s="1"/>
  <c r="AE24" i="11"/>
  <c r="AR27" i="54"/>
  <c r="AH31" i="53"/>
  <c r="AQ31" i="53" s="1"/>
  <c r="AG23" i="18"/>
  <c r="AP23" i="18" s="1"/>
  <c r="AE23" i="18"/>
  <c r="W24" i="18"/>
  <c r="AF23" i="18"/>
  <c r="AO23" i="18" s="1"/>
  <c r="AE33" i="89"/>
  <c r="AG33" i="89"/>
  <c r="AP33" i="89" s="1"/>
  <c r="W34" i="89"/>
  <c r="AF33" i="89"/>
  <c r="AO33" i="89" s="1"/>
  <c r="AR31" i="105"/>
  <c r="Y24" i="87"/>
  <c r="X24" i="87"/>
  <c r="Y28" i="88"/>
  <c r="Z28" i="88"/>
  <c r="X28" i="88"/>
  <c r="AR30" i="53"/>
  <c r="AR30" i="52"/>
  <c r="AI22" i="102"/>
  <c r="AN22" i="102"/>
  <c r="AI19" i="90"/>
  <c r="AN19" i="90"/>
  <c r="AE31" i="53" l="1"/>
  <c r="AG31" i="52"/>
  <c r="AP31" i="52" s="1"/>
  <c r="AG31" i="53"/>
  <c r="AP31" i="53" s="1"/>
  <c r="W32" i="53"/>
  <c r="Z33" i="93"/>
  <c r="AE33" i="93" s="1"/>
  <c r="Z23" i="102"/>
  <c r="AE23" i="102" s="1"/>
  <c r="AF28" i="45"/>
  <c r="AO28" i="45" s="1"/>
  <c r="W29" i="45"/>
  <c r="AG28" i="45"/>
  <c r="AP28" i="45" s="1"/>
  <c r="AE28" i="45"/>
  <c r="W22" i="10"/>
  <c r="AG21" i="10"/>
  <c r="AP21" i="10" s="1"/>
  <c r="AF21" i="10"/>
  <c r="AO21" i="10" s="1"/>
  <c r="AE21" i="10"/>
  <c r="AG28" i="51"/>
  <c r="AP28" i="51" s="1"/>
  <c r="AE28" i="51"/>
  <c r="AF28" i="51"/>
  <c r="AO28" i="51" s="1"/>
  <c r="W29" i="51"/>
  <c r="AE28" i="88"/>
  <c r="AG28" i="88"/>
  <c r="AP28" i="88" s="1"/>
  <c r="AF28" i="88"/>
  <c r="AO28" i="88" s="1"/>
  <c r="W29" i="88"/>
  <c r="Y33" i="15"/>
  <c r="X33" i="15"/>
  <c r="Y33" i="105"/>
  <c r="X33" i="105"/>
  <c r="AR24" i="43"/>
  <c r="Y29" i="54"/>
  <c r="X29" i="54"/>
  <c r="Z29" i="54" s="1"/>
  <c r="AE25" i="103"/>
  <c r="W26" i="103"/>
  <c r="AG25" i="103"/>
  <c r="AP25" i="103" s="1"/>
  <c r="AF25" i="103"/>
  <c r="AO25" i="103" s="1"/>
  <c r="AR31" i="86"/>
  <c r="Y28" i="20"/>
  <c r="X28" i="20"/>
  <c r="AR27" i="45"/>
  <c r="AR27" i="51"/>
  <c r="AH28" i="51"/>
  <c r="AQ28" i="51" s="1"/>
  <c r="AI33" i="47"/>
  <c r="AN33" i="47"/>
  <c r="AR27" i="88"/>
  <c r="Y25" i="91"/>
  <c r="X25" i="91"/>
  <c r="Z25" i="91" s="1"/>
  <c r="AH20" i="90"/>
  <c r="AQ20" i="90" s="1"/>
  <c r="AE25" i="16"/>
  <c r="AF25" i="16"/>
  <c r="AO25" i="16" s="1"/>
  <c r="AG25" i="16"/>
  <c r="AP25" i="16" s="1"/>
  <c r="W26" i="16"/>
  <c r="AI27" i="96"/>
  <c r="AN27" i="96"/>
  <c r="AH22" i="42"/>
  <c r="AQ22" i="42" s="1"/>
  <c r="AH25" i="43"/>
  <c r="AQ25" i="43" s="1"/>
  <c r="AR30" i="32"/>
  <c r="AI20" i="48"/>
  <c r="AN20" i="48"/>
  <c r="X21" i="50"/>
  <c r="Y21" i="50"/>
  <c r="Y22" i="35"/>
  <c r="X22" i="35"/>
  <c r="AI31" i="52"/>
  <c r="AN31" i="52"/>
  <c r="Y29" i="92"/>
  <c r="X29" i="92"/>
  <c r="Y32" i="53"/>
  <c r="X32" i="53"/>
  <c r="AR22" i="102"/>
  <c r="W21" i="90"/>
  <c r="AG20" i="90"/>
  <c r="AP20" i="90" s="1"/>
  <c r="AF20" i="90"/>
  <c r="AO20" i="90" s="1"/>
  <c r="AE20" i="90"/>
  <c r="AR23" i="87"/>
  <c r="Z22" i="42"/>
  <c r="Z25" i="43"/>
  <c r="AF34" i="101"/>
  <c r="AO34" i="101" s="1"/>
  <c r="AE34" i="101"/>
  <c r="W35" i="101"/>
  <c r="AG34" i="101"/>
  <c r="AP34" i="101" s="1"/>
  <c r="W34" i="97"/>
  <c r="AE33" i="97"/>
  <c r="AG33" i="97"/>
  <c r="AP33" i="97" s="1"/>
  <c r="AF33" i="97"/>
  <c r="AO33" i="97" s="1"/>
  <c r="AH29" i="44"/>
  <c r="AQ29" i="44" s="1"/>
  <c r="AH27" i="100"/>
  <c r="AQ27" i="100" s="1"/>
  <c r="AH29" i="13"/>
  <c r="AQ29" i="13" s="1"/>
  <c r="AR32" i="93"/>
  <c r="AI20" i="50"/>
  <c r="AN20" i="50"/>
  <c r="AI28" i="92"/>
  <c r="AN28" i="92"/>
  <c r="AI23" i="55"/>
  <c r="AR23" i="55" s="1"/>
  <c r="AN23" i="55"/>
  <c r="AI20" i="94"/>
  <c r="AN20" i="94"/>
  <c r="AH24" i="87"/>
  <c r="AQ24" i="87" s="1"/>
  <c r="Y24" i="18"/>
  <c r="X24" i="18"/>
  <c r="AG28" i="84"/>
  <c r="AP28" i="84" s="1"/>
  <c r="AE28" i="84"/>
  <c r="AF28" i="84"/>
  <c r="AO28" i="84" s="1"/>
  <c r="W29" i="84"/>
  <c r="Y32" i="46"/>
  <c r="X32" i="46"/>
  <c r="AH32" i="86"/>
  <c r="AQ32" i="86" s="1"/>
  <c r="AH31" i="32"/>
  <c r="AQ31" i="32" s="1"/>
  <c r="W24" i="99"/>
  <c r="AE23" i="99"/>
  <c r="AF23" i="99"/>
  <c r="AO23" i="99" s="1"/>
  <c r="AG23" i="99"/>
  <c r="AP23" i="99" s="1"/>
  <c r="Y28" i="96"/>
  <c r="Z28" i="96" s="1"/>
  <c r="X28" i="96"/>
  <c r="W25" i="83"/>
  <c r="AF24" i="83"/>
  <c r="AO24" i="83" s="1"/>
  <c r="AE24" i="83"/>
  <c r="AG24" i="83"/>
  <c r="AP24" i="83" s="1"/>
  <c r="Y29" i="104"/>
  <c r="X29" i="104"/>
  <c r="W30" i="44"/>
  <c r="AF29" i="44"/>
  <c r="AO29" i="44" s="1"/>
  <c r="AE29" i="44"/>
  <c r="AG29" i="44"/>
  <c r="AP29" i="44" s="1"/>
  <c r="Z27" i="100"/>
  <c r="Z29" i="13"/>
  <c r="AH22" i="82"/>
  <c r="AQ22" i="82" s="1"/>
  <c r="W22" i="98"/>
  <c r="AF21" i="98"/>
  <c r="AO21" i="98" s="1"/>
  <c r="AE21" i="98"/>
  <c r="AG21" i="98"/>
  <c r="AP21" i="98" s="1"/>
  <c r="AI24" i="91"/>
  <c r="AN24" i="91"/>
  <c r="Z24" i="87"/>
  <c r="AI23" i="18"/>
  <c r="AN23" i="18"/>
  <c r="AR28" i="44"/>
  <c r="AI28" i="54"/>
  <c r="AN28" i="54"/>
  <c r="AR19" i="90"/>
  <c r="Y25" i="11"/>
  <c r="X25" i="11"/>
  <c r="AH33" i="93"/>
  <c r="AQ33" i="93" s="1"/>
  <c r="AR26" i="100"/>
  <c r="AR21" i="82"/>
  <c r="Y23" i="49"/>
  <c r="X23" i="49"/>
  <c r="AI31" i="46"/>
  <c r="AN31" i="46"/>
  <c r="Z32" i="86"/>
  <c r="Z31" i="32"/>
  <c r="AH28" i="45"/>
  <c r="AQ28" i="45" s="1"/>
  <c r="AE26" i="95"/>
  <c r="AN26" i="95" s="1"/>
  <c r="AF26" i="95"/>
  <c r="AO26" i="95" s="1"/>
  <c r="AG26" i="95"/>
  <c r="W27" i="95"/>
  <c r="AI27" i="20"/>
  <c r="AN27" i="20"/>
  <c r="Z22" i="82"/>
  <c r="AI21" i="35"/>
  <c r="AN21" i="35"/>
  <c r="Y32" i="52"/>
  <c r="X32" i="52"/>
  <c r="Y21" i="94"/>
  <c r="X21" i="94"/>
  <c r="AI24" i="11"/>
  <c r="AN24" i="11"/>
  <c r="AI32" i="105"/>
  <c r="AR32" i="105" s="1"/>
  <c r="AN32" i="105"/>
  <c r="Y34" i="89"/>
  <c r="X34" i="89"/>
  <c r="Z34" i="89" s="1"/>
  <c r="AH28" i="88"/>
  <c r="AQ28" i="88" s="1"/>
  <c r="AI33" i="89"/>
  <c r="AN33" i="89"/>
  <c r="AH21" i="10"/>
  <c r="AQ21" i="10" s="1"/>
  <c r="AI32" i="15"/>
  <c r="AN32" i="15"/>
  <c r="AI22" i="49"/>
  <c r="AN22" i="49"/>
  <c r="AR20" i="10"/>
  <c r="AR21" i="42"/>
  <c r="AI28" i="104"/>
  <c r="AN28" i="104"/>
  <c r="AR28" i="13"/>
  <c r="AF25" i="41"/>
  <c r="AO25" i="41" s="1"/>
  <c r="W26" i="41"/>
  <c r="AE25" i="41"/>
  <c r="AN25" i="41" s="1"/>
  <c r="AG25" i="41"/>
  <c r="Y21" i="48"/>
  <c r="X21" i="48"/>
  <c r="AG20" i="85"/>
  <c r="AP20" i="85" s="1"/>
  <c r="W21" i="85"/>
  <c r="AF20" i="85"/>
  <c r="AO20" i="85" s="1"/>
  <c r="AE20" i="85"/>
  <c r="X34" i="47"/>
  <c r="Z34" i="47" s="1"/>
  <c r="Y34" i="47"/>
  <c r="AH23" i="102"/>
  <c r="AQ23" i="102" s="1"/>
  <c r="Y24" i="55"/>
  <c r="X24" i="55"/>
  <c r="AI31" i="53"/>
  <c r="AN31" i="53"/>
  <c r="Z32" i="46" l="1"/>
  <c r="AG23" i="102"/>
  <c r="AP23" i="102" s="1"/>
  <c r="AF33" i="93"/>
  <c r="AO33" i="93" s="1"/>
  <c r="AF23" i="102"/>
  <c r="AO23" i="102" s="1"/>
  <c r="W24" i="102"/>
  <c r="AG33" i="93"/>
  <c r="AP33" i="93" s="1"/>
  <c r="W34" i="93"/>
  <c r="Z21" i="50"/>
  <c r="AF21" i="50" s="1"/>
  <c r="AO21" i="50" s="1"/>
  <c r="W29" i="96"/>
  <c r="AG28" i="96"/>
  <c r="AP28" i="96" s="1"/>
  <c r="AE28" i="96"/>
  <c r="AF28" i="96"/>
  <c r="AO28" i="96" s="1"/>
  <c r="AG32" i="46"/>
  <c r="AP32" i="46" s="1"/>
  <c r="W33" i="46"/>
  <c r="AE32" i="46"/>
  <c r="AF32" i="46"/>
  <c r="AO32" i="46" s="1"/>
  <c r="AG21" i="50"/>
  <c r="AP21" i="50" s="1"/>
  <c r="AE21" i="50"/>
  <c r="W22" i="50"/>
  <c r="AH24" i="55"/>
  <c r="AQ24" i="55" s="1"/>
  <c r="AI20" i="85"/>
  <c r="AN20" i="85"/>
  <c r="AR33" i="89"/>
  <c r="AH34" i="89"/>
  <c r="AQ34" i="89" s="1"/>
  <c r="AR24" i="11"/>
  <c r="AR23" i="18"/>
  <c r="AI21" i="98"/>
  <c r="AN21" i="98"/>
  <c r="AI29" i="44"/>
  <c r="AN29" i="44"/>
  <c r="Y24" i="99"/>
  <c r="X24" i="99"/>
  <c r="Z24" i="99" s="1"/>
  <c r="AI34" i="101"/>
  <c r="AN34" i="101"/>
  <c r="AR27" i="96"/>
  <c r="AE25" i="91"/>
  <c r="AG25" i="91"/>
  <c r="AP25" i="91" s="1"/>
  <c r="W26" i="91"/>
  <c r="AF25" i="91"/>
  <c r="AO25" i="91" s="1"/>
  <c r="AI25" i="103"/>
  <c r="AN25" i="103"/>
  <c r="AH33" i="105"/>
  <c r="AQ33" i="105" s="1"/>
  <c r="Y29" i="51"/>
  <c r="X29" i="51"/>
  <c r="AH21" i="94"/>
  <c r="AQ21" i="94" s="1"/>
  <c r="Y27" i="95"/>
  <c r="X27" i="95"/>
  <c r="AR31" i="46"/>
  <c r="AG24" i="87"/>
  <c r="AP24" i="87" s="1"/>
  <c r="AF24" i="87"/>
  <c r="AO24" i="87" s="1"/>
  <c r="AE24" i="87"/>
  <c r="W25" i="87"/>
  <c r="AH24" i="18"/>
  <c r="AQ24" i="18" s="1"/>
  <c r="AI33" i="97"/>
  <c r="AN33" i="97"/>
  <c r="AI20" i="90"/>
  <c r="AN20" i="90"/>
  <c r="AH32" i="53"/>
  <c r="AQ32" i="53" s="1"/>
  <c r="AH29" i="54"/>
  <c r="AQ29" i="54" s="1"/>
  <c r="Z33" i="105"/>
  <c r="Y29" i="88"/>
  <c r="X29" i="88"/>
  <c r="Z29" i="88" s="1"/>
  <c r="Y24" i="102"/>
  <c r="X24" i="102"/>
  <c r="AH23" i="49"/>
  <c r="AQ23" i="49" s="1"/>
  <c r="AH25" i="11"/>
  <c r="AQ25" i="11" s="1"/>
  <c r="AR28" i="54"/>
  <c r="Y22" i="98"/>
  <c r="X22" i="98"/>
  <c r="Z22" i="98" s="1"/>
  <c r="AF29" i="13"/>
  <c r="AO29" i="13" s="1"/>
  <c r="AE29" i="13"/>
  <c r="W30" i="13"/>
  <c r="AG29" i="13"/>
  <c r="AP29" i="13" s="1"/>
  <c r="Y30" i="44"/>
  <c r="X30" i="44"/>
  <c r="AI24" i="83"/>
  <c r="AN24" i="83"/>
  <c r="Z24" i="18"/>
  <c r="AR28" i="92"/>
  <c r="Y34" i="97"/>
  <c r="X34" i="97"/>
  <c r="W26" i="43"/>
  <c r="AG25" i="43"/>
  <c r="AP25" i="43" s="1"/>
  <c r="AE25" i="43"/>
  <c r="AF25" i="43"/>
  <c r="AO25" i="43" s="1"/>
  <c r="Z32" i="53"/>
  <c r="AR31" i="52"/>
  <c r="AH21" i="50"/>
  <c r="AQ21" i="50" s="1"/>
  <c r="Y26" i="16"/>
  <c r="X26" i="16"/>
  <c r="AG29" i="54"/>
  <c r="AP29" i="54" s="1"/>
  <c r="AF29" i="54"/>
  <c r="AO29" i="54" s="1"/>
  <c r="W30" i="54"/>
  <c r="AE29" i="54"/>
  <c r="AI28" i="51"/>
  <c r="AN28" i="51"/>
  <c r="Y22" i="10"/>
  <c r="X22" i="10"/>
  <c r="Z22" i="10" s="1"/>
  <c r="AR22" i="49"/>
  <c r="AF27" i="100"/>
  <c r="AO27" i="100" s="1"/>
  <c r="AE27" i="100"/>
  <c r="AG27" i="100"/>
  <c r="AP27" i="100" s="1"/>
  <c r="W28" i="100"/>
  <c r="AH29" i="104"/>
  <c r="AQ29" i="104" s="1"/>
  <c r="X29" i="84"/>
  <c r="Z29" i="84" s="1"/>
  <c r="Y29" i="84"/>
  <c r="AG22" i="42"/>
  <c r="AP22" i="42" s="1"/>
  <c r="W23" i="42"/>
  <c r="AE22" i="42"/>
  <c r="AF22" i="42"/>
  <c r="AO22" i="42" s="1"/>
  <c r="AH22" i="35"/>
  <c r="AQ22" i="35" s="1"/>
  <c r="AH28" i="20"/>
  <c r="AQ28" i="20" s="1"/>
  <c r="AH33" i="15"/>
  <c r="AQ33" i="15" s="1"/>
  <c r="AI28" i="45"/>
  <c r="AN28" i="45"/>
  <c r="Z24" i="55"/>
  <c r="Z21" i="94"/>
  <c r="AR21" i="35"/>
  <c r="AI26" i="95"/>
  <c r="AP26" i="95"/>
  <c r="AE22" i="82"/>
  <c r="AG22" i="82"/>
  <c r="AP22" i="82" s="1"/>
  <c r="AF22" i="82"/>
  <c r="AO22" i="82" s="1"/>
  <c r="W23" i="82"/>
  <c r="Z23" i="49"/>
  <c r="AR24" i="91"/>
  <c r="AH34" i="47"/>
  <c r="AQ34" i="47" s="1"/>
  <c r="AH21" i="48"/>
  <c r="AQ21" i="48" s="1"/>
  <c r="Y26" i="41"/>
  <c r="X26" i="41"/>
  <c r="AH32" i="52"/>
  <c r="AQ32" i="52" s="1"/>
  <c r="Z29" i="104"/>
  <c r="Y25" i="83"/>
  <c r="X25" i="83"/>
  <c r="Z25" i="83" s="1"/>
  <c r="AR20" i="94"/>
  <c r="AR20" i="50"/>
  <c r="Y21" i="90"/>
  <c r="X21" i="90"/>
  <c r="AH29" i="92"/>
  <c r="AQ29" i="92" s="1"/>
  <c r="Z22" i="35"/>
  <c r="AR20" i="48"/>
  <c r="Z28" i="20"/>
  <c r="Z33" i="15"/>
  <c r="AI28" i="88"/>
  <c r="AN28" i="88"/>
  <c r="AI23" i="102"/>
  <c r="AN23" i="102"/>
  <c r="Y34" i="93"/>
  <c r="Z34" i="93"/>
  <c r="X34" i="93"/>
  <c r="AE34" i="89"/>
  <c r="W35" i="89"/>
  <c r="AG34" i="89"/>
  <c r="AP34" i="89" s="1"/>
  <c r="AF34" i="89"/>
  <c r="AO34" i="89" s="1"/>
  <c r="AG34" i="47"/>
  <c r="AP34" i="47" s="1"/>
  <c r="AE34" i="47"/>
  <c r="W35" i="47"/>
  <c r="AF34" i="47"/>
  <c r="AO34" i="47" s="1"/>
  <c r="Y21" i="85"/>
  <c r="X21" i="85"/>
  <c r="Z21" i="85" s="1"/>
  <c r="AI25" i="41"/>
  <c r="AP25" i="41"/>
  <c r="AR28" i="104"/>
  <c r="Z25" i="11"/>
  <c r="AF31" i="32"/>
  <c r="AO31" i="32" s="1"/>
  <c r="W32" i="32"/>
  <c r="AG31" i="32"/>
  <c r="AP31" i="32" s="1"/>
  <c r="AE31" i="32"/>
  <c r="AR31" i="53"/>
  <c r="Z21" i="48"/>
  <c r="AR32" i="15"/>
  <c r="Z32" i="52"/>
  <c r="AR27" i="20"/>
  <c r="AF32" i="86"/>
  <c r="AO32" i="86" s="1"/>
  <c r="AE32" i="86"/>
  <c r="AG32" i="86"/>
  <c r="AP32" i="86" s="1"/>
  <c r="W33" i="86"/>
  <c r="AH28" i="96"/>
  <c r="AQ28" i="96" s="1"/>
  <c r="AI23" i="99"/>
  <c r="AN23" i="99"/>
  <c r="AH32" i="46"/>
  <c r="AQ32" i="46" s="1"/>
  <c r="AI28" i="84"/>
  <c r="AN28" i="84"/>
  <c r="Y35" i="101"/>
  <c r="X35" i="101"/>
  <c r="Z29" i="92"/>
  <c r="AI25" i="16"/>
  <c r="AN25" i="16"/>
  <c r="AH25" i="91"/>
  <c r="AQ25" i="91" s="1"/>
  <c r="AR33" i="47"/>
  <c r="Y26" i="103"/>
  <c r="X26" i="103"/>
  <c r="AI21" i="10"/>
  <c r="AR21" i="10" s="1"/>
  <c r="AN21" i="10"/>
  <c r="Y29" i="45"/>
  <c r="X29" i="45"/>
  <c r="Z29" i="45" s="1"/>
  <c r="AN33" i="93"/>
  <c r="Z30" i="44" l="1"/>
  <c r="AI33" i="93"/>
  <c r="Z35" i="101"/>
  <c r="Z24" i="102"/>
  <c r="AG24" i="102" s="1"/>
  <c r="AP24" i="102" s="1"/>
  <c r="Z21" i="90"/>
  <c r="AE21" i="90" s="1"/>
  <c r="Z27" i="95"/>
  <c r="AF27" i="95" s="1"/>
  <c r="AO27" i="95" s="1"/>
  <c r="AF29" i="45"/>
  <c r="AO29" i="45" s="1"/>
  <c r="W30" i="45"/>
  <c r="AG29" i="45"/>
  <c r="AP29" i="45" s="1"/>
  <c r="AE29" i="45"/>
  <c r="AF21" i="90"/>
  <c r="AO21" i="90" s="1"/>
  <c r="AE27" i="95"/>
  <c r="W25" i="102"/>
  <c r="AE24" i="102"/>
  <c r="AF25" i="83"/>
  <c r="AO25" i="83" s="1"/>
  <c r="W26" i="83"/>
  <c r="AE25" i="83"/>
  <c r="AG25" i="83"/>
  <c r="AP25" i="83" s="1"/>
  <c r="W31" i="44"/>
  <c r="AE30" i="44"/>
  <c r="AF30" i="44"/>
  <c r="AO30" i="44" s="1"/>
  <c r="AG30" i="44"/>
  <c r="AP30" i="44" s="1"/>
  <c r="AG29" i="88"/>
  <c r="AP29" i="88" s="1"/>
  <c r="AF29" i="88"/>
  <c r="AO29" i="88" s="1"/>
  <c r="W30" i="88"/>
  <c r="AE29" i="88"/>
  <c r="AG29" i="84"/>
  <c r="AP29" i="84" s="1"/>
  <c r="W30" i="84"/>
  <c r="AF29" i="84"/>
  <c r="AO29" i="84" s="1"/>
  <c r="AE29" i="84"/>
  <c r="W23" i="98"/>
  <c r="AF22" i="98"/>
  <c r="AO22" i="98" s="1"/>
  <c r="AG22" i="98"/>
  <c r="AP22" i="98" s="1"/>
  <c r="AE22" i="98"/>
  <c r="W36" i="101"/>
  <c r="AF35" i="101"/>
  <c r="AO35" i="101" s="1"/>
  <c r="AG35" i="101"/>
  <c r="AP35" i="101" s="1"/>
  <c r="AE35" i="101"/>
  <c r="AR33" i="93"/>
  <c r="AH26" i="103"/>
  <c r="AQ26" i="103" s="1"/>
  <c r="Z26" i="103"/>
  <c r="AE33" i="15"/>
  <c r="AG33" i="15"/>
  <c r="AP33" i="15" s="1"/>
  <c r="W34" i="15"/>
  <c r="AF33" i="15"/>
  <c r="AO33" i="15" s="1"/>
  <c r="Y23" i="82"/>
  <c r="Z23" i="82" s="1"/>
  <c r="X23" i="82"/>
  <c r="Y23" i="42"/>
  <c r="X23" i="42"/>
  <c r="AE22" i="10"/>
  <c r="W23" i="10"/>
  <c r="AG22" i="10"/>
  <c r="AP22" i="10" s="1"/>
  <c r="AF22" i="10"/>
  <c r="AO22" i="10" s="1"/>
  <c r="Y30" i="54"/>
  <c r="X30" i="54"/>
  <c r="Y26" i="43"/>
  <c r="X26" i="43"/>
  <c r="AG24" i="18"/>
  <c r="AP24" i="18" s="1"/>
  <c r="AE24" i="18"/>
  <c r="W25" i="18"/>
  <c r="AF24" i="18"/>
  <c r="AO24" i="18" s="1"/>
  <c r="AI24" i="87"/>
  <c r="AN24" i="87"/>
  <c r="AR29" i="44"/>
  <c r="AI21" i="50"/>
  <c r="AN21" i="50"/>
  <c r="AF29" i="92"/>
  <c r="AO29" i="92" s="1"/>
  <c r="AE29" i="92"/>
  <c r="W30" i="92"/>
  <c r="AG29" i="92"/>
  <c r="AP29" i="92" s="1"/>
  <c r="AR23" i="99"/>
  <c r="AI31" i="32"/>
  <c r="AN31" i="32"/>
  <c r="AF28" i="20"/>
  <c r="AO28" i="20" s="1"/>
  <c r="W29" i="20"/>
  <c r="AG28" i="20"/>
  <c r="AP28" i="20" s="1"/>
  <c r="AE28" i="20"/>
  <c r="AI27" i="100"/>
  <c r="AN27" i="100"/>
  <c r="AG32" i="53"/>
  <c r="AP32" i="53" s="1"/>
  <c r="AE32" i="53"/>
  <c r="W33" i="53"/>
  <c r="AF32" i="53"/>
  <c r="AO32" i="53" s="1"/>
  <c r="AH34" i="97"/>
  <c r="AQ34" i="97" s="1"/>
  <c r="AH29" i="51"/>
  <c r="AQ29" i="51" s="1"/>
  <c r="Y26" i="91"/>
  <c r="X26" i="91"/>
  <c r="AR34" i="101"/>
  <c r="AI32" i="86"/>
  <c r="AN32" i="86"/>
  <c r="AE29" i="104"/>
  <c r="W30" i="104"/>
  <c r="AF29" i="104"/>
  <c r="AO29" i="104" s="1"/>
  <c r="AG29" i="104"/>
  <c r="AP29" i="104" s="1"/>
  <c r="Z26" i="41"/>
  <c r="AH26" i="41"/>
  <c r="AQ26" i="41" s="1"/>
  <c r="W22" i="94"/>
  <c r="AG21" i="94"/>
  <c r="AP21" i="94" s="1"/>
  <c r="AE21" i="94"/>
  <c r="AF21" i="94"/>
  <c r="AO21" i="94" s="1"/>
  <c r="Z34" i="97"/>
  <c r="AR24" i="83"/>
  <c r="Y30" i="13"/>
  <c r="X30" i="13"/>
  <c r="Z30" i="13" s="1"/>
  <c r="AH24" i="102"/>
  <c r="AQ24" i="102" s="1"/>
  <c r="W34" i="105"/>
  <c r="AG33" i="105"/>
  <c r="AP33" i="105" s="1"/>
  <c r="AF33" i="105"/>
  <c r="AO33" i="105" s="1"/>
  <c r="AE33" i="105"/>
  <c r="AR20" i="90"/>
  <c r="Z29" i="51"/>
  <c r="AH24" i="99"/>
  <c r="AQ24" i="99" s="1"/>
  <c r="AR21" i="98"/>
  <c r="AH29" i="45"/>
  <c r="AQ29" i="45" s="1"/>
  <c r="AH35" i="101"/>
  <c r="AQ35" i="101" s="1"/>
  <c r="Y33" i="86"/>
  <c r="X33" i="86"/>
  <c r="AE32" i="52"/>
  <c r="W33" i="52"/>
  <c r="AF32" i="52"/>
  <c r="AO32" i="52" s="1"/>
  <c r="AG32" i="52"/>
  <c r="AP32" i="52" s="1"/>
  <c r="AF34" i="93"/>
  <c r="AO34" i="93" s="1"/>
  <c r="AG34" i="93"/>
  <c r="AP34" i="93" s="1"/>
  <c r="AE34" i="93"/>
  <c r="W35" i="93"/>
  <c r="AE21" i="48"/>
  <c r="W22" i="48"/>
  <c r="AF21" i="48"/>
  <c r="AO21" i="48" s="1"/>
  <c r="AG21" i="48"/>
  <c r="AP21" i="48" s="1"/>
  <c r="Y32" i="32"/>
  <c r="Z32" i="32" s="1"/>
  <c r="X32" i="32"/>
  <c r="AR25" i="41"/>
  <c r="Y35" i="47"/>
  <c r="X35" i="47"/>
  <c r="Y35" i="89"/>
  <c r="X35" i="89"/>
  <c r="AR23" i="102"/>
  <c r="AI22" i="82"/>
  <c r="AN22" i="82"/>
  <c r="AF24" i="55"/>
  <c r="AO24" i="55" s="1"/>
  <c r="AG24" i="55"/>
  <c r="AP24" i="55" s="1"/>
  <c r="W25" i="55"/>
  <c r="AE24" i="55"/>
  <c r="AR28" i="51"/>
  <c r="AH26" i="16"/>
  <c r="AQ26" i="16" s="1"/>
  <c r="AH30" i="44"/>
  <c r="AQ30" i="44" s="1"/>
  <c r="AI29" i="13"/>
  <c r="AN29" i="13"/>
  <c r="AI25" i="91"/>
  <c r="AN25" i="91"/>
  <c r="AG24" i="99"/>
  <c r="AP24" i="99" s="1"/>
  <c r="W25" i="99"/>
  <c r="AF24" i="99"/>
  <c r="AO24" i="99" s="1"/>
  <c r="AE24" i="99"/>
  <c r="AR20" i="85"/>
  <c r="AI28" i="96"/>
  <c r="AN28" i="96"/>
  <c r="AR25" i="16"/>
  <c r="AR28" i="84"/>
  <c r="AH21" i="85"/>
  <c r="AQ21" i="85" s="1"/>
  <c r="AI34" i="47"/>
  <c r="AN34" i="47"/>
  <c r="AI34" i="89"/>
  <c r="AN34" i="89"/>
  <c r="AF22" i="35"/>
  <c r="AO22" i="35" s="1"/>
  <c r="AE22" i="35"/>
  <c r="AN22" i="35" s="1"/>
  <c r="W23" i="35"/>
  <c r="AG22" i="35"/>
  <c r="AH21" i="90"/>
  <c r="AQ21" i="90" s="1"/>
  <c r="AG23" i="49"/>
  <c r="AP23" i="49" s="1"/>
  <c r="W24" i="49"/>
  <c r="AE23" i="49"/>
  <c r="AF23" i="49"/>
  <c r="AO23" i="49" s="1"/>
  <c r="AH29" i="84"/>
  <c r="AQ29" i="84" s="1"/>
  <c r="Z26" i="16"/>
  <c r="AI25" i="43"/>
  <c r="AN25" i="43"/>
  <c r="AR33" i="97"/>
  <c r="AR25" i="103"/>
  <c r="Y22" i="50"/>
  <c r="X22" i="50"/>
  <c r="AI32" i="46"/>
  <c r="AN32" i="46"/>
  <c r="AF25" i="11"/>
  <c r="AO25" i="11" s="1"/>
  <c r="AG25" i="11"/>
  <c r="AP25" i="11" s="1"/>
  <c r="AE25" i="11"/>
  <c r="W26" i="11"/>
  <c r="AF21" i="85"/>
  <c r="AO21" i="85" s="1"/>
  <c r="AE21" i="85"/>
  <c r="W22" i="85"/>
  <c r="AG21" i="85"/>
  <c r="AP21" i="85" s="1"/>
  <c r="AH34" i="93"/>
  <c r="AQ34" i="93" s="1"/>
  <c r="AR28" i="88"/>
  <c r="AH25" i="83"/>
  <c r="AQ25" i="83" s="1"/>
  <c r="AR26" i="95"/>
  <c r="AR28" i="45"/>
  <c r="AI22" i="42"/>
  <c r="AN22" i="42"/>
  <c r="Y28" i="100"/>
  <c r="X28" i="100"/>
  <c r="Z28" i="100" s="1"/>
  <c r="AH22" i="10"/>
  <c r="AQ22" i="10" s="1"/>
  <c r="AI29" i="54"/>
  <c r="AN29" i="54"/>
  <c r="AH22" i="98"/>
  <c r="AQ22" i="98" s="1"/>
  <c r="AH29" i="88"/>
  <c r="AQ29" i="88" s="1"/>
  <c r="Y25" i="87"/>
  <c r="X25" i="87"/>
  <c r="AH27" i="95"/>
  <c r="AQ27" i="95" s="1"/>
  <c r="Y33" i="46"/>
  <c r="X33" i="46"/>
  <c r="Y29" i="96"/>
  <c r="Z29" i="96"/>
  <c r="X29" i="96"/>
  <c r="AG27" i="95" l="1"/>
  <c r="AP27" i="95" s="1"/>
  <c r="Z35" i="47"/>
  <c r="W28" i="95"/>
  <c r="AF24" i="102"/>
  <c r="AO24" i="102" s="1"/>
  <c r="Z33" i="86"/>
  <c r="AE33" i="86" s="1"/>
  <c r="W22" i="90"/>
  <c r="Y22" i="90" s="1"/>
  <c r="AG21" i="90"/>
  <c r="AP21" i="90" s="1"/>
  <c r="AE30" i="13"/>
  <c r="W31" i="13"/>
  <c r="AF30" i="13"/>
  <c r="AO30" i="13" s="1"/>
  <c r="AG30" i="13"/>
  <c r="AP30" i="13" s="1"/>
  <c r="AF33" i="86"/>
  <c r="AO33" i="86" s="1"/>
  <c r="AF35" i="47"/>
  <c r="AO35" i="47" s="1"/>
  <c r="AE35" i="47"/>
  <c r="AG35" i="47"/>
  <c r="AP35" i="47" s="1"/>
  <c r="W36" i="47"/>
  <c r="W33" i="32"/>
  <c r="AF32" i="32"/>
  <c r="AO32" i="32" s="1"/>
  <c r="AG32" i="32"/>
  <c r="AP32" i="32" s="1"/>
  <c r="AE32" i="32"/>
  <c r="AR32" i="46"/>
  <c r="AI23" i="49"/>
  <c r="AN23" i="49"/>
  <c r="AR25" i="91"/>
  <c r="AH35" i="89"/>
  <c r="AQ35" i="89" s="1"/>
  <c r="AI34" i="93"/>
  <c r="AN34" i="93"/>
  <c r="Y33" i="52"/>
  <c r="X33" i="52"/>
  <c r="Y29" i="20"/>
  <c r="X29" i="20"/>
  <c r="AR21" i="50"/>
  <c r="AH23" i="82"/>
  <c r="AQ23" i="82" s="1"/>
  <c r="Y28" i="95"/>
  <c r="X28" i="95"/>
  <c r="AH33" i="46"/>
  <c r="AQ33" i="46" s="1"/>
  <c r="Y26" i="11"/>
  <c r="Z26" i="11" s="1"/>
  <c r="X26" i="11"/>
  <c r="AH22" i="50"/>
  <c r="AQ22" i="50" s="1"/>
  <c r="Y24" i="49"/>
  <c r="X24" i="49"/>
  <c r="Z24" i="49" s="1"/>
  <c r="AI24" i="99"/>
  <c r="AN24" i="99"/>
  <c r="Z35" i="89"/>
  <c r="AI32" i="52"/>
  <c r="AN32" i="52"/>
  <c r="AI21" i="94"/>
  <c r="AN21" i="94"/>
  <c r="Y30" i="104"/>
  <c r="Z30" i="104" s="1"/>
  <c r="X30" i="104"/>
  <c r="AH26" i="91"/>
  <c r="AQ26" i="91" s="1"/>
  <c r="Y25" i="18"/>
  <c r="X25" i="18"/>
  <c r="Z25" i="18" s="1"/>
  <c r="AH30" i="54"/>
  <c r="AQ30" i="54" s="1"/>
  <c r="Y23" i="10"/>
  <c r="X23" i="10"/>
  <c r="W24" i="82"/>
  <c r="AG23" i="82"/>
  <c r="AP23" i="82" s="1"/>
  <c r="AE23" i="82"/>
  <c r="AF23" i="82"/>
  <c r="AO23" i="82" s="1"/>
  <c r="AI33" i="15"/>
  <c r="AN33" i="15"/>
  <c r="Y23" i="98"/>
  <c r="X23" i="98"/>
  <c r="Z23" i="98" s="1"/>
  <c r="AI25" i="83"/>
  <c r="AN25" i="83"/>
  <c r="Z33" i="46"/>
  <c r="AH25" i="87"/>
  <c r="AQ25" i="87" s="1"/>
  <c r="AR22" i="42"/>
  <c r="AI25" i="11"/>
  <c r="AN25" i="11"/>
  <c r="Z22" i="50"/>
  <c r="AR34" i="89"/>
  <c r="AR29" i="13"/>
  <c r="AH32" i="32"/>
  <c r="AQ32" i="32" s="1"/>
  <c r="Y22" i="48"/>
  <c r="X22" i="48"/>
  <c r="AH33" i="86"/>
  <c r="AQ33" i="86" s="1"/>
  <c r="AI33" i="105"/>
  <c r="AN33" i="105"/>
  <c r="AI29" i="104"/>
  <c r="AR29" i="104" s="1"/>
  <c r="AN29" i="104"/>
  <c r="Z26" i="91"/>
  <c r="AR27" i="100"/>
  <c r="Y30" i="92"/>
  <c r="Z30" i="92" s="1"/>
  <c r="X30" i="92"/>
  <c r="AI24" i="18"/>
  <c r="AN24" i="18"/>
  <c r="Z30" i="54"/>
  <c r="AI22" i="10"/>
  <c r="AN22" i="10"/>
  <c r="AF26" i="103"/>
  <c r="AO26" i="103" s="1"/>
  <c r="W27" i="103"/>
  <c r="AG26" i="103"/>
  <c r="AP26" i="103" s="1"/>
  <c r="AE26" i="103"/>
  <c r="Y36" i="101"/>
  <c r="X36" i="101"/>
  <c r="AI29" i="88"/>
  <c r="AN29" i="88"/>
  <c r="Y26" i="83"/>
  <c r="X26" i="83"/>
  <c r="Y25" i="102"/>
  <c r="X25" i="102"/>
  <c r="AI29" i="45"/>
  <c r="AN29" i="45"/>
  <c r="AE29" i="96"/>
  <c r="AF29" i="96"/>
  <c r="AO29" i="96" s="1"/>
  <c r="AG29" i="96"/>
  <c r="AP29" i="96" s="1"/>
  <c r="W30" i="96"/>
  <c r="AH29" i="96"/>
  <c r="AQ29" i="96" s="1"/>
  <c r="Z25" i="87"/>
  <c r="Y22" i="85"/>
  <c r="X22" i="85"/>
  <c r="AR25" i="43"/>
  <c r="AI22" i="35"/>
  <c r="AP22" i="35"/>
  <c r="AR28" i="96"/>
  <c r="Y25" i="99"/>
  <c r="X25" i="99"/>
  <c r="AR22" i="82"/>
  <c r="AH35" i="47"/>
  <c r="AQ35" i="47" s="1"/>
  <c r="AI21" i="48"/>
  <c r="AN21" i="48"/>
  <c r="Y22" i="94"/>
  <c r="X22" i="94"/>
  <c r="W27" i="41"/>
  <c r="AF26" i="41"/>
  <c r="AO26" i="41" s="1"/>
  <c r="AG26" i="41"/>
  <c r="AP26" i="41" s="1"/>
  <c r="AE26" i="41"/>
  <c r="AR31" i="32"/>
  <c r="AI29" i="92"/>
  <c r="AN29" i="92"/>
  <c r="AH23" i="42"/>
  <c r="AQ23" i="42" s="1"/>
  <c r="AI29" i="84"/>
  <c r="AN29" i="84"/>
  <c r="Y30" i="88"/>
  <c r="X30" i="88"/>
  <c r="AI30" i="44"/>
  <c r="AN30" i="44"/>
  <c r="AR29" i="54"/>
  <c r="AH28" i="100"/>
  <c r="AQ28" i="100" s="1"/>
  <c r="AI21" i="85"/>
  <c r="AN21" i="85"/>
  <c r="AE26" i="16"/>
  <c r="W27" i="16"/>
  <c r="AF26" i="16"/>
  <c r="AO26" i="16" s="1"/>
  <c r="AG26" i="16"/>
  <c r="AP26" i="16" s="1"/>
  <c r="X23" i="35"/>
  <c r="Y23" i="35"/>
  <c r="AR34" i="47"/>
  <c r="AI24" i="55"/>
  <c r="AN24" i="55"/>
  <c r="AG29" i="51"/>
  <c r="AP29" i="51" s="1"/>
  <c r="AF29" i="51"/>
  <c r="AO29" i="51" s="1"/>
  <c r="W30" i="51"/>
  <c r="AE29" i="51"/>
  <c r="AF34" i="97"/>
  <c r="AO34" i="97" s="1"/>
  <c r="W35" i="97"/>
  <c r="AE34" i="97"/>
  <c r="AG34" i="97"/>
  <c r="AP34" i="97" s="1"/>
  <c r="AR32" i="86"/>
  <c r="X33" i="53"/>
  <c r="Y33" i="53"/>
  <c r="AI28" i="20"/>
  <c r="AN28" i="20"/>
  <c r="AR24" i="87"/>
  <c r="AH26" i="43"/>
  <c r="AQ26" i="43" s="1"/>
  <c r="Z23" i="42"/>
  <c r="AI22" i="98"/>
  <c r="AN22" i="98"/>
  <c r="Y31" i="44"/>
  <c r="X31" i="44"/>
  <c r="Z31" i="44" s="1"/>
  <c r="AI27" i="95"/>
  <c r="AN27" i="95"/>
  <c r="AI21" i="90"/>
  <c r="AN21" i="90"/>
  <c r="Y30" i="45"/>
  <c r="X30" i="45"/>
  <c r="W29" i="100"/>
  <c r="AG28" i="100"/>
  <c r="AP28" i="100" s="1"/>
  <c r="AE28" i="100"/>
  <c r="AF28" i="100"/>
  <c r="AO28" i="100" s="1"/>
  <c r="Y25" i="55"/>
  <c r="X25" i="55"/>
  <c r="Y35" i="93"/>
  <c r="X35" i="93"/>
  <c r="Y34" i="105"/>
  <c r="X34" i="105"/>
  <c r="AH30" i="13"/>
  <c r="AQ30" i="13" s="1"/>
  <c r="AI32" i="53"/>
  <c r="AN32" i="53"/>
  <c r="Z26" i="43"/>
  <c r="Y34" i="15"/>
  <c r="X34" i="15"/>
  <c r="Z34" i="15" s="1"/>
  <c r="AI35" i="101"/>
  <c r="AN35" i="101"/>
  <c r="Y30" i="84"/>
  <c r="X30" i="84"/>
  <c r="AI24" i="102"/>
  <c r="AN24" i="102"/>
  <c r="X22" i="90" l="1"/>
  <c r="Z23" i="35"/>
  <c r="Z26" i="83"/>
  <c r="AG33" i="86"/>
  <c r="AP33" i="86" s="1"/>
  <c r="Z36" i="101"/>
  <c r="AG36" i="101" s="1"/>
  <c r="AP36" i="101" s="1"/>
  <c r="W34" i="86"/>
  <c r="Y34" i="86" s="1"/>
  <c r="Z33" i="53"/>
  <c r="Z33" i="52"/>
  <c r="AF33" i="52"/>
  <c r="AO33" i="52" s="1"/>
  <c r="AG33" i="52"/>
  <c r="AP33" i="52" s="1"/>
  <c r="AE33" i="52"/>
  <c r="W34" i="52"/>
  <c r="AE30" i="92"/>
  <c r="AG30" i="92"/>
  <c r="AP30" i="92" s="1"/>
  <c r="W31" i="92"/>
  <c r="AF30" i="92"/>
  <c r="AO30" i="92" s="1"/>
  <c r="AE30" i="104"/>
  <c r="AF30" i="104"/>
  <c r="AO30" i="104" s="1"/>
  <c r="W31" i="104"/>
  <c r="AG30" i="104"/>
  <c r="AP30" i="104" s="1"/>
  <c r="AG26" i="11"/>
  <c r="AP26" i="11" s="1"/>
  <c r="W27" i="11"/>
  <c r="AF26" i="11"/>
  <c r="AO26" i="11" s="1"/>
  <c r="AE26" i="11"/>
  <c r="AE24" i="49"/>
  <c r="AF24" i="49"/>
  <c r="AO24" i="49" s="1"/>
  <c r="AG24" i="49"/>
  <c r="AP24" i="49" s="1"/>
  <c r="W25" i="49"/>
  <c r="AF33" i="53"/>
  <c r="AO33" i="53" s="1"/>
  <c r="AG33" i="53"/>
  <c r="AP33" i="53" s="1"/>
  <c r="W34" i="53"/>
  <c r="AE33" i="53"/>
  <c r="W24" i="35"/>
  <c r="AF23" i="35"/>
  <c r="AO23" i="35" s="1"/>
  <c r="AG23" i="35"/>
  <c r="AP23" i="35" s="1"/>
  <c r="AE23" i="35"/>
  <c r="AE23" i="98"/>
  <c r="W24" i="98"/>
  <c r="AG23" i="98"/>
  <c r="AP23" i="98" s="1"/>
  <c r="AF23" i="98"/>
  <c r="AO23" i="98" s="1"/>
  <c r="AE36" i="101"/>
  <c r="W37" i="101"/>
  <c r="AF25" i="18"/>
  <c r="AO25" i="18" s="1"/>
  <c r="AG25" i="18"/>
  <c r="AP25" i="18" s="1"/>
  <c r="AE25" i="18"/>
  <c r="W26" i="18"/>
  <c r="AE26" i="83"/>
  <c r="W27" i="83"/>
  <c r="AG26" i="83"/>
  <c r="AP26" i="83" s="1"/>
  <c r="AF26" i="83"/>
  <c r="AO26" i="83" s="1"/>
  <c r="AH30" i="84"/>
  <c r="AQ30" i="84" s="1"/>
  <c r="W24" i="42"/>
  <c r="AE23" i="42"/>
  <c r="AF23" i="42"/>
  <c r="AO23" i="42" s="1"/>
  <c r="AG23" i="42"/>
  <c r="AP23" i="42" s="1"/>
  <c r="Y35" i="97"/>
  <c r="X35" i="97"/>
  <c r="AI28" i="100"/>
  <c r="AN28" i="100"/>
  <c r="AR28" i="20"/>
  <c r="AI29" i="51"/>
  <c r="AN29" i="51"/>
  <c r="AI26" i="41"/>
  <c r="AN26" i="41"/>
  <c r="AH36" i="101"/>
  <c r="AQ36" i="101" s="1"/>
  <c r="Y27" i="103"/>
  <c r="X27" i="103"/>
  <c r="Z27" i="103" s="1"/>
  <c r="AR24" i="18"/>
  <c r="AE26" i="91"/>
  <c r="AF26" i="91"/>
  <c r="AO26" i="91" s="1"/>
  <c r="W27" i="91"/>
  <c r="AG26" i="91"/>
  <c r="AP26" i="91" s="1"/>
  <c r="AR25" i="11"/>
  <c r="AI23" i="82"/>
  <c r="AN23" i="82"/>
  <c r="Z28" i="95"/>
  <c r="AH28" i="95"/>
  <c r="AQ28" i="95" s="1"/>
  <c r="AH33" i="52"/>
  <c r="AQ33" i="52" s="1"/>
  <c r="AI35" i="47"/>
  <c r="AN35" i="47"/>
  <c r="AG34" i="15"/>
  <c r="AP34" i="15" s="1"/>
  <c r="AE34" i="15"/>
  <c r="W35" i="15"/>
  <c r="AF34" i="15"/>
  <c r="AO34" i="15" s="1"/>
  <c r="AG31" i="44"/>
  <c r="AP31" i="44" s="1"/>
  <c r="W32" i="44"/>
  <c r="AE31" i="44"/>
  <c r="AF31" i="44"/>
  <c r="AO31" i="44" s="1"/>
  <c r="AR24" i="55"/>
  <c r="AR35" i="101"/>
  <c r="AR32" i="53"/>
  <c r="AH34" i="105"/>
  <c r="AQ34" i="105" s="1"/>
  <c r="AH25" i="55"/>
  <c r="AQ25" i="55" s="1"/>
  <c r="AR21" i="90"/>
  <c r="Y30" i="51"/>
  <c r="X30" i="51"/>
  <c r="Z30" i="51" s="1"/>
  <c r="AR29" i="84"/>
  <c r="Z22" i="85"/>
  <c r="AH22" i="85"/>
  <c r="AQ22" i="85" s="1"/>
  <c r="AI29" i="96"/>
  <c r="AN29" i="96"/>
  <c r="AH26" i="83"/>
  <c r="AQ26" i="83" s="1"/>
  <c r="AH30" i="92"/>
  <c r="AQ30" i="92" s="1"/>
  <c r="AH30" i="104"/>
  <c r="AQ30" i="104" s="1"/>
  <c r="AR32" i="52"/>
  <c r="AH26" i="11"/>
  <c r="AQ26" i="11" s="1"/>
  <c r="AR23" i="49"/>
  <c r="AR27" i="95"/>
  <c r="AR24" i="102"/>
  <c r="AH34" i="15"/>
  <c r="AQ34" i="15" s="1"/>
  <c r="Z34" i="105"/>
  <c r="Z25" i="55"/>
  <c r="Y29" i="100"/>
  <c r="X29" i="100"/>
  <c r="Z29" i="100" s="1"/>
  <c r="AR22" i="98"/>
  <c r="AI34" i="97"/>
  <c r="AN34" i="97"/>
  <c r="Y27" i="16"/>
  <c r="X27" i="16"/>
  <c r="Z27" i="16" s="1"/>
  <c r="AR30" i="44"/>
  <c r="AR29" i="92"/>
  <c r="AR21" i="48"/>
  <c r="AF33" i="46"/>
  <c r="AO33" i="46" s="1"/>
  <c r="AG33" i="46"/>
  <c r="AP33" i="46" s="1"/>
  <c r="AE33" i="46"/>
  <c r="W34" i="46"/>
  <c r="Y24" i="82"/>
  <c r="X24" i="82"/>
  <c r="AF35" i="89"/>
  <c r="AO35" i="89" s="1"/>
  <c r="W36" i="89"/>
  <c r="AE35" i="89"/>
  <c r="AN35" i="89" s="1"/>
  <c r="AG35" i="89"/>
  <c r="Y33" i="32"/>
  <c r="X33" i="32"/>
  <c r="AH30" i="45"/>
  <c r="AQ30" i="45" s="1"/>
  <c r="AI26" i="16"/>
  <c r="AN26" i="16"/>
  <c r="AH30" i="88"/>
  <c r="AQ30" i="88" s="1"/>
  <c r="Y27" i="41"/>
  <c r="X27" i="41"/>
  <c r="W26" i="87"/>
  <c r="AE25" i="87"/>
  <c r="AF25" i="87"/>
  <c r="AO25" i="87" s="1"/>
  <c r="AG25" i="87"/>
  <c r="AP25" i="87" s="1"/>
  <c r="AR29" i="45"/>
  <c r="AR22" i="10"/>
  <c r="AR33" i="15"/>
  <c r="AH23" i="10"/>
  <c r="AQ23" i="10" s="1"/>
  <c r="AH22" i="90"/>
  <c r="AQ22" i="90" s="1"/>
  <c r="AH29" i="20"/>
  <c r="AQ29" i="20" s="1"/>
  <c r="AH33" i="53"/>
  <c r="AQ33" i="53" s="1"/>
  <c r="Z30" i="84"/>
  <c r="Z30" i="45"/>
  <c r="AH31" i="44"/>
  <c r="AQ31" i="44" s="1"/>
  <c r="AH23" i="35"/>
  <c r="AQ23" i="35" s="1"/>
  <c r="Z30" i="88"/>
  <c r="AH22" i="94"/>
  <c r="AQ22" i="94" s="1"/>
  <c r="AH25" i="99"/>
  <c r="AQ25" i="99" s="1"/>
  <c r="AR22" i="35"/>
  <c r="Y30" i="96"/>
  <c r="X30" i="96"/>
  <c r="Z30" i="96" s="1"/>
  <c r="AH25" i="102"/>
  <c r="AQ25" i="102" s="1"/>
  <c r="AI26" i="103"/>
  <c r="AN26" i="103"/>
  <c r="W31" i="54"/>
  <c r="AF30" i="54"/>
  <c r="AO30" i="54" s="1"/>
  <c r="AG30" i="54"/>
  <c r="AP30" i="54" s="1"/>
  <c r="AE30" i="54"/>
  <c r="AR33" i="105"/>
  <c r="AH22" i="48"/>
  <c r="AQ22" i="48" s="1"/>
  <c r="AE22" i="50"/>
  <c r="AF22" i="50"/>
  <c r="AO22" i="50" s="1"/>
  <c r="AG22" i="50"/>
  <c r="AP22" i="50" s="1"/>
  <c r="W23" i="50"/>
  <c r="AR25" i="83"/>
  <c r="Z23" i="10"/>
  <c r="AR24" i="99"/>
  <c r="Z22" i="90"/>
  <c r="Z29" i="20"/>
  <c r="AR34" i="93"/>
  <c r="Y36" i="47"/>
  <c r="X36" i="47"/>
  <c r="Z36" i="47" s="1"/>
  <c r="Y31" i="13"/>
  <c r="X31" i="13"/>
  <c r="Z31" i="13" s="1"/>
  <c r="AH35" i="93"/>
  <c r="AQ35" i="93" s="1"/>
  <c r="AG26" i="43"/>
  <c r="AP26" i="43" s="1"/>
  <c r="AE26" i="43"/>
  <c r="AF26" i="43"/>
  <c r="AO26" i="43" s="1"/>
  <c r="W27" i="43"/>
  <c r="Z35" i="93"/>
  <c r="AR21" i="85"/>
  <c r="Z22" i="94"/>
  <c r="Z25" i="99"/>
  <c r="Z25" i="102"/>
  <c r="AR29" i="88"/>
  <c r="Z22" i="48"/>
  <c r="AH23" i="98"/>
  <c r="AQ23" i="98" s="1"/>
  <c r="AH25" i="18"/>
  <c r="AQ25" i="18" s="1"/>
  <c r="AR21" i="94"/>
  <c r="AH24" i="49"/>
  <c r="AQ24" i="49" s="1"/>
  <c r="AI32" i="32"/>
  <c r="AN32" i="32"/>
  <c r="AI33" i="86"/>
  <c r="AN33" i="86"/>
  <c r="AI30" i="13"/>
  <c r="AN30" i="13"/>
  <c r="X34" i="86" l="1"/>
  <c r="Z34" i="86" s="1"/>
  <c r="AF36" i="101"/>
  <c r="AO36" i="101" s="1"/>
  <c r="Z24" i="82"/>
  <c r="AE24" i="82" s="1"/>
  <c r="AG36" i="47"/>
  <c r="AP36" i="47" s="1"/>
  <c r="AF36" i="47"/>
  <c r="AO36" i="47" s="1"/>
  <c r="AE36" i="47"/>
  <c r="W37" i="47"/>
  <c r="AG24" i="82"/>
  <c r="AP24" i="82" s="1"/>
  <c r="AF24" i="82"/>
  <c r="AO24" i="82" s="1"/>
  <c r="W25" i="82"/>
  <c r="AF31" i="13"/>
  <c r="AO31" i="13" s="1"/>
  <c r="AE31" i="13"/>
  <c r="W32" i="13"/>
  <c r="AG31" i="13"/>
  <c r="AP31" i="13" s="1"/>
  <c r="AG30" i="96"/>
  <c r="AP30" i="96" s="1"/>
  <c r="AE30" i="96"/>
  <c r="AF30" i="96"/>
  <c r="AO30" i="96" s="1"/>
  <c r="W31" i="96"/>
  <c r="AF29" i="100"/>
  <c r="AO29" i="100" s="1"/>
  <c r="W30" i="100"/>
  <c r="AE29" i="100"/>
  <c r="AG29" i="100"/>
  <c r="AP29" i="100" s="1"/>
  <c r="W31" i="51"/>
  <c r="AE30" i="51"/>
  <c r="AF30" i="51"/>
  <c r="AO30" i="51" s="1"/>
  <c r="AG30" i="51"/>
  <c r="AP30" i="51" s="1"/>
  <c r="Y23" i="50"/>
  <c r="X23" i="50"/>
  <c r="AI30" i="54"/>
  <c r="AN30" i="54"/>
  <c r="Y36" i="89"/>
  <c r="Z36" i="89" s="1"/>
  <c r="X36" i="89"/>
  <c r="Y34" i="46"/>
  <c r="X34" i="46"/>
  <c r="AF28" i="95"/>
  <c r="AO28" i="95" s="1"/>
  <c r="AE28" i="95"/>
  <c r="AG28" i="95"/>
  <c r="AP28" i="95" s="1"/>
  <c r="W29" i="95"/>
  <c r="AH27" i="103"/>
  <c r="AQ27" i="103" s="1"/>
  <c r="AI25" i="18"/>
  <c r="AN25" i="18"/>
  <c r="Y37" i="101"/>
  <c r="Z37" i="101" s="1"/>
  <c r="X37" i="101"/>
  <c r="AI23" i="98"/>
  <c r="AN23" i="98"/>
  <c r="Y25" i="49"/>
  <c r="X25" i="49"/>
  <c r="Z25" i="49" s="1"/>
  <c r="AI30" i="92"/>
  <c r="AN30" i="92"/>
  <c r="W36" i="93"/>
  <c r="AG35" i="93"/>
  <c r="AP35" i="93" s="1"/>
  <c r="AF35" i="93"/>
  <c r="AO35" i="93" s="1"/>
  <c r="AE35" i="93"/>
  <c r="AF25" i="102"/>
  <c r="AO25" i="102" s="1"/>
  <c r="AE25" i="102"/>
  <c r="W26" i="102"/>
  <c r="AG25" i="102"/>
  <c r="AP25" i="102" s="1"/>
  <c r="AE30" i="45"/>
  <c r="AF30" i="45"/>
  <c r="AO30" i="45" s="1"/>
  <c r="W31" i="45"/>
  <c r="AG30" i="45"/>
  <c r="AP30" i="45" s="1"/>
  <c r="AR26" i="16"/>
  <c r="AH33" i="32"/>
  <c r="AQ33" i="32" s="1"/>
  <c r="AI33" i="46"/>
  <c r="AN33" i="46"/>
  <c r="AR35" i="47"/>
  <c r="Y27" i="91"/>
  <c r="X27" i="91"/>
  <c r="W28" i="103"/>
  <c r="AF27" i="103"/>
  <c r="AO27" i="103" s="1"/>
  <c r="AG27" i="103"/>
  <c r="AP27" i="103" s="1"/>
  <c r="AE27" i="103"/>
  <c r="AI36" i="101"/>
  <c r="AR36" i="101" s="1"/>
  <c r="AN36" i="101"/>
  <c r="AI33" i="53"/>
  <c r="AN33" i="53"/>
  <c r="Y27" i="11"/>
  <c r="Z27" i="11" s="1"/>
  <c r="X27" i="11"/>
  <c r="AI30" i="104"/>
  <c r="AN30" i="104"/>
  <c r="AR33" i="86"/>
  <c r="AF25" i="99"/>
  <c r="AO25" i="99" s="1"/>
  <c r="AE25" i="99"/>
  <c r="AG25" i="99"/>
  <c r="AP25" i="99" s="1"/>
  <c r="W26" i="99"/>
  <c r="Y27" i="43"/>
  <c r="X27" i="43"/>
  <c r="AH34" i="86"/>
  <c r="AQ34" i="86" s="1"/>
  <c r="AE23" i="10"/>
  <c r="W24" i="10"/>
  <c r="AF23" i="10"/>
  <c r="AO23" i="10" s="1"/>
  <c r="AG23" i="10"/>
  <c r="AP23" i="10" s="1"/>
  <c r="AE30" i="88"/>
  <c r="W31" i="88"/>
  <c r="AG30" i="88"/>
  <c r="AP30" i="88" s="1"/>
  <c r="AF30" i="88"/>
  <c r="AO30" i="88" s="1"/>
  <c r="W31" i="84"/>
  <c r="AG30" i="84"/>
  <c r="AP30" i="84" s="1"/>
  <c r="AF30" i="84"/>
  <c r="AO30" i="84" s="1"/>
  <c r="AE30" i="84"/>
  <c r="AI25" i="87"/>
  <c r="AN25" i="87"/>
  <c r="Z33" i="32"/>
  <c r="AH24" i="82"/>
  <c r="AQ24" i="82" s="1"/>
  <c r="AR34" i="97"/>
  <c r="AG25" i="55"/>
  <c r="AP25" i="55" s="1"/>
  <c r="AE25" i="55"/>
  <c r="AF25" i="55"/>
  <c r="AO25" i="55" s="1"/>
  <c r="W26" i="55"/>
  <c r="AR29" i="96"/>
  <c r="W23" i="85"/>
  <c r="AG22" i="85"/>
  <c r="AP22" i="85" s="1"/>
  <c r="AF22" i="85"/>
  <c r="AO22" i="85" s="1"/>
  <c r="AE22" i="85"/>
  <c r="AR23" i="82"/>
  <c r="Y27" i="83"/>
  <c r="X27" i="83"/>
  <c r="AI23" i="35"/>
  <c r="AN23" i="35"/>
  <c r="Y34" i="53"/>
  <c r="X34" i="53"/>
  <c r="Y34" i="52"/>
  <c r="X34" i="52"/>
  <c r="AE22" i="90"/>
  <c r="W23" i="90"/>
  <c r="AG22" i="90"/>
  <c r="AP22" i="90" s="1"/>
  <c r="AF22" i="90"/>
  <c r="AO22" i="90" s="1"/>
  <c r="AF22" i="94"/>
  <c r="AO22" i="94" s="1"/>
  <c r="AG22" i="94"/>
  <c r="AP22" i="94" s="1"/>
  <c r="AE22" i="94"/>
  <c r="W23" i="94"/>
  <c r="AI22" i="50"/>
  <c r="AN22" i="50"/>
  <c r="Y31" i="54"/>
  <c r="X31" i="54"/>
  <c r="Z31" i="54" s="1"/>
  <c r="Y26" i="87"/>
  <c r="Z26" i="87" s="1"/>
  <c r="X26" i="87"/>
  <c r="W35" i="105"/>
  <c r="AF34" i="105"/>
  <c r="AO34" i="105" s="1"/>
  <c r="AE34" i="105"/>
  <c r="AG34" i="105"/>
  <c r="AP34" i="105" s="1"/>
  <c r="Y35" i="15"/>
  <c r="X35" i="15"/>
  <c r="AI26" i="91"/>
  <c r="AN26" i="91"/>
  <c r="AR26" i="41"/>
  <c r="AR28" i="100"/>
  <c r="AI26" i="83"/>
  <c r="AN26" i="83"/>
  <c r="AI24" i="49"/>
  <c r="AN24" i="49"/>
  <c r="AI33" i="52"/>
  <c r="AN33" i="52"/>
  <c r="AH36" i="47"/>
  <c r="AQ36" i="47" s="1"/>
  <c r="AR30" i="13"/>
  <c r="AR32" i="32"/>
  <c r="AG22" i="48"/>
  <c r="AP22" i="48" s="1"/>
  <c r="W23" i="48"/>
  <c r="AE22" i="48"/>
  <c r="AF22" i="48"/>
  <c r="AO22" i="48" s="1"/>
  <c r="AI26" i="43"/>
  <c r="AN26" i="43"/>
  <c r="AG29" i="20"/>
  <c r="AP29" i="20" s="1"/>
  <c r="W30" i="20"/>
  <c r="AF29" i="20"/>
  <c r="AO29" i="20" s="1"/>
  <c r="AE29" i="20"/>
  <c r="AH27" i="41"/>
  <c r="AQ27" i="41" s="1"/>
  <c r="AI35" i="89"/>
  <c r="AP35" i="89"/>
  <c r="AH27" i="16"/>
  <c r="AQ27" i="16" s="1"/>
  <c r="AI31" i="44"/>
  <c r="AN31" i="44"/>
  <c r="AI34" i="15"/>
  <c r="AN34" i="15"/>
  <c r="AH35" i="97"/>
  <c r="AQ35" i="97" s="1"/>
  <c r="AI23" i="42"/>
  <c r="AN23" i="42"/>
  <c r="Y31" i="92"/>
  <c r="X31" i="92"/>
  <c r="AH31" i="13"/>
  <c r="AQ31" i="13" s="1"/>
  <c r="AR26" i="103"/>
  <c r="AH30" i="96"/>
  <c r="AQ30" i="96" s="1"/>
  <c r="Z27" i="41"/>
  <c r="AG27" i="16"/>
  <c r="AP27" i="16" s="1"/>
  <c r="AE27" i="16"/>
  <c r="AF27" i="16"/>
  <c r="AO27" i="16" s="1"/>
  <c r="W28" i="16"/>
  <c r="AH29" i="100"/>
  <c r="AQ29" i="100" s="1"/>
  <c r="AH30" i="51"/>
  <c r="AQ30" i="51" s="1"/>
  <c r="Y32" i="44"/>
  <c r="X32" i="44"/>
  <c r="AR29" i="51"/>
  <c r="Z35" i="97"/>
  <c r="Y24" i="42"/>
  <c r="X24" i="42"/>
  <c r="Z24" i="42" s="1"/>
  <c r="Y26" i="18"/>
  <c r="X26" i="18"/>
  <c r="Y24" i="98"/>
  <c r="X24" i="98"/>
  <c r="Y24" i="35"/>
  <c r="X24" i="35"/>
  <c r="AI26" i="11"/>
  <c r="AN26" i="11"/>
  <c r="X31" i="104"/>
  <c r="Y31" i="104"/>
  <c r="Z31" i="104"/>
  <c r="AE34" i="86" l="1"/>
  <c r="W35" i="86"/>
  <c r="AG34" i="86"/>
  <c r="AP34" i="86" s="1"/>
  <c r="AF34" i="86"/>
  <c r="AO34" i="86" s="1"/>
  <c r="Z34" i="52"/>
  <c r="AE34" i="52" s="1"/>
  <c r="Z27" i="43"/>
  <c r="AG27" i="43" s="1"/>
  <c r="AP27" i="43" s="1"/>
  <c r="Z27" i="91"/>
  <c r="Z26" i="18"/>
  <c r="Z32" i="44"/>
  <c r="W35" i="52"/>
  <c r="AF27" i="91"/>
  <c r="AO27" i="91" s="1"/>
  <c r="AG27" i="91"/>
  <c r="AP27" i="91" s="1"/>
  <c r="AE27" i="91"/>
  <c r="W28" i="91"/>
  <c r="AF36" i="89"/>
  <c r="AO36" i="89" s="1"/>
  <c r="W37" i="89"/>
  <c r="AE36" i="89"/>
  <c r="AG36" i="89"/>
  <c r="AP36" i="89" s="1"/>
  <c r="AG26" i="18"/>
  <c r="AP26" i="18" s="1"/>
  <c r="W27" i="18"/>
  <c r="AE26" i="18"/>
  <c r="AF26" i="18"/>
  <c r="AO26" i="18" s="1"/>
  <c r="AE26" i="87"/>
  <c r="W27" i="87"/>
  <c r="AG26" i="87"/>
  <c r="AP26" i="87" s="1"/>
  <c r="AF26" i="87"/>
  <c r="AO26" i="87" s="1"/>
  <c r="AG27" i="11"/>
  <c r="AP27" i="11" s="1"/>
  <c r="AF27" i="11"/>
  <c r="AO27" i="11" s="1"/>
  <c r="AE27" i="11"/>
  <c r="W28" i="11"/>
  <c r="W38" i="101"/>
  <c r="AE37" i="101"/>
  <c r="AF37" i="101"/>
  <c r="AO37" i="101" s="1"/>
  <c r="AG37" i="101"/>
  <c r="AP37" i="101" s="1"/>
  <c r="AE32" i="44"/>
  <c r="AF32" i="44"/>
  <c r="AO32" i="44" s="1"/>
  <c r="AG32" i="44"/>
  <c r="AP32" i="44" s="1"/>
  <c r="W33" i="44"/>
  <c r="AE24" i="42"/>
  <c r="AF24" i="42"/>
  <c r="AO24" i="42" s="1"/>
  <c r="AG24" i="42"/>
  <c r="AP24" i="42" s="1"/>
  <c r="W25" i="42"/>
  <c r="AR35" i="89"/>
  <c r="AR26" i="43"/>
  <c r="AR24" i="49"/>
  <c r="AR22" i="50"/>
  <c r="AR23" i="35"/>
  <c r="AI22" i="85"/>
  <c r="AN22" i="85"/>
  <c r="AE33" i="32"/>
  <c r="AG33" i="32"/>
  <c r="AP33" i="32" s="1"/>
  <c r="W34" i="32"/>
  <c r="AF33" i="32"/>
  <c r="AO33" i="32" s="1"/>
  <c r="AI30" i="88"/>
  <c r="AN30" i="88"/>
  <c r="AI35" i="93"/>
  <c r="AN35" i="93"/>
  <c r="AH25" i="49"/>
  <c r="AQ25" i="49" s="1"/>
  <c r="AI28" i="95"/>
  <c r="AN28" i="95"/>
  <c r="Y31" i="96"/>
  <c r="X31" i="96"/>
  <c r="AI34" i="86"/>
  <c r="AN34" i="86"/>
  <c r="AI31" i="13"/>
  <c r="AN31" i="13"/>
  <c r="AI24" i="82"/>
  <c r="AN24" i="82"/>
  <c r="Z27" i="83"/>
  <c r="AH27" i="83"/>
  <c r="AQ27" i="83" s="1"/>
  <c r="Y26" i="55"/>
  <c r="Z26" i="55" s="1"/>
  <c r="X26" i="55"/>
  <c r="Y31" i="84"/>
  <c r="X31" i="84"/>
  <c r="AI27" i="103"/>
  <c r="AN27" i="103"/>
  <c r="AE25" i="49"/>
  <c r="AF25" i="49"/>
  <c r="AO25" i="49" s="1"/>
  <c r="W26" i="49"/>
  <c r="AG25" i="49"/>
  <c r="AP25" i="49" s="1"/>
  <c r="Y35" i="86"/>
  <c r="X35" i="86"/>
  <c r="Z35" i="86" s="1"/>
  <c r="AE31" i="104"/>
  <c r="W32" i="104"/>
  <c r="AF31" i="104"/>
  <c r="AO31" i="104" s="1"/>
  <c r="AG31" i="104"/>
  <c r="AP31" i="104" s="1"/>
  <c r="AI27" i="16"/>
  <c r="AN27" i="16"/>
  <c r="AR23" i="42"/>
  <c r="AR26" i="83"/>
  <c r="AR26" i="91"/>
  <c r="AI34" i="105"/>
  <c r="AN34" i="105"/>
  <c r="AH31" i="54"/>
  <c r="AQ31" i="54" s="1"/>
  <c r="Y23" i="94"/>
  <c r="X23" i="94"/>
  <c r="AH34" i="53"/>
  <c r="AQ34" i="53" s="1"/>
  <c r="AR25" i="87"/>
  <c r="Y26" i="102"/>
  <c r="X26" i="102"/>
  <c r="Z26" i="102" s="1"/>
  <c r="AH34" i="46"/>
  <c r="AQ34" i="46" s="1"/>
  <c r="AI29" i="100"/>
  <c r="AN29" i="100"/>
  <c r="AI30" i="96"/>
  <c r="AN30" i="96"/>
  <c r="Y37" i="47"/>
  <c r="X37" i="47"/>
  <c r="Y30" i="20"/>
  <c r="X30" i="20"/>
  <c r="AI22" i="48"/>
  <c r="AN22" i="48"/>
  <c r="AH35" i="15"/>
  <c r="AQ35" i="15" s="1"/>
  <c r="AE31" i="54"/>
  <c r="W32" i="54"/>
  <c r="AF31" i="54"/>
  <c r="AO31" i="54" s="1"/>
  <c r="AG31" i="54"/>
  <c r="AP31" i="54" s="1"/>
  <c r="AI22" i="94"/>
  <c r="AN22" i="94"/>
  <c r="Y23" i="90"/>
  <c r="Z23" i="90" s="1"/>
  <c r="X23" i="90"/>
  <c r="Z34" i="53"/>
  <c r="Y23" i="85"/>
  <c r="X23" i="85"/>
  <c r="AI25" i="55"/>
  <c r="AN25" i="55"/>
  <c r="Y26" i="99"/>
  <c r="X26" i="99"/>
  <c r="AR33" i="53"/>
  <c r="Y31" i="45"/>
  <c r="Z31" i="45"/>
  <c r="X31" i="45"/>
  <c r="AI25" i="102"/>
  <c r="AN25" i="102"/>
  <c r="Y36" i="93"/>
  <c r="X36" i="93"/>
  <c r="AR25" i="18"/>
  <c r="Z34" i="46"/>
  <c r="AR30" i="54"/>
  <c r="Y30" i="100"/>
  <c r="X30" i="100"/>
  <c r="Y25" i="82"/>
  <c r="X25" i="82"/>
  <c r="AI36" i="47"/>
  <c r="AN36" i="47"/>
  <c r="AH24" i="35"/>
  <c r="AQ24" i="35" s="1"/>
  <c r="AF35" i="97"/>
  <c r="AO35" i="97" s="1"/>
  <c r="AE35" i="97"/>
  <c r="W36" i="97"/>
  <c r="AG35" i="97"/>
  <c r="AP35" i="97" s="1"/>
  <c r="AH24" i="98"/>
  <c r="AQ24" i="98" s="1"/>
  <c r="AH31" i="92"/>
  <c r="AQ31" i="92" s="1"/>
  <c r="Y23" i="48"/>
  <c r="X23" i="48"/>
  <c r="AR33" i="52"/>
  <c r="Z35" i="15"/>
  <c r="Y35" i="105"/>
  <c r="X35" i="105"/>
  <c r="Z35" i="105" s="1"/>
  <c r="AI22" i="90"/>
  <c r="AN22" i="90"/>
  <c r="AI30" i="84"/>
  <c r="AN30" i="84"/>
  <c r="Y24" i="10"/>
  <c r="X24" i="10"/>
  <c r="AR30" i="104"/>
  <c r="Y28" i="103"/>
  <c r="Z28" i="103" s="1"/>
  <c r="X28" i="103"/>
  <c r="AR23" i="98"/>
  <c r="Y29" i="95"/>
  <c r="X29" i="95"/>
  <c r="AH23" i="50"/>
  <c r="AQ23" i="50" s="1"/>
  <c r="AI30" i="51"/>
  <c r="AN30" i="51"/>
  <c r="AH26" i="18"/>
  <c r="AQ26" i="18" s="1"/>
  <c r="Z24" i="35"/>
  <c r="AI29" i="20"/>
  <c r="AN29" i="20"/>
  <c r="AH31" i="104"/>
  <c r="AQ31" i="104" s="1"/>
  <c r="AH24" i="42"/>
  <c r="AQ24" i="42" s="1"/>
  <c r="AH32" i="44"/>
  <c r="AQ32" i="44" s="1"/>
  <c r="W28" i="41"/>
  <c r="AF27" i="41"/>
  <c r="AO27" i="41" s="1"/>
  <c r="AG27" i="41"/>
  <c r="AP27" i="41" s="1"/>
  <c r="AE27" i="41"/>
  <c r="AR34" i="15"/>
  <c r="Z24" i="98"/>
  <c r="AR26" i="11"/>
  <c r="Y28" i="16"/>
  <c r="X28" i="16"/>
  <c r="Z31" i="92"/>
  <c r="AR31" i="44"/>
  <c r="AH26" i="87"/>
  <c r="AQ26" i="87" s="1"/>
  <c r="AH34" i="52"/>
  <c r="AQ34" i="52" s="1"/>
  <c r="Y31" i="88"/>
  <c r="X31" i="88"/>
  <c r="Z31" i="88" s="1"/>
  <c r="AI23" i="10"/>
  <c r="AN23" i="10"/>
  <c r="AH27" i="43"/>
  <c r="AQ27" i="43" s="1"/>
  <c r="AI25" i="99"/>
  <c r="AN25" i="99"/>
  <c r="AH27" i="11"/>
  <c r="AQ27" i="11" s="1"/>
  <c r="AH27" i="91"/>
  <c r="AQ27" i="91" s="1"/>
  <c r="AR33" i="46"/>
  <c r="AI30" i="45"/>
  <c r="AN30" i="45"/>
  <c r="AR30" i="92"/>
  <c r="AH37" i="101"/>
  <c r="AQ37" i="101" s="1"/>
  <c r="AH36" i="89"/>
  <c r="AQ36" i="89" s="1"/>
  <c r="Z23" i="50"/>
  <c r="Y31" i="51"/>
  <c r="X31" i="51"/>
  <c r="Y32" i="13"/>
  <c r="X32" i="13"/>
  <c r="Z25" i="82" l="1"/>
  <c r="W28" i="43"/>
  <c r="AF34" i="52"/>
  <c r="AO34" i="52" s="1"/>
  <c r="Z28" i="16"/>
  <c r="AF28" i="16" s="1"/>
  <c r="AO28" i="16" s="1"/>
  <c r="Z24" i="10"/>
  <c r="AF24" i="10" s="1"/>
  <c r="AO24" i="10" s="1"/>
  <c r="Z30" i="100"/>
  <c r="W31" i="100" s="1"/>
  <c r="AE27" i="43"/>
  <c r="AF27" i="43"/>
  <c r="AO27" i="43" s="1"/>
  <c r="Z23" i="48"/>
  <c r="Z26" i="99"/>
  <c r="AG26" i="99" s="1"/>
  <c r="AP26" i="99" s="1"/>
  <c r="AG34" i="52"/>
  <c r="AP34" i="52" s="1"/>
  <c r="AE24" i="10"/>
  <c r="AN24" i="10" s="1"/>
  <c r="W27" i="55"/>
  <c r="AE26" i="55"/>
  <c r="AF26" i="55"/>
  <c r="AO26" i="55" s="1"/>
  <c r="AG26" i="55"/>
  <c r="AP26" i="55" s="1"/>
  <c r="AE31" i="88"/>
  <c r="W32" i="88"/>
  <c r="AG31" i="88"/>
  <c r="AP31" i="88" s="1"/>
  <c r="AF31" i="88"/>
  <c r="AO31" i="88" s="1"/>
  <c r="AE25" i="82"/>
  <c r="W26" i="82"/>
  <c r="AF25" i="82"/>
  <c r="AO25" i="82" s="1"/>
  <c r="AG25" i="82"/>
  <c r="AP25" i="82" s="1"/>
  <c r="AF35" i="86"/>
  <c r="AO35" i="86" s="1"/>
  <c r="W36" i="86"/>
  <c r="AG35" i="86"/>
  <c r="AP35" i="86" s="1"/>
  <c r="AE35" i="86"/>
  <c r="W27" i="99"/>
  <c r="AE26" i="99"/>
  <c r="AG23" i="90"/>
  <c r="AP23" i="90" s="1"/>
  <c r="AF23" i="90"/>
  <c r="AO23" i="90" s="1"/>
  <c r="AE23" i="90"/>
  <c r="W24" i="90"/>
  <c r="AG28" i="16"/>
  <c r="AP28" i="16" s="1"/>
  <c r="AE28" i="16"/>
  <c r="W29" i="16"/>
  <c r="AF23" i="48"/>
  <c r="AO23" i="48" s="1"/>
  <c r="AG23" i="48"/>
  <c r="AP23" i="48" s="1"/>
  <c r="W24" i="48"/>
  <c r="AE23" i="48"/>
  <c r="AR30" i="45"/>
  <c r="AH31" i="51"/>
  <c r="AQ31" i="51" s="1"/>
  <c r="Z31" i="51"/>
  <c r="AR25" i="99"/>
  <c r="AH28" i="16"/>
  <c r="AQ28" i="16" s="1"/>
  <c r="Y28" i="41"/>
  <c r="X28" i="41"/>
  <c r="AG24" i="35"/>
  <c r="AP24" i="35" s="1"/>
  <c r="AF24" i="35"/>
  <c r="AO24" i="35" s="1"/>
  <c r="W25" i="35"/>
  <c r="AE24" i="35"/>
  <c r="AH28" i="103"/>
  <c r="AQ28" i="103" s="1"/>
  <c r="AH35" i="105"/>
  <c r="AQ35" i="105" s="1"/>
  <c r="AH23" i="48"/>
  <c r="AQ23" i="48" s="1"/>
  <c r="AR36" i="47"/>
  <c r="AH36" i="93"/>
  <c r="AQ36" i="93" s="1"/>
  <c r="AF31" i="45"/>
  <c r="AO31" i="45" s="1"/>
  <c r="W32" i="45"/>
  <c r="AG31" i="45"/>
  <c r="AP31" i="45" s="1"/>
  <c r="AE31" i="45"/>
  <c r="AE34" i="53"/>
  <c r="AF34" i="53"/>
  <c r="AO34" i="53" s="1"/>
  <c r="AG34" i="53"/>
  <c r="AP34" i="53" s="1"/>
  <c r="W35" i="53"/>
  <c r="AH30" i="20"/>
  <c r="AQ30" i="20" s="1"/>
  <c r="AR30" i="96"/>
  <c r="AH23" i="94"/>
  <c r="AQ23" i="94" s="1"/>
  <c r="AI25" i="49"/>
  <c r="AN25" i="49"/>
  <c r="AH26" i="55"/>
  <c r="AQ26" i="55" s="1"/>
  <c r="AR31" i="13"/>
  <c r="Y38" i="101"/>
  <c r="X38" i="101"/>
  <c r="AI36" i="89"/>
  <c r="AN36" i="89"/>
  <c r="AR23" i="10"/>
  <c r="AR30" i="51"/>
  <c r="AH29" i="95"/>
  <c r="AQ29" i="95" s="1"/>
  <c r="W29" i="103"/>
  <c r="AG28" i="103"/>
  <c r="AP28" i="103" s="1"/>
  <c r="AE28" i="103"/>
  <c r="AF28" i="103"/>
  <c r="AO28" i="103" s="1"/>
  <c r="W36" i="105"/>
  <c r="AE35" i="105"/>
  <c r="AF35" i="105"/>
  <c r="AO35" i="105" s="1"/>
  <c r="AG35" i="105"/>
  <c r="AP35" i="105" s="1"/>
  <c r="AH25" i="82"/>
  <c r="AQ25" i="82" s="1"/>
  <c r="Z36" i="93"/>
  <c r="AH23" i="90"/>
  <c r="AQ23" i="90" s="1"/>
  <c r="Z30" i="20"/>
  <c r="Z23" i="94"/>
  <c r="AR28" i="95"/>
  <c r="Y34" i="32"/>
  <c r="X34" i="32"/>
  <c r="AI32" i="44"/>
  <c r="AN32" i="44"/>
  <c r="AI26" i="18"/>
  <c r="AN26" i="18"/>
  <c r="Y37" i="89"/>
  <c r="X37" i="89"/>
  <c r="Z29" i="95"/>
  <c r="AR25" i="55"/>
  <c r="AR29" i="100"/>
  <c r="AH26" i="102"/>
  <c r="AQ26" i="102" s="1"/>
  <c r="AR27" i="103"/>
  <c r="AG27" i="83"/>
  <c r="AP27" i="83" s="1"/>
  <c r="AF27" i="83"/>
  <c r="AO27" i="83" s="1"/>
  <c r="AE27" i="83"/>
  <c r="W28" i="83"/>
  <c r="AR34" i="86"/>
  <c r="AR35" i="93"/>
  <c r="AI24" i="42"/>
  <c r="AR24" i="42" s="1"/>
  <c r="AN24" i="42"/>
  <c r="Y28" i="11"/>
  <c r="X28" i="11"/>
  <c r="Y27" i="18"/>
  <c r="Z27" i="18" s="1"/>
  <c r="X27" i="18"/>
  <c r="AN34" i="52"/>
  <c r="AE23" i="50"/>
  <c r="W24" i="50"/>
  <c r="AG23" i="50"/>
  <c r="AP23" i="50" s="1"/>
  <c r="AF23" i="50"/>
  <c r="AO23" i="50" s="1"/>
  <c r="AI27" i="41"/>
  <c r="AN27" i="41"/>
  <c r="AR30" i="84"/>
  <c r="AG35" i="15"/>
  <c r="AP35" i="15" s="1"/>
  <c r="AE35" i="15"/>
  <c r="W36" i="15"/>
  <c r="AF35" i="15"/>
  <c r="AO35" i="15" s="1"/>
  <c r="Y36" i="97"/>
  <c r="X36" i="97"/>
  <c r="AG34" i="46"/>
  <c r="AP34" i="46" s="1"/>
  <c r="W35" i="46"/>
  <c r="AE34" i="46"/>
  <c r="AF34" i="46"/>
  <c r="AO34" i="46" s="1"/>
  <c r="AH23" i="85"/>
  <c r="AQ23" i="85" s="1"/>
  <c r="Y32" i="54"/>
  <c r="X32" i="54"/>
  <c r="Z32" i="54" s="1"/>
  <c r="Z37" i="47"/>
  <c r="AH37" i="47"/>
  <c r="AQ37" i="47" s="1"/>
  <c r="AF26" i="102"/>
  <c r="AO26" i="102" s="1"/>
  <c r="AE26" i="102"/>
  <c r="W27" i="102"/>
  <c r="AG26" i="102"/>
  <c r="AP26" i="102" s="1"/>
  <c r="AR34" i="105"/>
  <c r="X32" i="104"/>
  <c r="Y32" i="104"/>
  <c r="AH31" i="84"/>
  <c r="AQ31" i="84" s="1"/>
  <c r="AH31" i="96"/>
  <c r="AQ31" i="96" s="1"/>
  <c r="AI33" i="32"/>
  <c r="AN33" i="32"/>
  <c r="AI27" i="11"/>
  <c r="AN27" i="11"/>
  <c r="Y27" i="87"/>
  <c r="X27" i="87"/>
  <c r="Z27" i="87" s="1"/>
  <c r="Y35" i="52"/>
  <c r="X35" i="52"/>
  <c r="Z35" i="52" s="1"/>
  <c r="AH31" i="88"/>
  <c r="AQ31" i="88" s="1"/>
  <c r="Z32" i="13"/>
  <c r="AH32" i="13"/>
  <c r="AQ32" i="13" s="1"/>
  <c r="AI35" i="97"/>
  <c r="AN35" i="97"/>
  <c r="AH30" i="100"/>
  <c r="AQ30" i="100" s="1"/>
  <c r="AR25" i="102"/>
  <c r="AH26" i="99"/>
  <c r="AQ26" i="99" s="1"/>
  <c r="Z23" i="85"/>
  <c r="AI31" i="54"/>
  <c r="AN31" i="54"/>
  <c r="AI31" i="104"/>
  <c r="AN31" i="104"/>
  <c r="Y26" i="49"/>
  <c r="X26" i="49"/>
  <c r="Z26" i="49" s="1"/>
  <c r="Z31" i="84"/>
  <c r="AR24" i="82"/>
  <c r="Z31" i="96"/>
  <c r="AR30" i="88"/>
  <c r="Y33" i="44"/>
  <c r="X33" i="44"/>
  <c r="Z33" i="44" s="1"/>
  <c r="AI26" i="87"/>
  <c r="AN26" i="87"/>
  <c r="X28" i="91"/>
  <c r="Y28" i="91"/>
  <c r="Y28" i="43"/>
  <c r="X28" i="43"/>
  <c r="AF31" i="92"/>
  <c r="AO31" i="92" s="1"/>
  <c r="AE31" i="92"/>
  <c r="AG31" i="92"/>
  <c r="AP31" i="92" s="1"/>
  <c r="W32" i="92"/>
  <c r="W25" i="98"/>
  <c r="AF24" i="98"/>
  <c r="AO24" i="98" s="1"/>
  <c r="AG24" i="98"/>
  <c r="AP24" i="98" s="1"/>
  <c r="AE24" i="98"/>
  <c r="AR29" i="20"/>
  <c r="AH24" i="10"/>
  <c r="AQ24" i="10" s="1"/>
  <c r="AR22" i="90"/>
  <c r="AH31" i="45"/>
  <c r="AQ31" i="45" s="1"/>
  <c r="AR22" i="94"/>
  <c r="AR22" i="48"/>
  <c r="AR27" i="16"/>
  <c r="AH35" i="86"/>
  <c r="AQ35" i="86" s="1"/>
  <c r="AR22" i="85"/>
  <c r="Y25" i="42"/>
  <c r="X25" i="42"/>
  <c r="AI37" i="101"/>
  <c r="AN37" i="101"/>
  <c r="AI27" i="91"/>
  <c r="AR27" i="91" s="1"/>
  <c r="AN27" i="91"/>
  <c r="AI27" i="43"/>
  <c r="AN27" i="43"/>
  <c r="Z36" i="97" l="1"/>
  <c r="AE30" i="100"/>
  <c r="Z28" i="91"/>
  <c r="AF28" i="91" s="1"/>
  <c r="AO28" i="91" s="1"/>
  <c r="AI34" i="52"/>
  <c r="W25" i="10"/>
  <c r="AF30" i="100"/>
  <c r="AO30" i="100" s="1"/>
  <c r="Z32" i="104"/>
  <c r="Z34" i="32"/>
  <c r="AF26" i="99"/>
  <c r="AO26" i="99" s="1"/>
  <c r="AG24" i="10"/>
  <c r="AG30" i="100"/>
  <c r="AP30" i="100" s="1"/>
  <c r="AG36" i="97"/>
  <c r="AP36" i="97" s="1"/>
  <c r="W37" i="97"/>
  <c r="AF36" i="97"/>
  <c r="AO36" i="97" s="1"/>
  <c r="AE36" i="97"/>
  <c r="AF32" i="104"/>
  <c r="AO32" i="104" s="1"/>
  <c r="AE32" i="104"/>
  <c r="AG32" i="104"/>
  <c r="AP32" i="104" s="1"/>
  <c r="W33" i="104"/>
  <c r="W35" i="32"/>
  <c r="AG34" i="32"/>
  <c r="AP34" i="32" s="1"/>
  <c r="AE34" i="32"/>
  <c r="AF34" i="32"/>
  <c r="AO34" i="32" s="1"/>
  <c r="W28" i="18"/>
  <c r="AG27" i="18"/>
  <c r="AP27" i="18" s="1"/>
  <c r="AE27" i="18"/>
  <c r="AF27" i="18"/>
  <c r="AO27" i="18" s="1"/>
  <c r="W29" i="91"/>
  <c r="AE28" i="91"/>
  <c r="AE35" i="52"/>
  <c r="AF35" i="52"/>
  <c r="AO35" i="52" s="1"/>
  <c r="AG35" i="52"/>
  <c r="AP35" i="52" s="1"/>
  <c r="W36" i="52"/>
  <c r="AF33" i="44"/>
  <c r="AO33" i="44" s="1"/>
  <c r="W34" i="44"/>
  <c r="AG33" i="44"/>
  <c r="AP33" i="44" s="1"/>
  <c r="AE33" i="44"/>
  <c r="AE32" i="54"/>
  <c r="AF32" i="54"/>
  <c r="AO32" i="54" s="1"/>
  <c r="AG32" i="54"/>
  <c r="AP32" i="54" s="1"/>
  <c r="W33" i="54"/>
  <c r="AI24" i="98"/>
  <c r="AN24" i="98"/>
  <c r="AR31" i="104"/>
  <c r="AR27" i="11"/>
  <c r="AH36" i="97"/>
  <c r="AQ36" i="97" s="1"/>
  <c r="AI35" i="15"/>
  <c r="AN35" i="15"/>
  <c r="AR34" i="52"/>
  <c r="Z37" i="89"/>
  <c r="AH37" i="89"/>
  <c r="AQ37" i="89" s="1"/>
  <c r="AH34" i="32"/>
  <c r="AQ34" i="32" s="1"/>
  <c r="AF30" i="20"/>
  <c r="AO30" i="20" s="1"/>
  <c r="W31" i="20"/>
  <c r="AE30" i="20"/>
  <c r="AG30" i="20"/>
  <c r="AP30" i="20" s="1"/>
  <c r="W37" i="93"/>
  <c r="AF36" i="93"/>
  <c r="AO36" i="93" s="1"/>
  <c r="AE36" i="93"/>
  <c r="AG36" i="93"/>
  <c r="AP36" i="93" s="1"/>
  <c r="AI24" i="35"/>
  <c r="AN24" i="35"/>
  <c r="Y24" i="48"/>
  <c r="X24" i="48"/>
  <c r="AI26" i="55"/>
  <c r="AN26" i="55"/>
  <c r="AN30" i="100"/>
  <c r="AI31" i="92"/>
  <c r="AN31" i="92"/>
  <c r="W32" i="84"/>
  <c r="AG31" i="84"/>
  <c r="AP31" i="84" s="1"/>
  <c r="AF31" i="84"/>
  <c r="AO31" i="84" s="1"/>
  <c r="AE31" i="84"/>
  <c r="AH27" i="18"/>
  <c r="AQ27" i="18" s="1"/>
  <c r="AI28" i="103"/>
  <c r="AN28" i="103"/>
  <c r="AI34" i="53"/>
  <c r="AN34" i="53"/>
  <c r="Y25" i="35"/>
  <c r="X25" i="35"/>
  <c r="AI35" i="86"/>
  <c r="AN35" i="86"/>
  <c r="Y32" i="88"/>
  <c r="X32" i="88"/>
  <c r="Y27" i="55"/>
  <c r="X27" i="55"/>
  <c r="AH25" i="42"/>
  <c r="AQ25" i="42" s="1"/>
  <c r="AH28" i="91"/>
  <c r="AQ28" i="91" s="1"/>
  <c r="AH26" i="49"/>
  <c r="AQ26" i="49" s="1"/>
  <c r="AR31" i="54"/>
  <c r="AH27" i="87"/>
  <c r="AQ27" i="87" s="1"/>
  <c r="AR33" i="32"/>
  <c r="Y27" i="102"/>
  <c r="Z27" i="102" s="1"/>
  <c r="X27" i="102"/>
  <c r="Y28" i="83"/>
  <c r="X28" i="83"/>
  <c r="AR36" i="89"/>
  <c r="AR25" i="49"/>
  <c r="AE31" i="51"/>
  <c r="AG31" i="51"/>
  <c r="AP31" i="51" s="1"/>
  <c r="W32" i="51"/>
  <c r="AF31" i="51"/>
  <c r="AO31" i="51" s="1"/>
  <c r="AI26" i="99"/>
  <c r="AN26" i="99"/>
  <c r="Y26" i="82"/>
  <c r="Z26" i="82" s="1"/>
  <c r="X26" i="82"/>
  <c r="AI31" i="88"/>
  <c r="AN31" i="88"/>
  <c r="Y25" i="10"/>
  <c r="X25" i="10"/>
  <c r="AR37" i="101"/>
  <c r="AR27" i="43"/>
  <c r="Z25" i="42"/>
  <c r="Y25" i="98"/>
  <c r="X25" i="98"/>
  <c r="Z25" i="98" s="1"/>
  <c r="AH28" i="43"/>
  <c r="AQ28" i="43" s="1"/>
  <c r="AG26" i="49"/>
  <c r="AP26" i="49" s="1"/>
  <c r="AE26" i="49"/>
  <c r="W27" i="49"/>
  <c r="AF26" i="49"/>
  <c r="AO26" i="49" s="1"/>
  <c r="AF23" i="85"/>
  <c r="AO23" i="85" s="1"/>
  <c r="AE23" i="85"/>
  <c r="W24" i="85"/>
  <c r="AG23" i="85"/>
  <c r="AP23" i="85" s="1"/>
  <c r="AE27" i="87"/>
  <c r="W28" i="87"/>
  <c r="AF27" i="87"/>
  <c r="AO27" i="87" s="1"/>
  <c r="AG27" i="87"/>
  <c r="AP27" i="87" s="1"/>
  <c r="AH32" i="104"/>
  <c r="AQ32" i="104" s="1"/>
  <c r="AI26" i="102"/>
  <c r="AN26" i="102"/>
  <c r="AI34" i="46"/>
  <c r="AN34" i="46"/>
  <c r="Y24" i="50"/>
  <c r="Z24" i="50" s="1"/>
  <c r="X24" i="50"/>
  <c r="AI27" i="83"/>
  <c r="AN27" i="83"/>
  <c r="AR26" i="18"/>
  <c r="AI35" i="105"/>
  <c r="AN35" i="105"/>
  <c r="Y29" i="103"/>
  <c r="X29" i="103"/>
  <c r="Z29" i="103" s="1"/>
  <c r="AH38" i="101"/>
  <c r="AQ38" i="101" s="1"/>
  <c r="AI31" i="45"/>
  <c r="AN31" i="45"/>
  <c r="Y24" i="90"/>
  <c r="X24" i="90"/>
  <c r="Y36" i="86"/>
  <c r="Z36" i="86" s="1"/>
  <c r="X36" i="86"/>
  <c r="AI25" i="82"/>
  <c r="AN25" i="82"/>
  <c r="Y31" i="100"/>
  <c r="X31" i="100"/>
  <c r="Z31" i="100" s="1"/>
  <c r="AI24" i="10"/>
  <c r="AP24" i="10"/>
  <c r="Z28" i="43"/>
  <c r="AR26" i="87"/>
  <c r="AG31" i="96"/>
  <c r="AP31" i="96" s="1"/>
  <c r="W32" i="96"/>
  <c r="AF31" i="96"/>
  <c r="AO31" i="96" s="1"/>
  <c r="AE31" i="96"/>
  <c r="AG37" i="47"/>
  <c r="AP37" i="47" s="1"/>
  <c r="W38" i="47"/>
  <c r="AF37" i="47"/>
  <c r="AO37" i="47" s="1"/>
  <c r="AE37" i="47"/>
  <c r="Y35" i="46"/>
  <c r="X35" i="46"/>
  <c r="Z35" i="46" s="1"/>
  <c r="AI23" i="50"/>
  <c r="AN23" i="50"/>
  <c r="AH28" i="11"/>
  <c r="AQ28" i="11" s="1"/>
  <c r="Y36" i="105"/>
  <c r="X36" i="105"/>
  <c r="Z38" i="101"/>
  <c r="Y35" i="53"/>
  <c r="Z35" i="53" s="1"/>
  <c r="X35" i="53"/>
  <c r="AH28" i="41"/>
  <c r="AQ28" i="41" s="1"/>
  <c r="X29" i="16"/>
  <c r="Y29" i="16"/>
  <c r="Z29" i="16"/>
  <c r="AI23" i="90"/>
  <c r="AN23" i="90"/>
  <c r="Y32" i="92"/>
  <c r="Z32" i="92" s="1"/>
  <c r="X32" i="92"/>
  <c r="AH33" i="44"/>
  <c r="AQ33" i="44" s="1"/>
  <c r="AR35" i="97"/>
  <c r="AG32" i="13"/>
  <c r="AP32" i="13" s="1"/>
  <c r="W33" i="13"/>
  <c r="AF32" i="13"/>
  <c r="AO32" i="13" s="1"/>
  <c r="AE32" i="13"/>
  <c r="AH35" i="52"/>
  <c r="AQ35" i="52" s="1"/>
  <c r="AH32" i="54"/>
  <c r="AQ32" i="54" s="1"/>
  <c r="Y36" i="15"/>
  <c r="X36" i="15"/>
  <c r="AR27" i="41"/>
  <c r="Z28" i="11"/>
  <c r="AF29" i="95"/>
  <c r="AO29" i="95" s="1"/>
  <c r="AE29" i="95"/>
  <c r="W30" i="95"/>
  <c r="AG29" i="95"/>
  <c r="AP29" i="95" s="1"/>
  <c r="AR32" i="44"/>
  <c r="AF23" i="94"/>
  <c r="AO23" i="94" s="1"/>
  <c r="AE23" i="94"/>
  <c r="AG23" i="94"/>
  <c r="AP23" i="94" s="1"/>
  <c r="W24" i="94"/>
  <c r="Y32" i="45"/>
  <c r="X32" i="45"/>
  <c r="Z28" i="41"/>
  <c r="AI23" i="48"/>
  <c r="AN23" i="48"/>
  <c r="AI28" i="16"/>
  <c r="AN28" i="16"/>
  <c r="Y27" i="99"/>
  <c r="X27" i="99"/>
  <c r="Z27" i="99" l="1"/>
  <c r="Z25" i="35"/>
  <c r="AG28" i="91"/>
  <c r="AP28" i="91" s="1"/>
  <c r="AI30" i="100"/>
  <c r="Z32" i="88"/>
  <c r="AE32" i="88" s="1"/>
  <c r="W28" i="99"/>
  <c r="AG27" i="99"/>
  <c r="AP27" i="99" s="1"/>
  <c r="AE27" i="99"/>
  <c r="AF27" i="99"/>
  <c r="AO27" i="99" s="1"/>
  <c r="AF25" i="98"/>
  <c r="AO25" i="98" s="1"/>
  <c r="W26" i="98"/>
  <c r="AE25" i="98"/>
  <c r="AN25" i="98" s="1"/>
  <c r="AG25" i="98"/>
  <c r="W26" i="35"/>
  <c r="AE25" i="35"/>
  <c r="AF25" i="35"/>
  <c r="AO25" i="35" s="1"/>
  <c r="AG25" i="35"/>
  <c r="AP25" i="35" s="1"/>
  <c r="AF32" i="92"/>
  <c r="AO32" i="92" s="1"/>
  <c r="AE32" i="92"/>
  <c r="W33" i="92"/>
  <c r="AG32" i="92"/>
  <c r="AP32" i="92" s="1"/>
  <c r="AF35" i="53"/>
  <c r="AO35" i="53" s="1"/>
  <c r="AG35" i="53"/>
  <c r="AP35" i="53" s="1"/>
  <c r="AE35" i="53"/>
  <c r="W36" i="53"/>
  <c r="AF36" i="86"/>
  <c r="AO36" i="86" s="1"/>
  <c r="W37" i="86"/>
  <c r="AG36" i="86"/>
  <c r="AP36" i="86" s="1"/>
  <c r="AE36" i="86"/>
  <c r="AF32" i="88"/>
  <c r="AO32" i="88" s="1"/>
  <c r="AF24" i="50"/>
  <c r="AO24" i="50" s="1"/>
  <c r="AG24" i="50"/>
  <c r="AP24" i="50" s="1"/>
  <c r="W25" i="50"/>
  <c r="AE24" i="50"/>
  <c r="W28" i="102"/>
  <c r="AG27" i="102"/>
  <c r="AP27" i="102" s="1"/>
  <c r="AF27" i="102"/>
  <c r="AO27" i="102" s="1"/>
  <c r="AE27" i="102"/>
  <c r="Y33" i="13"/>
  <c r="Z33" i="13" s="1"/>
  <c r="X33" i="13"/>
  <c r="AH35" i="46"/>
  <c r="AQ35" i="46" s="1"/>
  <c r="Y38" i="47"/>
  <c r="X38" i="47"/>
  <c r="AH31" i="100"/>
  <c r="AQ31" i="100" s="1"/>
  <c r="AR31" i="45"/>
  <c r="AH29" i="103"/>
  <c r="AQ29" i="103" s="1"/>
  <c r="Y28" i="87"/>
  <c r="X28" i="87"/>
  <c r="AH26" i="82"/>
  <c r="AQ26" i="82" s="1"/>
  <c r="AR30" i="100"/>
  <c r="Y37" i="93"/>
  <c r="X37" i="93"/>
  <c r="AI32" i="54"/>
  <c r="AN32" i="54"/>
  <c r="AI27" i="18"/>
  <c r="AN27" i="18"/>
  <c r="AR23" i="90"/>
  <c r="AF38" i="101"/>
  <c r="AO38" i="101" s="1"/>
  <c r="W39" i="101"/>
  <c r="AE38" i="101"/>
  <c r="AG38" i="101"/>
  <c r="AP38" i="101" s="1"/>
  <c r="AE35" i="46"/>
  <c r="W36" i="46"/>
  <c r="AF35" i="46"/>
  <c r="AO35" i="46" s="1"/>
  <c r="AG35" i="46"/>
  <c r="AP35" i="46" s="1"/>
  <c r="AF31" i="100"/>
  <c r="AO31" i="100" s="1"/>
  <c r="AG31" i="100"/>
  <c r="AP31" i="100" s="1"/>
  <c r="W32" i="100"/>
  <c r="AE31" i="100"/>
  <c r="AF29" i="103"/>
  <c r="AO29" i="103" s="1"/>
  <c r="AE29" i="103"/>
  <c r="W30" i="103"/>
  <c r="AG29" i="103"/>
  <c r="AP29" i="103" s="1"/>
  <c r="AR34" i="46"/>
  <c r="AI27" i="87"/>
  <c r="AN27" i="87"/>
  <c r="AH25" i="10"/>
  <c r="AQ25" i="10" s="1"/>
  <c r="W27" i="82"/>
  <c r="AG26" i="82"/>
  <c r="AP26" i="82" s="1"/>
  <c r="AF26" i="82"/>
  <c r="AO26" i="82" s="1"/>
  <c r="AE26" i="82"/>
  <c r="Y32" i="51"/>
  <c r="X32" i="51"/>
  <c r="AR24" i="35"/>
  <c r="AR24" i="98"/>
  <c r="Y36" i="52"/>
  <c r="X36" i="52"/>
  <c r="AI28" i="91"/>
  <c r="AN28" i="91"/>
  <c r="Y35" i="32"/>
  <c r="X35" i="32"/>
  <c r="AE28" i="41"/>
  <c r="AG28" i="41"/>
  <c r="AP28" i="41" s="1"/>
  <c r="AF28" i="41"/>
  <c r="AO28" i="41" s="1"/>
  <c r="W29" i="41"/>
  <c r="AH32" i="45"/>
  <c r="AQ32" i="45" s="1"/>
  <c r="AH36" i="105"/>
  <c r="AQ36" i="105" s="1"/>
  <c r="AH24" i="90"/>
  <c r="AQ24" i="90" s="1"/>
  <c r="AR27" i="83"/>
  <c r="AE25" i="42"/>
  <c r="W26" i="42"/>
  <c r="AF25" i="42"/>
  <c r="AO25" i="42" s="1"/>
  <c r="AG25" i="42"/>
  <c r="AP25" i="42" s="1"/>
  <c r="Z25" i="10"/>
  <c r="AH28" i="83"/>
  <c r="AQ28" i="83" s="1"/>
  <c r="AH27" i="55"/>
  <c r="AQ27" i="55" s="1"/>
  <c r="AR34" i="53"/>
  <c r="Y32" i="84"/>
  <c r="X32" i="84"/>
  <c r="AR26" i="55"/>
  <c r="AR35" i="15"/>
  <c r="AI33" i="44"/>
  <c r="AN33" i="44"/>
  <c r="Y29" i="91"/>
  <c r="Z29" i="91" s="1"/>
  <c r="X29" i="91"/>
  <c r="Y28" i="18"/>
  <c r="X28" i="18"/>
  <c r="AI36" i="97"/>
  <c r="AN36" i="97"/>
  <c r="AR23" i="48"/>
  <c r="AI23" i="94"/>
  <c r="AN23" i="94"/>
  <c r="AH36" i="15"/>
  <c r="AQ36" i="15" s="1"/>
  <c r="AG29" i="16"/>
  <c r="AP29" i="16" s="1"/>
  <c r="AF29" i="16"/>
  <c r="AO29" i="16" s="1"/>
  <c r="W30" i="16"/>
  <c r="AE29" i="16"/>
  <c r="Z32" i="45"/>
  <c r="AI29" i="95"/>
  <c r="AN29" i="95"/>
  <c r="Z36" i="15"/>
  <c r="AH32" i="92"/>
  <c r="AQ32" i="92" s="1"/>
  <c r="Z36" i="105"/>
  <c r="AI31" i="96"/>
  <c r="AN31" i="96"/>
  <c r="AF28" i="43"/>
  <c r="AO28" i="43" s="1"/>
  <c r="W29" i="43"/>
  <c r="AE28" i="43"/>
  <c r="AG28" i="43"/>
  <c r="AP28" i="43" s="1"/>
  <c r="Z24" i="90"/>
  <c r="AH24" i="50"/>
  <c r="AQ24" i="50" s="1"/>
  <c r="AR26" i="102"/>
  <c r="Y27" i="49"/>
  <c r="X27" i="49"/>
  <c r="AI31" i="51"/>
  <c r="AN31" i="51"/>
  <c r="Z28" i="83"/>
  <c r="Z27" i="55"/>
  <c r="AR35" i="86"/>
  <c r="AH24" i="48"/>
  <c r="AQ24" i="48" s="1"/>
  <c r="AI30" i="20"/>
  <c r="AN30" i="20"/>
  <c r="Y33" i="54"/>
  <c r="X33" i="54"/>
  <c r="Y33" i="104"/>
  <c r="X33" i="104"/>
  <c r="W29" i="11"/>
  <c r="AG28" i="11"/>
  <c r="AP28" i="11" s="1"/>
  <c r="AF28" i="11"/>
  <c r="AO28" i="11" s="1"/>
  <c r="AE28" i="11"/>
  <c r="AH27" i="99"/>
  <c r="AQ27" i="99" s="1"/>
  <c r="Y24" i="94"/>
  <c r="X24" i="94"/>
  <c r="Y30" i="95"/>
  <c r="Z30" i="95"/>
  <c r="X30" i="95"/>
  <c r="AR28" i="16"/>
  <c r="AI32" i="13"/>
  <c r="AN32" i="13"/>
  <c r="AH29" i="16"/>
  <c r="AQ29" i="16" s="1"/>
  <c r="AH35" i="53"/>
  <c r="AQ35" i="53" s="1"/>
  <c r="AI37" i="47"/>
  <c r="AN37" i="47"/>
  <c r="AR25" i="82"/>
  <c r="AR35" i="105"/>
  <c r="Y24" i="85"/>
  <c r="X24" i="85"/>
  <c r="AI26" i="49"/>
  <c r="AN26" i="49"/>
  <c r="AR26" i="99"/>
  <c r="AH25" i="35"/>
  <c r="AQ25" i="35" s="1"/>
  <c r="AR28" i="103"/>
  <c r="AR31" i="92"/>
  <c r="Z24" i="48"/>
  <c r="AI36" i="93"/>
  <c r="AN36" i="93"/>
  <c r="Y31" i="20"/>
  <c r="X31" i="20"/>
  <c r="Z31" i="20" s="1"/>
  <c r="AE37" i="89"/>
  <c r="W38" i="89"/>
  <c r="AF37" i="89"/>
  <c r="AO37" i="89" s="1"/>
  <c r="AG37" i="89"/>
  <c r="AP37" i="89" s="1"/>
  <c r="Y34" i="44"/>
  <c r="X34" i="44"/>
  <c r="AI35" i="52"/>
  <c r="AN35" i="52"/>
  <c r="Y37" i="97"/>
  <c r="Z37" i="97" s="1"/>
  <c r="X37" i="97"/>
  <c r="AR23" i="50"/>
  <c r="Y32" i="96"/>
  <c r="Z32" i="96" s="1"/>
  <c r="X32" i="96"/>
  <c r="AR24" i="10"/>
  <c r="AH36" i="86"/>
  <c r="AQ36" i="86" s="1"/>
  <c r="AI23" i="85"/>
  <c r="AN23" i="85"/>
  <c r="AH25" i="98"/>
  <c r="AQ25" i="98" s="1"/>
  <c r="AR31" i="88"/>
  <c r="AH27" i="102"/>
  <c r="AQ27" i="102" s="1"/>
  <c r="AH32" i="88"/>
  <c r="AQ32" i="88" s="1"/>
  <c r="AI31" i="84"/>
  <c r="AN31" i="84"/>
  <c r="AI34" i="32"/>
  <c r="AN34" i="32"/>
  <c r="AI32" i="104"/>
  <c r="AN32" i="104"/>
  <c r="AG32" i="88" l="1"/>
  <c r="AP32" i="88" s="1"/>
  <c r="Z27" i="49"/>
  <c r="AF27" i="49" s="1"/>
  <c r="AO27" i="49" s="1"/>
  <c r="W33" i="88"/>
  <c r="W30" i="91"/>
  <c r="AE29" i="91"/>
  <c r="AG29" i="91"/>
  <c r="AP29" i="91" s="1"/>
  <c r="AF29" i="91"/>
  <c r="AO29" i="91" s="1"/>
  <c r="AE37" i="97"/>
  <c r="AF37" i="97"/>
  <c r="AO37" i="97" s="1"/>
  <c r="W38" i="97"/>
  <c r="AG37" i="97"/>
  <c r="AP37" i="97" s="1"/>
  <c r="AE27" i="49"/>
  <c r="AG27" i="49"/>
  <c r="AP27" i="49" s="1"/>
  <c r="W28" i="49"/>
  <c r="AE33" i="13"/>
  <c r="W34" i="13"/>
  <c r="AG33" i="13"/>
  <c r="AP33" i="13" s="1"/>
  <c r="AF33" i="13"/>
  <c r="AO33" i="13" s="1"/>
  <c r="AH32" i="96"/>
  <c r="AQ32" i="96" s="1"/>
  <c r="AH31" i="20"/>
  <c r="AQ31" i="20" s="1"/>
  <c r="AR26" i="49"/>
  <c r="AH30" i="95"/>
  <c r="AQ30" i="95" s="1"/>
  <c r="AI28" i="11"/>
  <c r="AN28" i="11"/>
  <c r="AI28" i="43"/>
  <c r="AN28" i="43"/>
  <c r="AR36" i="97"/>
  <c r="AR28" i="91"/>
  <c r="AI26" i="82"/>
  <c r="AN26" i="82"/>
  <c r="AI38" i="101"/>
  <c r="AN38" i="101"/>
  <c r="AR27" i="18"/>
  <c r="AH33" i="13"/>
  <c r="AQ33" i="13" s="1"/>
  <c r="Y36" i="53"/>
  <c r="X36" i="53"/>
  <c r="Y33" i="92"/>
  <c r="X33" i="92"/>
  <c r="AI25" i="35"/>
  <c r="AN25" i="35"/>
  <c r="AH24" i="85"/>
  <c r="AQ24" i="85" s="1"/>
  <c r="W31" i="95"/>
  <c r="AG30" i="95"/>
  <c r="AP30" i="95" s="1"/>
  <c r="AF30" i="95"/>
  <c r="AO30" i="95" s="1"/>
  <c r="AE30" i="95"/>
  <c r="AH33" i="54"/>
  <c r="AQ33" i="54" s="1"/>
  <c r="AE27" i="55"/>
  <c r="AF27" i="55"/>
  <c r="AO27" i="55" s="1"/>
  <c r="AG27" i="55"/>
  <c r="AP27" i="55" s="1"/>
  <c r="W28" i="55"/>
  <c r="Y29" i="43"/>
  <c r="X29" i="43"/>
  <c r="AR29" i="95"/>
  <c r="AH28" i="18"/>
  <c r="AQ28" i="18" s="1"/>
  <c r="AH32" i="84"/>
  <c r="AQ32" i="84" s="1"/>
  <c r="AI28" i="41"/>
  <c r="AN28" i="41"/>
  <c r="AH36" i="52"/>
  <c r="AQ36" i="52" s="1"/>
  <c r="AI31" i="100"/>
  <c r="AN31" i="100"/>
  <c r="Y39" i="101"/>
  <c r="X39" i="101"/>
  <c r="AH28" i="87"/>
  <c r="AQ28" i="87" s="1"/>
  <c r="Y28" i="102"/>
  <c r="X28" i="102"/>
  <c r="AI36" i="86"/>
  <c r="AN36" i="86"/>
  <c r="AI35" i="53"/>
  <c r="AN35" i="53"/>
  <c r="AI32" i="92"/>
  <c r="AN32" i="92"/>
  <c r="Y26" i="35"/>
  <c r="X26" i="35"/>
  <c r="AR34" i="32"/>
  <c r="Z24" i="85"/>
  <c r="Z33" i="54"/>
  <c r="AE28" i="83"/>
  <c r="AG28" i="83"/>
  <c r="AP28" i="83" s="1"/>
  <c r="W29" i="83"/>
  <c r="AF28" i="83"/>
  <c r="AO28" i="83" s="1"/>
  <c r="AF32" i="45"/>
  <c r="AO32" i="45" s="1"/>
  <c r="W33" i="45"/>
  <c r="AG32" i="45"/>
  <c r="AP32" i="45" s="1"/>
  <c r="AE32" i="45"/>
  <c r="AR23" i="94"/>
  <c r="Z28" i="18"/>
  <c r="AR33" i="44"/>
  <c r="Z32" i="84"/>
  <c r="Y26" i="42"/>
  <c r="X26" i="42"/>
  <c r="Z26" i="42" s="1"/>
  <c r="AH35" i="32"/>
  <c r="AQ35" i="32" s="1"/>
  <c r="Z36" i="52"/>
  <c r="AH32" i="51"/>
  <c r="AQ32" i="51" s="1"/>
  <c r="Y32" i="100"/>
  <c r="X32" i="100"/>
  <c r="Y36" i="46"/>
  <c r="X36" i="46"/>
  <c r="AR32" i="54"/>
  <c r="Z28" i="87"/>
  <c r="AF32" i="96"/>
  <c r="AO32" i="96" s="1"/>
  <c r="AE32" i="96"/>
  <c r="AG32" i="96"/>
  <c r="AP32" i="96" s="1"/>
  <c r="W33" i="96"/>
  <c r="AE31" i="20"/>
  <c r="AF31" i="20"/>
  <c r="AO31" i="20" s="1"/>
  <c r="W32" i="20"/>
  <c r="AG31" i="20"/>
  <c r="AP31" i="20" s="1"/>
  <c r="AR31" i="84"/>
  <c r="AR35" i="52"/>
  <c r="AR37" i="47"/>
  <c r="AR32" i="13"/>
  <c r="AH24" i="94"/>
  <c r="AQ24" i="94" s="1"/>
  <c r="Y29" i="11"/>
  <c r="X29" i="11"/>
  <c r="W25" i="90"/>
  <c r="AE24" i="90"/>
  <c r="AF24" i="90"/>
  <c r="AO24" i="90" s="1"/>
  <c r="AG24" i="90"/>
  <c r="AP24" i="90" s="1"/>
  <c r="AI25" i="42"/>
  <c r="AN25" i="42"/>
  <c r="Z35" i="32"/>
  <c r="Z32" i="51"/>
  <c r="Y27" i="82"/>
  <c r="X27" i="82"/>
  <c r="Y30" i="103"/>
  <c r="X30" i="103"/>
  <c r="AI35" i="46"/>
  <c r="AN35" i="46"/>
  <c r="AH37" i="93"/>
  <c r="AQ37" i="93" s="1"/>
  <c r="AI24" i="50"/>
  <c r="AN24" i="50"/>
  <c r="Y33" i="88"/>
  <c r="X33" i="88"/>
  <c r="X37" i="86"/>
  <c r="Y37" i="86"/>
  <c r="Z37" i="86" s="1"/>
  <c r="AI25" i="98"/>
  <c r="AP25" i="98"/>
  <c r="AI27" i="99"/>
  <c r="AN27" i="99"/>
  <c r="AR23" i="85"/>
  <c r="AH34" i="44"/>
  <c r="AQ34" i="44" s="1"/>
  <c r="X38" i="89"/>
  <c r="Z38" i="89" s="1"/>
  <c r="Y38" i="89"/>
  <c r="AR36" i="93"/>
  <c r="Z24" i="94"/>
  <c r="AH33" i="104"/>
  <c r="AQ33" i="104" s="1"/>
  <c r="AR31" i="51"/>
  <c r="AR31" i="96"/>
  <c r="AI29" i="16"/>
  <c r="AN29" i="16"/>
  <c r="AH29" i="91"/>
  <c r="AQ29" i="91" s="1"/>
  <c r="AE25" i="10"/>
  <c r="W26" i="10"/>
  <c r="AF25" i="10"/>
  <c r="AO25" i="10" s="1"/>
  <c r="AG25" i="10"/>
  <c r="AP25" i="10" s="1"/>
  <c r="X29" i="41"/>
  <c r="Y29" i="41"/>
  <c r="AR27" i="87"/>
  <c r="AI29" i="103"/>
  <c r="AN29" i="103"/>
  <c r="Z37" i="93"/>
  <c r="AH38" i="47"/>
  <c r="AQ38" i="47" s="1"/>
  <c r="AI27" i="102"/>
  <c r="AN27" i="102"/>
  <c r="Y25" i="50"/>
  <c r="X25" i="50"/>
  <c r="AI32" i="88"/>
  <c r="AN32" i="88"/>
  <c r="AR32" i="104"/>
  <c r="AH37" i="97"/>
  <c r="AQ37" i="97" s="1"/>
  <c r="Z34" i="44"/>
  <c r="AI37" i="89"/>
  <c r="AN37" i="89"/>
  <c r="AG24" i="48"/>
  <c r="AP24" i="48" s="1"/>
  <c r="AE24" i="48"/>
  <c r="W25" i="48"/>
  <c r="AF24" i="48"/>
  <c r="AO24" i="48" s="1"/>
  <c r="Z33" i="104"/>
  <c r="AR30" i="20"/>
  <c r="AH27" i="49"/>
  <c r="AQ27" i="49" s="1"/>
  <c r="W37" i="105"/>
  <c r="AG36" i="105"/>
  <c r="AP36" i="105" s="1"/>
  <c r="AE36" i="105"/>
  <c r="AF36" i="105"/>
  <c r="AO36" i="105" s="1"/>
  <c r="AG36" i="15"/>
  <c r="AP36" i="15" s="1"/>
  <c r="W37" i="15"/>
  <c r="AF36" i="15"/>
  <c r="AO36" i="15" s="1"/>
  <c r="AE36" i="15"/>
  <c r="Y30" i="16"/>
  <c r="X30" i="16"/>
  <c r="Z30" i="16" s="1"/>
  <c r="Z38" i="47"/>
  <c r="Y26" i="98"/>
  <c r="X26" i="98"/>
  <c r="Y28" i="99"/>
  <c r="Z28" i="99" s="1"/>
  <c r="X28" i="99"/>
  <c r="Z28" i="102" l="1"/>
  <c r="Z29" i="41"/>
  <c r="AE29" i="41" s="1"/>
  <c r="Z33" i="88"/>
  <c r="Z33" i="92"/>
  <c r="AG33" i="92" s="1"/>
  <c r="AP33" i="92" s="1"/>
  <c r="Z25" i="50"/>
  <c r="W26" i="50" s="1"/>
  <c r="AF29" i="41"/>
  <c r="AO29" i="41" s="1"/>
  <c r="AG29" i="41"/>
  <c r="AP29" i="41" s="1"/>
  <c r="W30" i="41"/>
  <c r="AE33" i="92"/>
  <c r="W34" i="92"/>
  <c r="AF33" i="92"/>
  <c r="AO33" i="92" s="1"/>
  <c r="AG28" i="102"/>
  <c r="AP28" i="102" s="1"/>
  <c r="W29" i="102"/>
  <c r="AF28" i="102"/>
  <c r="AO28" i="102" s="1"/>
  <c r="AE28" i="102"/>
  <c r="W34" i="88"/>
  <c r="AG33" i="88"/>
  <c r="AP33" i="88" s="1"/>
  <c r="AE33" i="88"/>
  <c r="AF33" i="88"/>
  <c r="AO33" i="88" s="1"/>
  <c r="AG28" i="99"/>
  <c r="AP28" i="99" s="1"/>
  <c r="AF28" i="99"/>
  <c r="AO28" i="99" s="1"/>
  <c r="AE28" i="99"/>
  <c r="W29" i="99"/>
  <c r="AH26" i="98"/>
  <c r="AQ26" i="98" s="1"/>
  <c r="W39" i="89"/>
  <c r="AG38" i="89"/>
  <c r="AP38" i="89" s="1"/>
  <c r="AF38" i="89"/>
  <c r="AO38" i="89" s="1"/>
  <c r="AE38" i="89"/>
  <c r="Y25" i="90"/>
  <c r="X25" i="90"/>
  <c r="AH36" i="46"/>
  <c r="AQ36" i="46" s="1"/>
  <c r="AG26" i="42"/>
  <c r="AP26" i="42" s="1"/>
  <c r="AE26" i="42"/>
  <c r="AF26" i="42"/>
  <c r="AO26" i="42" s="1"/>
  <c r="W27" i="42"/>
  <c r="AE33" i="54"/>
  <c r="AF33" i="54"/>
  <c r="AO33" i="54" s="1"/>
  <c r="W34" i="54"/>
  <c r="AG33" i="54"/>
  <c r="AP33" i="54" s="1"/>
  <c r="AR36" i="86"/>
  <c r="AR38" i="101"/>
  <c r="AI37" i="97"/>
  <c r="AR37" i="97" s="1"/>
  <c r="AN37" i="97"/>
  <c r="W34" i="104"/>
  <c r="AG33" i="104"/>
  <c r="AP33" i="104" s="1"/>
  <c r="AE33" i="104"/>
  <c r="AF33" i="104"/>
  <c r="AO33" i="104" s="1"/>
  <c r="Z26" i="98"/>
  <c r="AR37" i="89"/>
  <c r="AR25" i="98"/>
  <c r="AH27" i="82"/>
  <c r="AQ27" i="82" s="1"/>
  <c r="AR25" i="42"/>
  <c r="AH29" i="11"/>
  <c r="AQ29" i="11" s="1"/>
  <c r="Y32" i="20"/>
  <c r="X32" i="20"/>
  <c r="AI32" i="96"/>
  <c r="AN32" i="96"/>
  <c r="Z36" i="46"/>
  <c r="W25" i="85"/>
  <c r="AE24" i="85"/>
  <c r="AF24" i="85"/>
  <c r="AO24" i="85" s="1"/>
  <c r="AG24" i="85"/>
  <c r="AP24" i="85" s="1"/>
  <c r="AH28" i="102"/>
  <c r="AQ28" i="102" s="1"/>
  <c r="AR31" i="100"/>
  <c r="Y28" i="55"/>
  <c r="X28" i="55"/>
  <c r="AH36" i="53"/>
  <c r="AQ36" i="53" s="1"/>
  <c r="Y34" i="13"/>
  <c r="X34" i="13"/>
  <c r="Z34" i="13" s="1"/>
  <c r="AI27" i="49"/>
  <c r="AN27" i="49"/>
  <c r="AF30" i="16"/>
  <c r="AO30" i="16" s="1"/>
  <c r="AE30" i="16"/>
  <c r="AG30" i="16"/>
  <c r="AP30" i="16" s="1"/>
  <c r="W31" i="16"/>
  <c r="AH25" i="50"/>
  <c r="AQ25" i="50" s="1"/>
  <c r="AR29" i="103"/>
  <c r="AG34" i="44"/>
  <c r="AP34" i="44" s="1"/>
  <c r="AE34" i="44"/>
  <c r="AF34" i="44"/>
  <c r="AO34" i="44" s="1"/>
  <c r="W35" i="44"/>
  <c r="AH38" i="89"/>
  <c r="AQ38" i="89" s="1"/>
  <c r="AF37" i="86"/>
  <c r="AO37" i="86" s="1"/>
  <c r="W38" i="86"/>
  <c r="AE37" i="86"/>
  <c r="AG37" i="86"/>
  <c r="AP37" i="86" s="1"/>
  <c r="AR24" i="50"/>
  <c r="Z27" i="82"/>
  <c r="Z29" i="11"/>
  <c r="W33" i="84"/>
  <c r="AG32" i="84"/>
  <c r="AP32" i="84" s="1"/>
  <c r="AF32" i="84"/>
  <c r="AO32" i="84" s="1"/>
  <c r="AE32" i="84"/>
  <c r="AR32" i="92"/>
  <c r="AR28" i="41"/>
  <c r="Y31" i="95"/>
  <c r="X31" i="95"/>
  <c r="Z36" i="53"/>
  <c r="AR26" i="82"/>
  <c r="AR28" i="43"/>
  <c r="AI33" i="13"/>
  <c r="AN33" i="13"/>
  <c r="AI36" i="15"/>
  <c r="AN36" i="15"/>
  <c r="AI36" i="105"/>
  <c r="AN36" i="105"/>
  <c r="AH28" i="99"/>
  <c r="AQ28" i="99" s="1"/>
  <c r="W39" i="47"/>
  <c r="AE38" i="47"/>
  <c r="AF38" i="47"/>
  <c r="AO38" i="47" s="1"/>
  <c r="AG38" i="47"/>
  <c r="AP38" i="47" s="1"/>
  <c r="Y25" i="48"/>
  <c r="X25" i="48"/>
  <c r="Y26" i="10"/>
  <c r="Z26" i="10" s="1"/>
  <c r="X26" i="10"/>
  <c r="W25" i="94"/>
  <c r="AF24" i="94"/>
  <c r="AO24" i="94" s="1"/>
  <c r="AE24" i="94"/>
  <c r="AG24" i="94"/>
  <c r="AP24" i="94" s="1"/>
  <c r="AH37" i="86"/>
  <c r="AQ37" i="86" s="1"/>
  <c r="AR35" i="46"/>
  <c r="AI31" i="20"/>
  <c r="AN31" i="20"/>
  <c r="W29" i="87"/>
  <c r="AG28" i="87"/>
  <c r="AP28" i="87" s="1"/>
  <c r="AF28" i="87"/>
  <c r="AO28" i="87" s="1"/>
  <c r="AE28" i="87"/>
  <c r="AH32" i="100"/>
  <c r="AQ32" i="100" s="1"/>
  <c r="AI32" i="45"/>
  <c r="AN32" i="45"/>
  <c r="Y29" i="83"/>
  <c r="X29" i="83"/>
  <c r="AH39" i="101"/>
  <c r="AQ39" i="101" s="1"/>
  <c r="AH29" i="43"/>
  <c r="AQ29" i="43" s="1"/>
  <c r="AR25" i="35"/>
  <c r="AH30" i="16"/>
  <c r="AQ30" i="16" s="1"/>
  <c r="Y37" i="15"/>
  <c r="X37" i="15"/>
  <c r="Y37" i="105"/>
  <c r="X37" i="105"/>
  <c r="Z37" i="105" s="1"/>
  <c r="AI24" i="48"/>
  <c r="AN24" i="48"/>
  <c r="AR27" i="102"/>
  <c r="W38" i="93"/>
  <c r="AG37" i="93"/>
  <c r="AP37" i="93" s="1"/>
  <c r="AF37" i="93"/>
  <c r="AO37" i="93" s="1"/>
  <c r="AE37" i="93"/>
  <c r="AI25" i="10"/>
  <c r="AN25" i="10"/>
  <c r="AH33" i="88"/>
  <c r="AQ33" i="88" s="1"/>
  <c r="AH30" i="103"/>
  <c r="AQ30" i="103" s="1"/>
  <c r="AE32" i="51"/>
  <c r="AF32" i="51"/>
  <c r="AO32" i="51" s="1"/>
  <c r="AG32" i="51"/>
  <c r="AP32" i="51" s="1"/>
  <c r="W33" i="51"/>
  <c r="Z32" i="100"/>
  <c r="AH26" i="35"/>
  <c r="AQ26" i="35" s="1"/>
  <c r="AR35" i="53"/>
  <c r="Z39" i="101"/>
  <c r="Z29" i="43"/>
  <c r="AI27" i="55"/>
  <c r="AN27" i="55"/>
  <c r="AH33" i="92"/>
  <c r="AQ33" i="92" s="1"/>
  <c r="AR28" i="11"/>
  <c r="Y28" i="49"/>
  <c r="X28" i="49"/>
  <c r="Y38" i="97"/>
  <c r="Z38" i="97" s="1"/>
  <c r="X38" i="97"/>
  <c r="AI29" i="91"/>
  <c r="AN29" i="91"/>
  <c r="AR32" i="88"/>
  <c r="AH29" i="41"/>
  <c r="AQ29" i="41" s="1"/>
  <c r="AR29" i="16"/>
  <c r="AR27" i="99"/>
  <c r="Z30" i="103"/>
  <c r="AE35" i="32"/>
  <c r="W36" i="32"/>
  <c r="AG35" i="32"/>
  <c r="AP35" i="32" s="1"/>
  <c r="AF35" i="32"/>
  <c r="AO35" i="32" s="1"/>
  <c r="AI24" i="90"/>
  <c r="AN24" i="90"/>
  <c r="Y33" i="96"/>
  <c r="X33" i="96"/>
  <c r="AE36" i="52"/>
  <c r="AF36" i="52"/>
  <c r="AO36" i="52" s="1"/>
  <c r="W37" i="52"/>
  <c r="AG36" i="52"/>
  <c r="AP36" i="52" s="1"/>
  <c r="AH26" i="42"/>
  <c r="AQ26" i="42" s="1"/>
  <c r="AE28" i="18"/>
  <c r="AF28" i="18"/>
  <c r="AO28" i="18" s="1"/>
  <c r="AG28" i="18"/>
  <c r="AP28" i="18" s="1"/>
  <c r="W29" i="18"/>
  <c r="Y33" i="45"/>
  <c r="X33" i="45"/>
  <c r="Z33" i="45" s="1"/>
  <c r="AI28" i="83"/>
  <c r="AN28" i="83"/>
  <c r="Z26" i="35"/>
  <c r="AI30" i="95"/>
  <c r="AN30" i="95"/>
  <c r="Y30" i="91"/>
  <c r="X30" i="91"/>
  <c r="AE25" i="50" l="1"/>
  <c r="AG25" i="50"/>
  <c r="AP25" i="50" s="1"/>
  <c r="AF25" i="50"/>
  <c r="AO25" i="50" s="1"/>
  <c r="Z25" i="90"/>
  <c r="AF25" i="90" s="1"/>
  <c r="AO25" i="90" s="1"/>
  <c r="W26" i="90"/>
  <c r="AG25" i="90"/>
  <c r="AP25" i="90" s="1"/>
  <c r="AG34" i="13"/>
  <c r="AP34" i="13" s="1"/>
  <c r="AF34" i="13"/>
  <c r="AO34" i="13" s="1"/>
  <c r="AE34" i="13"/>
  <c r="W35" i="13"/>
  <c r="AE38" i="97"/>
  <c r="AF38" i="97"/>
  <c r="AO38" i="97" s="1"/>
  <c r="W39" i="97"/>
  <c r="AG38" i="97"/>
  <c r="AP38" i="97" s="1"/>
  <c r="W27" i="10"/>
  <c r="AG26" i="10"/>
  <c r="AP26" i="10" s="1"/>
  <c r="AF26" i="10"/>
  <c r="AO26" i="10" s="1"/>
  <c r="AE26" i="10"/>
  <c r="AE33" i="45"/>
  <c r="AF33" i="45"/>
  <c r="AO33" i="45" s="1"/>
  <c r="AG33" i="45"/>
  <c r="AP33" i="45" s="1"/>
  <c r="W34" i="45"/>
  <c r="AR30" i="95"/>
  <c r="Y36" i="32"/>
  <c r="X36" i="32"/>
  <c r="AR27" i="55"/>
  <c r="Y33" i="51"/>
  <c r="X33" i="51"/>
  <c r="AR24" i="48"/>
  <c r="AH29" i="83"/>
  <c r="AQ29" i="83" s="1"/>
  <c r="AR36" i="15"/>
  <c r="AR32" i="96"/>
  <c r="AI33" i="54"/>
  <c r="AN33" i="54"/>
  <c r="Y39" i="89"/>
  <c r="X39" i="89"/>
  <c r="AI33" i="92"/>
  <c r="AN33" i="92"/>
  <c r="Y37" i="52"/>
  <c r="X37" i="52"/>
  <c r="AI35" i="32"/>
  <c r="AN35" i="32"/>
  <c r="AH28" i="49"/>
  <c r="AQ28" i="49" s="1"/>
  <c r="AG29" i="43"/>
  <c r="AP29" i="43" s="1"/>
  <c r="AE29" i="43"/>
  <c r="AF29" i="43"/>
  <c r="AO29" i="43" s="1"/>
  <c r="W30" i="43"/>
  <c r="AH37" i="105"/>
  <c r="AQ37" i="105" s="1"/>
  <c r="Z29" i="83"/>
  <c r="AE36" i="53"/>
  <c r="W37" i="53"/>
  <c r="AG36" i="53"/>
  <c r="AP36" i="53" s="1"/>
  <c r="AF36" i="53"/>
  <c r="AO36" i="53" s="1"/>
  <c r="Y33" i="84"/>
  <c r="X33" i="84"/>
  <c r="Z33" i="84" s="1"/>
  <c r="AI34" i="44"/>
  <c r="AN34" i="44"/>
  <c r="AI30" i="16"/>
  <c r="AN30" i="16"/>
  <c r="AH28" i="55"/>
  <c r="AQ28" i="55" s="1"/>
  <c r="AH32" i="20"/>
  <c r="AQ32" i="20" s="1"/>
  <c r="Y34" i="104"/>
  <c r="X34" i="104"/>
  <c r="Y29" i="99"/>
  <c r="X29" i="99"/>
  <c r="AI33" i="88"/>
  <c r="AN33" i="88"/>
  <c r="Y29" i="102"/>
  <c r="Z29" i="102"/>
  <c r="X29" i="102"/>
  <c r="AH30" i="91"/>
  <c r="AQ30" i="91" s="1"/>
  <c r="AR24" i="90"/>
  <c r="W31" i="103"/>
  <c r="AF30" i="103"/>
  <c r="AO30" i="103" s="1"/>
  <c r="AE30" i="103"/>
  <c r="AG30" i="103"/>
  <c r="AP30" i="103" s="1"/>
  <c r="Z28" i="49"/>
  <c r="AF39" i="101"/>
  <c r="AO39" i="101" s="1"/>
  <c r="AE39" i="101"/>
  <c r="W40" i="101"/>
  <c r="AG39" i="101"/>
  <c r="AP39" i="101" s="1"/>
  <c r="Y38" i="93"/>
  <c r="X38" i="93"/>
  <c r="W38" i="105"/>
  <c r="AG37" i="105"/>
  <c r="AP37" i="105" s="1"/>
  <c r="AF37" i="105"/>
  <c r="AO37" i="105" s="1"/>
  <c r="AE37" i="105"/>
  <c r="Y29" i="87"/>
  <c r="X29" i="87"/>
  <c r="AI24" i="94"/>
  <c r="AN24" i="94"/>
  <c r="AH25" i="48"/>
  <c r="AQ25" i="48" s="1"/>
  <c r="AI38" i="47"/>
  <c r="AN38" i="47"/>
  <c r="AR33" i="13"/>
  <c r="AH31" i="95"/>
  <c r="AQ31" i="95" s="1"/>
  <c r="AG29" i="11"/>
  <c r="AP29" i="11" s="1"/>
  <c r="AE29" i="11"/>
  <c r="AF29" i="11"/>
  <c r="AO29" i="11" s="1"/>
  <c r="W30" i="11"/>
  <c r="AI37" i="86"/>
  <c r="AN37" i="86"/>
  <c r="Z28" i="55"/>
  <c r="AI24" i="85"/>
  <c r="AN24" i="85"/>
  <c r="Z32" i="20"/>
  <c r="AG26" i="98"/>
  <c r="AP26" i="98" s="1"/>
  <c r="W27" i="98"/>
  <c r="AE26" i="98"/>
  <c r="AF26" i="98"/>
  <c r="AO26" i="98" s="1"/>
  <c r="Y27" i="42"/>
  <c r="X27" i="42"/>
  <c r="AI28" i="99"/>
  <c r="AR28" i="99" s="1"/>
  <c r="AN28" i="99"/>
  <c r="Y30" i="41"/>
  <c r="X30" i="41"/>
  <c r="AF26" i="35"/>
  <c r="AO26" i="35" s="1"/>
  <c r="AG26" i="35"/>
  <c r="AP26" i="35" s="1"/>
  <c r="AE26" i="35"/>
  <c r="W27" i="35"/>
  <c r="AR28" i="83"/>
  <c r="AI36" i="52"/>
  <c r="AN36" i="52"/>
  <c r="AR29" i="91"/>
  <c r="AI32" i="51"/>
  <c r="AN32" i="51"/>
  <c r="AR25" i="10"/>
  <c r="Z25" i="48"/>
  <c r="Y39" i="47"/>
  <c r="X39" i="47"/>
  <c r="Z31" i="95"/>
  <c r="W28" i="82"/>
  <c r="AG27" i="82"/>
  <c r="AP27" i="82" s="1"/>
  <c r="AF27" i="82"/>
  <c r="AO27" i="82" s="1"/>
  <c r="AE27" i="82"/>
  <c r="Y38" i="86"/>
  <c r="X38" i="86"/>
  <c r="Z38" i="86" s="1"/>
  <c r="Y25" i="85"/>
  <c r="X25" i="85"/>
  <c r="AI38" i="89"/>
  <c r="AN38" i="89"/>
  <c r="Y34" i="88"/>
  <c r="X34" i="88"/>
  <c r="Z34" i="88" s="1"/>
  <c r="AH33" i="45"/>
  <c r="AQ33" i="45" s="1"/>
  <c r="AH33" i="96"/>
  <c r="AQ33" i="96" s="1"/>
  <c r="AH38" i="97"/>
  <c r="AQ38" i="97" s="1"/>
  <c r="W33" i="100"/>
  <c r="AF32" i="100"/>
  <c r="AO32" i="100" s="1"/>
  <c r="AG32" i="100"/>
  <c r="AP32" i="100" s="1"/>
  <c r="AE32" i="100"/>
  <c r="AH37" i="15"/>
  <c r="AQ37" i="15" s="1"/>
  <c r="AR32" i="45"/>
  <c r="AR31" i="20"/>
  <c r="Y25" i="94"/>
  <c r="X25" i="94"/>
  <c r="Z25" i="94" s="1"/>
  <c r="AR36" i="105"/>
  <c r="AI32" i="84"/>
  <c r="AN32" i="84"/>
  <c r="AR27" i="49"/>
  <c r="W37" i="46"/>
  <c r="AF36" i="46"/>
  <c r="AO36" i="46" s="1"/>
  <c r="AE36" i="46"/>
  <c r="AG36" i="46"/>
  <c r="AP36" i="46" s="1"/>
  <c r="Y34" i="54"/>
  <c r="X34" i="54"/>
  <c r="AI26" i="42"/>
  <c r="AN26" i="42"/>
  <c r="Y26" i="50"/>
  <c r="Z26" i="50"/>
  <c r="X26" i="50"/>
  <c r="AI29" i="41"/>
  <c r="AN29" i="41"/>
  <c r="Y29" i="18"/>
  <c r="X29" i="18"/>
  <c r="Z30" i="91"/>
  <c r="AI28" i="18"/>
  <c r="AN28" i="18"/>
  <c r="Z33" i="96"/>
  <c r="AI37" i="93"/>
  <c r="AN37" i="93"/>
  <c r="Z37" i="15"/>
  <c r="AI28" i="87"/>
  <c r="AN28" i="87"/>
  <c r="AH26" i="10"/>
  <c r="AQ26" i="10" s="1"/>
  <c r="Y35" i="44"/>
  <c r="X35" i="44"/>
  <c r="Z35" i="44" s="1"/>
  <c r="Y31" i="16"/>
  <c r="X31" i="16"/>
  <c r="Z31" i="16" s="1"/>
  <c r="AH34" i="13"/>
  <c r="AQ34" i="13" s="1"/>
  <c r="AI33" i="104"/>
  <c r="AN33" i="104"/>
  <c r="AH25" i="90"/>
  <c r="AQ25" i="90" s="1"/>
  <c r="AI28" i="102"/>
  <c r="AN28" i="102"/>
  <c r="AI25" i="50"/>
  <c r="AN25" i="50"/>
  <c r="Y34" i="92"/>
  <c r="X34" i="92"/>
  <c r="Z36" i="32" l="1"/>
  <c r="AE25" i="90"/>
  <c r="Z34" i="92"/>
  <c r="AE34" i="92" s="1"/>
  <c r="Z34" i="54"/>
  <c r="AF34" i="54" s="1"/>
  <c r="AO34" i="54" s="1"/>
  <c r="AF25" i="94"/>
  <c r="AO25" i="94" s="1"/>
  <c r="W26" i="94"/>
  <c r="AE25" i="94"/>
  <c r="AG25" i="94"/>
  <c r="AP25" i="94" s="1"/>
  <c r="AF36" i="32"/>
  <c r="AO36" i="32" s="1"/>
  <c r="AG36" i="32"/>
  <c r="AP36" i="32" s="1"/>
  <c r="W37" i="32"/>
  <c r="AE36" i="32"/>
  <c r="AE34" i="54"/>
  <c r="W35" i="92"/>
  <c r="AF34" i="92"/>
  <c r="AO34" i="92" s="1"/>
  <c r="AE35" i="44"/>
  <c r="AF35" i="44"/>
  <c r="AO35" i="44" s="1"/>
  <c r="W36" i="44"/>
  <c r="AG35" i="44"/>
  <c r="AP35" i="44" s="1"/>
  <c r="AH29" i="18"/>
  <c r="AQ29" i="18" s="1"/>
  <c r="AR33" i="104"/>
  <c r="AH31" i="16"/>
  <c r="AQ31" i="16" s="1"/>
  <c r="AR28" i="87"/>
  <c r="AR28" i="18"/>
  <c r="AR29" i="41"/>
  <c r="AH34" i="54"/>
  <c r="AQ34" i="54" s="1"/>
  <c r="Y33" i="100"/>
  <c r="X33" i="100"/>
  <c r="AH38" i="86"/>
  <c r="AQ38" i="86" s="1"/>
  <c r="AE25" i="48"/>
  <c r="AF25" i="48"/>
  <c r="AO25" i="48" s="1"/>
  <c r="W26" i="48"/>
  <c r="AG25" i="48"/>
  <c r="AP25" i="48" s="1"/>
  <c r="Y27" i="35"/>
  <c r="X27" i="35"/>
  <c r="Y30" i="11"/>
  <c r="X30" i="11"/>
  <c r="Z30" i="11" s="1"/>
  <c r="AR38" i="47"/>
  <c r="AI37" i="105"/>
  <c r="AN37" i="105"/>
  <c r="AF28" i="49"/>
  <c r="AO28" i="49" s="1"/>
  <c r="AG28" i="49"/>
  <c r="AP28" i="49" s="1"/>
  <c r="W29" i="49"/>
  <c r="AE28" i="49"/>
  <c r="AH29" i="99"/>
  <c r="AQ29" i="99" s="1"/>
  <c r="AH36" i="32"/>
  <c r="AQ36" i="32" s="1"/>
  <c r="Y34" i="45"/>
  <c r="X34" i="45"/>
  <c r="AE37" i="15"/>
  <c r="W38" i="15"/>
  <c r="AG37" i="15"/>
  <c r="AP37" i="15" s="1"/>
  <c r="AF37" i="15"/>
  <c r="AO37" i="15" s="1"/>
  <c r="W31" i="91"/>
  <c r="AG30" i="91"/>
  <c r="AP30" i="91" s="1"/>
  <c r="AF30" i="91"/>
  <c r="AO30" i="91" s="1"/>
  <c r="AE30" i="91"/>
  <c r="AH26" i="50"/>
  <c r="AQ26" i="50" s="1"/>
  <c r="Y37" i="46"/>
  <c r="X37" i="46"/>
  <c r="AE38" i="86"/>
  <c r="AN38" i="86" s="1"/>
  <c r="AF38" i="86"/>
  <c r="AO38" i="86" s="1"/>
  <c r="W39" i="86"/>
  <c r="AG38" i="86"/>
  <c r="Y28" i="82"/>
  <c r="X28" i="82"/>
  <c r="AI26" i="35"/>
  <c r="AN26" i="35"/>
  <c r="AR24" i="85"/>
  <c r="AR24" i="94"/>
  <c r="AH29" i="102"/>
  <c r="AQ29" i="102" s="1"/>
  <c r="Z29" i="99"/>
  <c r="AR34" i="44"/>
  <c r="AI29" i="43"/>
  <c r="AN29" i="43"/>
  <c r="AR33" i="54"/>
  <c r="AH33" i="51"/>
  <c r="AQ33" i="51" s="1"/>
  <c r="AI38" i="97"/>
  <c r="AN38" i="97"/>
  <c r="AR38" i="89"/>
  <c r="W32" i="95"/>
  <c r="AG31" i="95"/>
  <c r="AP31" i="95" s="1"/>
  <c r="AF31" i="95"/>
  <c r="AO31" i="95" s="1"/>
  <c r="AE31" i="95"/>
  <c r="AR36" i="52"/>
  <c r="AI26" i="98"/>
  <c r="AN26" i="98"/>
  <c r="AG28" i="55"/>
  <c r="AP28" i="55" s="1"/>
  <c r="AE28" i="55"/>
  <c r="W29" i="55"/>
  <c r="AF28" i="55"/>
  <c r="AO28" i="55" s="1"/>
  <c r="AI29" i="11"/>
  <c r="AN29" i="11"/>
  <c r="AH29" i="87"/>
  <c r="AQ29" i="87" s="1"/>
  <c r="AG29" i="102"/>
  <c r="AP29" i="102" s="1"/>
  <c r="AF29" i="102"/>
  <c r="AO29" i="102" s="1"/>
  <c r="AE29" i="102"/>
  <c r="W30" i="102"/>
  <c r="AH33" i="84"/>
  <c r="AQ33" i="84" s="1"/>
  <c r="Y37" i="53"/>
  <c r="X37" i="53"/>
  <c r="AR33" i="92"/>
  <c r="Z33" i="51"/>
  <c r="Y27" i="10"/>
  <c r="X27" i="10"/>
  <c r="Z27" i="10" s="1"/>
  <c r="AI25" i="90"/>
  <c r="AN25" i="90"/>
  <c r="AI32" i="100"/>
  <c r="AN32" i="100"/>
  <c r="AH25" i="85"/>
  <c r="AQ25" i="85" s="1"/>
  <c r="AH39" i="47"/>
  <c r="AQ39" i="47" s="1"/>
  <c r="AH27" i="42"/>
  <c r="AQ27" i="42" s="1"/>
  <c r="Y27" i="98"/>
  <c r="X27" i="98"/>
  <c r="Z29" i="87"/>
  <c r="Y38" i="105"/>
  <c r="X38" i="105"/>
  <c r="Y40" i="101"/>
  <c r="X40" i="101"/>
  <c r="AI30" i="103"/>
  <c r="AN30" i="103"/>
  <c r="AH34" i="104"/>
  <c r="AQ34" i="104" s="1"/>
  <c r="W34" i="84"/>
  <c r="AG33" i="84"/>
  <c r="AP33" i="84" s="1"/>
  <c r="AF33" i="84"/>
  <c r="AO33" i="84" s="1"/>
  <c r="AE33" i="84"/>
  <c r="AI36" i="53"/>
  <c r="AN36" i="53"/>
  <c r="AR35" i="32"/>
  <c r="AH39" i="89"/>
  <c r="AQ39" i="89" s="1"/>
  <c r="AI33" i="45"/>
  <c r="AN33" i="45"/>
  <c r="Y35" i="13"/>
  <c r="Z35" i="13" s="1"/>
  <c r="X35" i="13"/>
  <c r="AR25" i="50"/>
  <c r="AR37" i="93"/>
  <c r="Z29" i="18"/>
  <c r="AF33" i="96"/>
  <c r="AO33" i="96" s="1"/>
  <c r="AE33" i="96"/>
  <c r="W34" i="96"/>
  <c r="AG33" i="96"/>
  <c r="AP33" i="96" s="1"/>
  <c r="AH34" i="88"/>
  <c r="AQ34" i="88" s="1"/>
  <c r="Z25" i="85"/>
  <c r="AI27" i="82"/>
  <c r="AN27" i="82"/>
  <c r="Z39" i="47"/>
  <c r="AR32" i="51"/>
  <c r="AH30" i="41"/>
  <c r="AQ30" i="41" s="1"/>
  <c r="Z27" i="42"/>
  <c r="AR37" i="86"/>
  <c r="AH38" i="93"/>
  <c r="AQ38" i="93" s="1"/>
  <c r="AI39" i="101"/>
  <c r="AN39" i="101"/>
  <c r="Z34" i="104"/>
  <c r="AE29" i="83"/>
  <c r="W30" i="83"/>
  <c r="AG29" i="83"/>
  <c r="AP29" i="83" s="1"/>
  <c r="AF29" i="83"/>
  <c r="AO29" i="83" s="1"/>
  <c r="AH37" i="52"/>
  <c r="AQ37" i="52" s="1"/>
  <c r="Z39" i="89"/>
  <c r="AI34" i="13"/>
  <c r="AN34" i="13"/>
  <c r="W32" i="16"/>
  <c r="AE31" i="16"/>
  <c r="AF31" i="16"/>
  <c r="AO31" i="16" s="1"/>
  <c r="AG31" i="16"/>
  <c r="AP31" i="16" s="1"/>
  <c r="AE26" i="50"/>
  <c r="AF26" i="50"/>
  <c r="AO26" i="50" s="1"/>
  <c r="W27" i="50"/>
  <c r="AG26" i="50"/>
  <c r="AP26" i="50" s="1"/>
  <c r="AH25" i="94"/>
  <c r="AQ25" i="94" s="1"/>
  <c r="AH35" i="44"/>
  <c r="AQ35" i="44" s="1"/>
  <c r="AH34" i="92"/>
  <c r="AQ34" i="92" s="1"/>
  <c r="AR28" i="102"/>
  <c r="AR26" i="42"/>
  <c r="AI36" i="46"/>
  <c r="AN36" i="46"/>
  <c r="AR32" i="84"/>
  <c r="AF34" i="88"/>
  <c r="AO34" i="88" s="1"/>
  <c r="W35" i="88"/>
  <c r="AG34" i="88"/>
  <c r="AP34" i="88" s="1"/>
  <c r="AE34" i="88"/>
  <c r="Z30" i="41"/>
  <c r="W33" i="20"/>
  <c r="AE32" i="20"/>
  <c r="AG32" i="20"/>
  <c r="AP32" i="20" s="1"/>
  <c r="AF32" i="20"/>
  <c r="AO32" i="20" s="1"/>
  <c r="Z38" i="93"/>
  <c r="Y31" i="103"/>
  <c r="X31" i="103"/>
  <c r="AR33" i="88"/>
  <c r="AR30" i="16"/>
  <c r="Y30" i="43"/>
  <c r="X30" i="43"/>
  <c r="Z37" i="52"/>
  <c r="AI26" i="10"/>
  <c r="AN26" i="10"/>
  <c r="Y39" i="97"/>
  <c r="X39" i="97"/>
  <c r="Z39" i="97" s="1"/>
  <c r="Y26" i="90"/>
  <c r="X26" i="90"/>
  <c r="Z28" i="82" l="1"/>
  <c r="W35" i="54"/>
  <c r="Z37" i="53"/>
  <c r="AG34" i="92"/>
  <c r="AP34" i="92" s="1"/>
  <c r="AG34" i="54"/>
  <c r="AP34" i="54" s="1"/>
  <c r="Z26" i="90"/>
  <c r="W27" i="90" s="1"/>
  <c r="Z30" i="43"/>
  <c r="AE28" i="82"/>
  <c r="W29" i="82"/>
  <c r="AF28" i="82"/>
  <c r="AO28" i="82" s="1"/>
  <c r="AG28" i="82"/>
  <c r="AP28" i="82" s="1"/>
  <c r="W31" i="43"/>
  <c r="AG30" i="43"/>
  <c r="AF30" i="43"/>
  <c r="AO30" i="43" s="1"/>
  <c r="AE30" i="43"/>
  <c r="AN30" i="43" s="1"/>
  <c r="AF30" i="11"/>
  <c r="AO30" i="11" s="1"/>
  <c r="W31" i="11"/>
  <c r="AG30" i="11"/>
  <c r="AP30" i="11" s="1"/>
  <c r="AE30" i="11"/>
  <c r="AG39" i="97"/>
  <c r="AP39" i="97" s="1"/>
  <c r="AF39" i="97"/>
  <c r="AO39" i="97" s="1"/>
  <c r="AE39" i="97"/>
  <c r="W40" i="97"/>
  <c r="AE35" i="13"/>
  <c r="AF35" i="13"/>
  <c r="AO35" i="13" s="1"/>
  <c r="W36" i="13"/>
  <c r="AG35" i="13"/>
  <c r="AP35" i="13" s="1"/>
  <c r="Y27" i="50"/>
  <c r="X27" i="50"/>
  <c r="AI31" i="16"/>
  <c r="AN31" i="16"/>
  <c r="AF25" i="85"/>
  <c r="AO25" i="85" s="1"/>
  <c r="AE25" i="85"/>
  <c r="AG25" i="85"/>
  <c r="AP25" i="85" s="1"/>
  <c r="W26" i="85"/>
  <c r="AH40" i="101"/>
  <c r="AQ40" i="101" s="1"/>
  <c r="W30" i="87"/>
  <c r="AG29" i="87"/>
  <c r="AP29" i="87" s="1"/>
  <c r="AF29" i="87"/>
  <c r="AO29" i="87" s="1"/>
  <c r="AE29" i="87"/>
  <c r="AF27" i="10"/>
  <c r="AO27" i="10" s="1"/>
  <c r="AG27" i="10"/>
  <c r="AP27" i="10" s="1"/>
  <c r="AE27" i="10"/>
  <c r="W28" i="10"/>
  <c r="AF37" i="53"/>
  <c r="AO37" i="53" s="1"/>
  <c r="AG37" i="53"/>
  <c r="AP37" i="53" s="1"/>
  <c r="W38" i="53"/>
  <c r="AE37" i="53"/>
  <c r="AR26" i="98"/>
  <c r="AI37" i="15"/>
  <c r="AN37" i="15"/>
  <c r="AI34" i="92"/>
  <c r="AN34" i="92"/>
  <c r="Y32" i="16"/>
  <c r="X32" i="16"/>
  <c r="Y30" i="83"/>
  <c r="X30" i="83"/>
  <c r="W28" i="42"/>
  <c r="AG27" i="42"/>
  <c r="AP27" i="42" s="1"/>
  <c r="AF27" i="42"/>
  <c r="AO27" i="42" s="1"/>
  <c r="AE27" i="42"/>
  <c r="AI33" i="84"/>
  <c r="AN33" i="84"/>
  <c r="Z40" i="101"/>
  <c r="AH27" i="98"/>
  <c r="AQ27" i="98" s="1"/>
  <c r="Y30" i="102"/>
  <c r="X30" i="102"/>
  <c r="Y32" i="95"/>
  <c r="X32" i="95"/>
  <c r="AH37" i="46"/>
  <c r="AQ37" i="46" s="1"/>
  <c r="Y31" i="91"/>
  <c r="X31" i="91"/>
  <c r="AH34" i="45"/>
  <c r="AQ34" i="45" s="1"/>
  <c r="Y26" i="48"/>
  <c r="X26" i="48"/>
  <c r="Y36" i="44"/>
  <c r="Z36" i="44" s="1"/>
  <c r="X36" i="44"/>
  <c r="AR36" i="46"/>
  <c r="AI26" i="50"/>
  <c r="AN26" i="50"/>
  <c r="AI29" i="83"/>
  <c r="AN29" i="83"/>
  <c r="Y34" i="96"/>
  <c r="X34" i="96"/>
  <c r="AR33" i="45"/>
  <c r="Z27" i="98"/>
  <c r="AR32" i="100"/>
  <c r="AE33" i="51"/>
  <c r="AF33" i="51"/>
  <c r="AO33" i="51" s="1"/>
  <c r="AG33" i="51"/>
  <c r="AP33" i="51" s="1"/>
  <c r="W34" i="51"/>
  <c r="AI29" i="102"/>
  <c r="AN29" i="102"/>
  <c r="Y29" i="55"/>
  <c r="Z29" i="55" s="1"/>
  <c r="X29" i="55"/>
  <c r="AR29" i="43"/>
  <c r="Z37" i="46"/>
  <c r="Z34" i="45"/>
  <c r="AR37" i="105"/>
  <c r="AH27" i="35"/>
  <c r="AQ27" i="35" s="1"/>
  <c r="Y35" i="92"/>
  <c r="X35" i="92"/>
  <c r="AR34" i="13"/>
  <c r="AG34" i="104"/>
  <c r="AP34" i="104" s="1"/>
  <c r="AF34" i="104"/>
  <c r="AO34" i="104" s="1"/>
  <c r="AE34" i="104"/>
  <c r="W35" i="104"/>
  <c r="W40" i="47"/>
  <c r="AF39" i="47"/>
  <c r="AO39" i="47" s="1"/>
  <c r="AG39" i="47"/>
  <c r="AP39" i="47" s="1"/>
  <c r="AE39" i="47"/>
  <c r="AI33" i="96"/>
  <c r="AN33" i="96"/>
  <c r="AH38" i="105"/>
  <c r="AQ38" i="105" s="1"/>
  <c r="AI28" i="55"/>
  <c r="AN28" i="55"/>
  <c r="AI38" i="86"/>
  <c r="AP38" i="86"/>
  <c r="AI28" i="49"/>
  <c r="AN28" i="49"/>
  <c r="Z27" i="35"/>
  <c r="AI25" i="48"/>
  <c r="AN25" i="48"/>
  <c r="AH33" i="100"/>
  <c r="AQ33" i="100" s="1"/>
  <c r="AI35" i="44"/>
  <c r="AN35" i="44"/>
  <c r="AI36" i="32"/>
  <c r="AN36" i="32"/>
  <c r="AI25" i="94"/>
  <c r="AN25" i="94"/>
  <c r="AH30" i="43"/>
  <c r="AQ30" i="43" s="1"/>
  <c r="AH31" i="103"/>
  <c r="AQ31" i="103" s="1"/>
  <c r="AH26" i="90"/>
  <c r="AQ26" i="90" s="1"/>
  <c r="Y33" i="20"/>
  <c r="Z33" i="20" s="1"/>
  <c r="X33" i="20"/>
  <c r="AE39" i="89"/>
  <c r="AN39" i="89" s="1"/>
  <c r="AG39" i="89"/>
  <c r="W40" i="89"/>
  <c r="AF39" i="89"/>
  <c r="AO39" i="89" s="1"/>
  <c r="AH35" i="13"/>
  <c r="AQ35" i="13" s="1"/>
  <c r="Y34" i="84"/>
  <c r="X34" i="84"/>
  <c r="Z34" i="84" s="1"/>
  <c r="Z38" i="105"/>
  <c r="AR25" i="90"/>
  <c r="AI31" i="95"/>
  <c r="AN31" i="95"/>
  <c r="AR26" i="35"/>
  <c r="Y39" i="86"/>
  <c r="Z39" i="86" s="1"/>
  <c r="X39" i="86"/>
  <c r="AI30" i="91"/>
  <c r="AN30" i="91"/>
  <c r="Y29" i="49"/>
  <c r="X29" i="49"/>
  <c r="Z29" i="49" s="1"/>
  <c r="Z33" i="100"/>
  <c r="AN34" i="54"/>
  <c r="Y37" i="32"/>
  <c r="X37" i="32"/>
  <c r="Z37" i="32" s="1"/>
  <c r="Y26" i="94"/>
  <c r="X26" i="94"/>
  <c r="Z26" i="94" s="1"/>
  <c r="W38" i="52"/>
  <c r="AE37" i="52"/>
  <c r="AF37" i="52"/>
  <c r="AO37" i="52" s="1"/>
  <c r="AG37" i="52"/>
  <c r="AP37" i="52" s="1"/>
  <c r="AH39" i="97"/>
  <c r="AQ39" i="97" s="1"/>
  <c r="AI34" i="88"/>
  <c r="AN34" i="88"/>
  <c r="Z31" i="103"/>
  <c r="AI32" i="20"/>
  <c r="AN32" i="20"/>
  <c r="Y35" i="88"/>
  <c r="X35" i="88"/>
  <c r="AR26" i="10"/>
  <c r="AE38" i="93"/>
  <c r="AG38" i="93"/>
  <c r="AP38" i="93" s="1"/>
  <c r="AF38" i="93"/>
  <c r="AO38" i="93" s="1"/>
  <c r="W39" i="93"/>
  <c r="AE30" i="41"/>
  <c r="AF30" i="41"/>
  <c r="AO30" i="41" s="1"/>
  <c r="AG30" i="41"/>
  <c r="AP30" i="41" s="1"/>
  <c r="W31" i="41"/>
  <c r="AR39" i="101"/>
  <c r="AR27" i="82"/>
  <c r="AF29" i="18"/>
  <c r="AO29" i="18" s="1"/>
  <c r="AG29" i="18"/>
  <c r="AP29" i="18" s="1"/>
  <c r="W30" i="18"/>
  <c r="AE29" i="18"/>
  <c r="AR36" i="53"/>
  <c r="AR30" i="103"/>
  <c r="AH27" i="10"/>
  <c r="AQ27" i="10" s="1"/>
  <c r="AH37" i="53"/>
  <c r="AQ37" i="53" s="1"/>
  <c r="AR29" i="11"/>
  <c r="AR38" i="97"/>
  <c r="AE29" i="99"/>
  <c r="W30" i="99"/>
  <c r="AG29" i="99"/>
  <c r="AP29" i="99" s="1"/>
  <c r="AF29" i="99"/>
  <c r="AO29" i="99" s="1"/>
  <c r="AH28" i="82"/>
  <c r="AQ28" i="82" s="1"/>
  <c r="Y38" i="15"/>
  <c r="X38" i="15"/>
  <c r="AH30" i="11"/>
  <c r="AQ30" i="11" s="1"/>
  <c r="Y35" i="54"/>
  <c r="X35" i="54"/>
  <c r="AG26" i="90" l="1"/>
  <c r="AF26" i="90"/>
  <c r="AO26" i="90" s="1"/>
  <c r="AI34" i="54"/>
  <c r="Z35" i="88"/>
  <c r="AE35" i="88" s="1"/>
  <c r="AE26" i="90"/>
  <c r="AN26" i="90" s="1"/>
  <c r="AF26" i="94"/>
  <c r="AO26" i="94" s="1"/>
  <c r="AE26" i="94"/>
  <c r="W27" i="94"/>
  <c r="AG26" i="94"/>
  <c r="AP26" i="94" s="1"/>
  <c r="W36" i="88"/>
  <c r="AG35" i="88"/>
  <c r="AP35" i="88" s="1"/>
  <c r="AF35" i="88"/>
  <c r="AO35" i="88" s="1"/>
  <c r="AG33" i="20"/>
  <c r="AP33" i="20" s="1"/>
  <c r="AF33" i="20"/>
  <c r="AO33" i="20" s="1"/>
  <c r="AE33" i="20"/>
  <c r="W34" i="20"/>
  <c r="AE39" i="86"/>
  <c r="AF39" i="86"/>
  <c r="AO39" i="86" s="1"/>
  <c r="W40" i="86"/>
  <c r="AG39" i="86"/>
  <c r="AP39" i="86" s="1"/>
  <c r="AE34" i="84"/>
  <c r="W35" i="84"/>
  <c r="AG34" i="84"/>
  <c r="AP34" i="84" s="1"/>
  <c r="AF34" i="84"/>
  <c r="AO34" i="84" s="1"/>
  <c r="AG29" i="55"/>
  <c r="AP29" i="55" s="1"/>
  <c r="AE29" i="55"/>
  <c r="AF29" i="55"/>
  <c r="AO29" i="55" s="1"/>
  <c r="W30" i="55"/>
  <c r="AF36" i="44"/>
  <c r="AO36" i="44" s="1"/>
  <c r="AE36" i="44"/>
  <c r="AG36" i="44"/>
  <c r="AP36" i="44" s="1"/>
  <c r="W37" i="44"/>
  <c r="AI29" i="18"/>
  <c r="AN29" i="18"/>
  <c r="AI30" i="41"/>
  <c r="AN30" i="41"/>
  <c r="AR32" i="20"/>
  <c r="AI37" i="52"/>
  <c r="AN37" i="52"/>
  <c r="AH35" i="54"/>
  <c r="AQ35" i="54" s="1"/>
  <c r="Z35" i="54"/>
  <c r="Y30" i="99"/>
  <c r="X30" i="99"/>
  <c r="Y31" i="41"/>
  <c r="X31" i="41"/>
  <c r="AR34" i="88"/>
  <c r="AR34" i="54"/>
  <c r="AR30" i="91"/>
  <c r="AH33" i="20"/>
  <c r="AQ33" i="20" s="1"/>
  <c r="AR25" i="48"/>
  <c r="AR29" i="83"/>
  <c r="AH32" i="95"/>
  <c r="AQ32" i="95" s="1"/>
  <c r="Y28" i="42"/>
  <c r="X28" i="42"/>
  <c r="Y28" i="10"/>
  <c r="X28" i="10"/>
  <c r="X40" i="97"/>
  <c r="Y40" i="97"/>
  <c r="Z40" i="97" s="1"/>
  <c r="AI26" i="90"/>
  <c r="AP26" i="90"/>
  <c r="Y31" i="11"/>
  <c r="X31" i="11"/>
  <c r="Z31" i="11" s="1"/>
  <c r="Y31" i="43"/>
  <c r="Z31" i="43"/>
  <c r="X31" i="43"/>
  <c r="AH38" i="15"/>
  <c r="AQ38" i="15" s="1"/>
  <c r="AI29" i="99"/>
  <c r="AR29" i="99" s="1"/>
  <c r="AN29" i="99"/>
  <c r="AE33" i="100"/>
  <c r="AG33" i="100"/>
  <c r="AP33" i="100" s="1"/>
  <c r="AF33" i="100"/>
  <c r="AO33" i="100" s="1"/>
  <c r="W34" i="100"/>
  <c r="AH39" i="86"/>
  <c r="AQ39" i="86" s="1"/>
  <c r="AR31" i="95"/>
  <c r="AR25" i="94"/>
  <c r="AG27" i="35"/>
  <c r="AP27" i="35" s="1"/>
  <c r="AE27" i="35"/>
  <c r="AF27" i="35"/>
  <c r="AO27" i="35" s="1"/>
  <c r="W28" i="35"/>
  <c r="AR28" i="55"/>
  <c r="Y40" i="47"/>
  <c r="X40" i="47"/>
  <c r="W35" i="45"/>
  <c r="AE34" i="45"/>
  <c r="AF34" i="45"/>
  <c r="AO34" i="45" s="1"/>
  <c r="AG34" i="45"/>
  <c r="AP34" i="45" s="1"/>
  <c r="Z32" i="95"/>
  <c r="AR33" i="84"/>
  <c r="Z30" i="83"/>
  <c r="AH30" i="83"/>
  <c r="AQ30" i="83" s="1"/>
  <c r="AR34" i="92"/>
  <c r="AI37" i="53"/>
  <c r="AN37" i="53"/>
  <c r="AI27" i="10"/>
  <c r="AN27" i="10"/>
  <c r="AI39" i="97"/>
  <c r="AN39" i="97"/>
  <c r="Z38" i="15"/>
  <c r="AI38" i="93"/>
  <c r="AN38" i="93"/>
  <c r="AH37" i="32"/>
  <c r="AQ37" i="32" s="1"/>
  <c r="AH29" i="49"/>
  <c r="AQ29" i="49" s="1"/>
  <c r="AR33" i="96"/>
  <c r="AF37" i="46"/>
  <c r="AO37" i="46" s="1"/>
  <c r="AG37" i="46"/>
  <c r="AP37" i="46" s="1"/>
  <c r="W38" i="46"/>
  <c r="AE37" i="46"/>
  <c r="AI33" i="51"/>
  <c r="AN33" i="51"/>
  <c r="AH34" i="96"/>
  <c r="AQ34" i="96" s="1"/>
  <c r="AR26" i="50"/>
  <c r="AH26" i="48"/>
  <c r="AQ26" i="48" s="1"/>
  <c r="Y38" i="53"/>
  <c r="X38" i="53"/>
  <c r="Z38" i="53" s="1"/>
  <c r="Y30" i="87"/>
  <c r="X30" i="87"/>
  <c r="AR31" i="16"/>
  <c r="Y36" i="13"/>
  <c r="X36" i="13"/>
  <c r="Y27" i="90"/>
  <c r="X27" i="90"/>
  <c r="AE37" i="32"/>
  <c r="AG37" i="32"/>
  <c r="AP37" i="32" s="1"/>
  <c r="AF37" i="32"/>
  <c r="AO37" i="32" s="1"/>
  <c r="W38" i="32"/>
  <c r="AE29" i="49"/>
  <c r="W30" i="49"/>
  <c r="AG29" i="49"/>
  <c r="AP29" i="49" s="1"/>
  <c r="AF29" i="49"/>
  <c r="AO29" i="49" s="1"/>
  <c r="X40" i="89"/>
  <c r="Y40" i="89"/>
  <c r="AR36" i="32"/>
  <c r="AR28" i="49"/>
  <c r="Y35" i="104"/>
  <c r="X35" i="104"/>
  <c r="Z35" i="104" s="1"/>
  <c r="AH35" i="92"/>
  <c r="AQ35" i="92" s="1"/>
  <c r="AR29" i="102"/>
  <c r="Z34" i="96"/>
  <c r="Z26" i="48"/>
  <c r="AH30" i="102"/>
  <c r="AQ30" i="102" s="1"/>
  <c r="AI27" i="42"/>
  <c r="AN27" i="42"/>
  <c r="AH32" i="16"/>
  <c r="AQ32" i="16" s="1"/>
  <c r="AR37" i="15"/>
  <c r="X26" i="85"/>
  <c r="Y26" i="85"/>
  <c r="Z26" i="85"/>
  <c r="AH27" i="50"/>
  <c r="AQ27" i="50" s="1"/>
  <c r="X30" i="18"/>
  <c r="Y30" i="18"/>
  <c r="AG31" i="103"/>
  <c r="AP31" i="103" s="1"/>
  <c r="AE31" i="103"/>
  <c r="W32" i="103"/>
  <c r="AF31" i="103"/>
  <c r="AO31" i="103" s="1"/>
  <c r="Y38" i="52"/>
  <c r="X38" i="52"/>
  <c r="Z38" i="52" s="1"/>
  <c r="AG38" i="105"/>
  <c r="AP38" i="105" s="1"/>
  <c r="W39" i="105"/>
  <c r="AE38" i="105"/>
  <c r="AF38" i="105"/>
  <c r="AO38" i="105" s="1"/>
  <c r="AI39" i="89"/>
  <c r="AP39" i="89"/>
  <c r="AI39" i="47"/>
  <c r="AN39" i="47"/>
  <c r="AI34" i="104"/>
  <c r="AN34" i="104"/>
  <c r="Z35" i="92"/>
  <c r="AH31" i="91"/>
  <c r="AQ31" i="91" s="1"/>
  <c r="Z30" i="102"/>
  <c r="Z32" i="16"/>
  <c r="Z27" i="50"/>
  <c r="AI35" i="13"/>
  <c r="AN35" i="13"/>
  <c r="AI30" i="11"/>
  <c r="AN30" i="11"/>
  <c r="Y29" i="82"/>
  <c r="X29" i="82"/>
  <c r="Z29" i="82" s="1"/>
  <c r="Y39" i="93"/>
  <c r="X39" i="93"/>
  <c r="AH35" i="88"/>
  <c r="AQ35" i="88" s="1"/>
  <c r="AH26" i="94"/>
  <c r="AQ26" i="94" s="1"/>
  <c r="AH34" i="84"/>
  <c r="AQ34" i="84" s="1"/>
  <c r="AR35" i="44"/>
  <c r="AR38" i="86"/>
  <c r="AH29" i="55"/>
  <c r="AQ29" i="55" s="1"/>
  <c r="Y34" i="51"/>
  <c r="X34" i="51"/>
  <c r="Z34" i="51" s="1"/>
  <c r="W28" i="98"/>
  <c r="AF27" i="98"/>
  <c r="AO27" i="98" s="1"/>
  <c r="AE27" i="98"/>
  <c r="AG27" i="98"/>
  <c r="AP27" i="98" s="1"/>
  <c r="AH36" i="44"/>
  <c r="AQ36" i="44" s="1"/>
  <c r="Z31" i="91"/>
  <c r="AF40" i="101"/>
  <c r="AO40" i="101" s="1"/>
  <c r="AE40" i="101"/>
  <c r="AN40" i="101" s="1"/>
  <c r="W41" i="101"/>
  <c r="AG40" i="101"/>
  <c r="AI29" i="87"/>
  <c r="AN29" i="87"/>
  <c r="AI25" i="85"/>
  <c r="AN25" i="85"/>
  <c r="AI30" i="43"/>
  <c r="AP30" i="43"/>
  <c r="AI28" i="82"/>
  <c r="AN28" i="82"/>
  <c r="Z39" i="93" l="1"/>
  <c r="Z31" i="41"/>
  <c r="AG31" i="41" s="1"/>
  <c r="AP31" i="41" s="1"/>
  <c r="Z40" i="47"/>
  <c r="AF40" i="47" s="1"/>
  <c r="AO40" i="47" s="1"/>
  <c r="Z30" i="18"/>
  <c r="AF30" i="18" s="1"/>
  <c r="AO30" i="18" s="1"/>
  <c r="Z27" i="90"/>
  <c r="AF27" i="90" s="1"/>
  <c r="AO27" i="90" s="1"/>
  <c r="AG40" i="47"/>
  <c r="AP40" i="47" s="1"/>
  <c r="W41" i="47"/>
  <c r="AE31" i="41"/>
  <c r="W32" i="41"/>
  <c r="AF31" i="41"/>
  <c r="AO31" i="41" s="1"/>
  <c r="AE38" i="53"/>
  <c r="AF38" i="53"/>
  <c r="AO38" i="53" s="1"/>
  <c r="AG38" i="53"/>
  <c r="AP38" i="53" s="1"/>
  <c r="W39" i="53"/>
  <c r="AF39" i="93"/>
  <c r="AO39" i="93" s="1"/>
  <c r="AG39" i="93"/>
  <c r="AP39" i="93" s="1"/>
  <c r="AE39" i="93"/>
  <c r="W40" i="93"/>
  <c r="AE30" i="18"/>
  <c r="AG30" i="18"/>
  <c r="AP30" i="18" s="1"/>
  <c r="W31" i="18"/>
  <c r="W35" i="51"/>
  <c r="AE34" i="51"/>
  <c r="AF34" i="51"/>
  <c r="AO34" i="51" s="1"/>
  <c r="AG34" i="51"/>
  <c r="AP34" i="51" s="1"/>
  <c r="AR25" i="85"/>
  <c r="Y28" i="98"/>
  <c r="X28" i="98"/>
  <c r="AR34" i="104"/>
  <c r="AI29" i="49"/>
  <c r="AN29" i="49"/>
  <c r="AH27" i="90"/>
  <c r="AQ27" i="90" s="1"/>
  <c r="Y38" i="46"/>
  <c r="X38" i="46"/>
  <c r="AI27" i="35"/>
  <c r="AN27" i="35"/>
  <c r="Y34" i="100"/>
  <c r="X34" i="100"/>
  <c r="AE31" i="43"/>
  <c r="AG31" i="43"/>
  <c r="AP31" i="43" s="1"/>
  <c r="W32" i="43"/>
  <c r="AF31" i="43"/>
  <c r="AO31" i="43" s="1"/>
  <c r="AR26" i="90"/>
  <c r="AH28" i="42"/>
  <c r="AQ28" i="42" s="1"/>
  <c r="AR37" i="52"/>
  <c r="AR29" i="18"/>
  <c r="Y40" i="86"/>
  <c r="X40" i="86"/>
  <c r="Y36" i="88"/>
  <c r="X36" i="88"/>
  <c r="AH29" i="82"/>
  <c r="AQ29" i="82" s="1"/>
  <c r="AR35" i="13"/>
  <c r="AI38" i="105"/>
  <c r="AN38" i="105"/>
  <c r="AR27" i="42"/>
  <c r="AE26" i="48"/>
  <c r="AG26" i="48"/>
  <c r="AP26" i="48" s="1"/>
  <c r="AF26" i="48"/>
  <c r="AO26" i="48" s="1"/>
  <c r="W27" i="48"/>
  <c r="AH40" i="89"/>
  <c r="AQ40" i="89" s="1"/>
  <c r="AR39" i="97"/>
  <c r="AG30" i="83"/>
  <c r="AP30" i="83" s="1"/>
  <c r="AE30" i="83"/>
  <c r="AN30" i="83" s="1"/>
  <c r="W31" i="83"/>
  <c r="AF30" i="83"/>
  <c r="W41" i="97"/>
  <c r="AF40" i="97"/>
  <c r="AO40" i="97" s="1"/>
  <c r="AE40" i="97"/>
  <c r="AG40" i="97"/>
  <c r="AP40" i="97" s="1"/>
  <c r="Z28" i="42"/>
  <c r="Y30" i="55"/>
  <c r="X30" i="55"/>
  <c r="AF29" i="82"/>
  <c r="AO29" i="82" s="1"/>
  <c r="AE29" i="82"/>
  <c r="W30" i="82"/>
  <c r="AG29" i="82"/>
  <c r="AP29" i="82" s="1"/>
  <c r="AG27" i="50"/>
  <c r="AP27" i="50" s="1"/>
  <c r="AE27" i="50"/>
  <c r="AF27" i="50"/>
  <c r="AO27" i="50" s="1"/>
  <c r="W28" i="50"/>
  <c r="AR39" i="47"/>
  <c r="Y39" i="105"/>
  <c r="X39" i="105"/>
  <c r="AH30" i="18"/>
  <c r="AQ30" i="18" s="1"/>
  <c r="AF26" i="85"/>
  <c r="AO26" i="85" s="1"/>
  <c r="AE26" i="85"/>
  <c r="W27" i="85"/>
  <c r="AG26" i="85"/>
  <c r="AP26" i="85" s="1"/>
  <c r="W35" i="96"/>
  <c r="AE34" i="96"/>
  <c r="AG34" i="96"/>
  <c r="AP34" i="96" s="1"/>
  <c r="AF34" i="96"/>
  <c r="AO34" i="96" s="1"/>
  <c r="Y38" i="32"/>
  <c r="X38" i="32"/>
  <c r="AH30" i="87"/>
  <c r="AQ30" i="87" s="1"/>
  <c r="AI34" i="45"/>
  <c r="AN34" i="45"/>
  <c r="AH31" i="11"/>
  <c r="AQ31" i="11" s="1"/>
  <c r="AH40" i="97"/>
  <c r="AQ40" i="97" s="1"/>
  <c r="AH30" i="99"/>
  <c r="AQ30" i="99" s="1"/>
  <c r="Y37" i="44"/>
  <c r="X37" i="44"/>
  <c r="Y35" i="84"/>
  <c r="X35" i="84"/>
  <c r="Z35" i="84" s="1"/>
  <c r="AI39" i="86"/>
  <c r="AN39" i="86"/>
  <c r="W32" i="91"/>
  <c r="AG31" i="91"/>
  <c r="AP31" i="91" s="1"/>
  <c r="AF31" i="91"/>
  <c r="AO31" i="91" s="1"/>
  <c r="AE31" i="91"/>
  <c r="AE32" i="16"/>
  <c r="AF32" i="16"/>
  <c r="AO32" i="16" s="1"/>
  <c r="AG32" i="16"/>
  <c r="AP32" i="16" s="1"/>
  <c r="W33" i="16"/>
  <c r="Y32" i="103"/>
  <c r="X32" i="103"/>
  <c r="AH36" i="13"/>
  <c r="AQ36" i="13" s="1"/>
  <c r="Z30" i="87"/>
  <c r="AR33" i="51"/>
  <c r="AR27" i="10"/>
  <c r="Y35" i="45"/>
  <c r="X35" i="45"/>
  <c r="AI33" i="100"/>
  <c r="AN33" i="100"/>
  <c r="AG31" i="11"/>
  <c r="AP31" i="11" s="1"/>
  <c r="W32" i="11"/>
  <c r="AE31" i="11"/>
  <c r="AF31" i="11"/>
  <c r="AO31" i="11" s="1"/>
  <c r="AH28" i="10"/>
  <c r="AQ28" i="10" s="1"/>
  <c r="Z30" i="99"/>
  <c r="AI29" i="55"/>
  <c r="AN29" i="55"/>
  <c r="AI34" i="84"/>
  <c r="AN34" i="84"/>
  <c r="AI35" i="88"/>
  <c r="AN35" i="88"/>
  <c r="Y27" i="94"/>
  <c r="X27" i="94"/>
  <c r="Z27" i="94" s="1"/>
  <c r="AR28" i="82"/>
  <c r="AR30" i="43"/>
  <c r="AI40" i="101"/>
  <c r="AP40" i="101"/>
  <c r="AI27" i="98"/>
  <c r="AN27" i="98"/>
  <c r="AH39" i="93"/>
  <c r="AQ39" i="93" s="1"/>
  <c r="W31" i="102"/>
  <c r="AG30" i="102"/>
  <c r="AP30" i="102" s="1"/>
  <c r="AF30" i="102"/>
  <c r="AO30" i="102" s="1"/>
  <c r="AE30" i="102"/>
  <c r="W36" i="92"/>
  <c r="AG35" i="92"/>
  <c r="AP35" i="92" s="1"/>
  <c r="AE35" i="92"/>
  <c r="AF35" i="92"/>
  <c r="AO35" i="92" s="1"/>
  <c r="AR39" i="89"/>
  <c r="AH38" i="52"/>
  <c r="AQ38" i="52" s="1"/>
  <c r="AI31" i="103"/>
  <c r="AN31" i="103"/>
  <c r="AH26" i="85"/>
  <c r="AQ26" i="85" s="1"/>
  <c r="AH35" i="104"/>
  <c r="AQ35" i="104" s="1"/>
  <c r="Z36" i="13"/>
  <c r="AR38" i="93"/>
  <c r="AF32" i="95"/>
  <c r="AO32" i="95" s="1"/>
  <c r="AE32" i="95"/>
  <c r="W33" i="95"/>
  <c r="AG32" i="95"/>
  <c r="AP32" i="95" s="1"/>
  <c r="AH40" i="47"/>
  <c r="AQ40" i="47" s="1"/>
  <c r="Y28" i="35"/>
  <c r="X28" i="35"/>
  <c r="Z28" i="10"/>
  <c r="AR30" i="41"/>
  <c r="AI36" i="44"/>
  <c r="AN36" i="44"/>
  <c r="Y34" i="20"/>
  <c r="X34" i="20"/>
  <c r="Z34" i="20" s="1"/>
  <c r="AI26" i="94"/>
  <c r="AN26" i="94"/>
  <c r="AH34" i="51"/>
  <c r="AQ34" i="51" s="1"/>
  <c r="AR29" i="87"/>
  <c r="X41" i="101"/>
  <c r="Y41" i="101"/>
  <c r="Z41" i="101" s="1"/>
  <c r="AR30" i="11"/>
  <c r="AF38" i="52"/>
  <c r="AO38" i="52" s="1"/>
  <c r="AG38" i="52"/>
  <c r="AP38" i="52" s="1"/>
  <c r="W39" i="52"/>
  <c r="AE38" i="52"/>
  <c r="AE35" i="104"/>
  <c r="AF35" i="104"/>
  <c r="AO35" i="104" s="1"/>
  <c r="W36" i="104"/>
  <c r="AG35" i="104"/>
  <c r="AP35" i="104" s="1"/>
  <c r="Z40" i="89"/>
  <c r="X30" i="49"/>
  <c r="Y30" i="49"/>
  <c r="Z30" i="49"/>
  <c r="AI37" i="32"/>
  <c r="AN37" i="32"/>
  <c r="AH38" i="53"/>
  <c r="AQ38" i="53" s="1"/>
  <c r="AI37" i="46"/>
  <c r="AN37" i="46"/>
  <c r="W39" i="15"/>
  <c r="AF38" i="15"/>
  <c r="AO38" i="15" s="1"/>
  <c r="AG38" i="15"/>
  <c r="AP38" i="15" s="1"/>
  <c r="AE38" i="15"/>
  <c r="AR37" i="53"/>
  <c r="AH31" i="43"/>
  <c r="AQ31" i="43" s="1"/>
  <c r="AH31" i="41"/>
  <c r="AQ31" i="41" s="1"/>
  <c r="AE35" i="54"/>
  <c r="AF35" i="54"/>
  <c r="AO35" i="54" s="1"/>
  <c r="W36" i="54"/>
  <c r="AG35" i="54"/>
  <c r="AP35" i="54" s="1"/>
  <c r="AI33" i="20"/>
  <c r="AN33" i="20"/>
  <c r="W28" i="90" l="1"/>
  <c r="AG27" i="90"/>
  <c r="AP27" i="90" s="1"/>
  <c r="Z36" i="88"/>
  <c r="AG36" i="88" s="1"/>
  <c r="AP36" i="88" s="1"/>
  <c r="AE27" i="90"/>
  <c r="Z38" i="32"/>
  <c r="W39" i="32" s="1"/>
  <c r="AE40" i="47"/>
  <c r="AI40" i="47" s="1"/>
  <c r="Z32" i="103"/>
  <c r="Z37" i="44"/>
  <c r="AF37" i="44" s="1"/>
  <c r="AO37" i="44" s="1"/>
  <c r="AG41" i="101"/>
  <c r="AP41" i="101" s="1"/>
  <c r="AF41" i="101"/>
  <c r="AO41" i="101" s="1"/>
  <c r="AE41" i="101"/>
  <c r="W42" i="101"/>
  <c r="AE36" i="88"/>
  <c r="W37" i="88"/>
  <c r="W38" i="44"/>
  <c r="AE37" i="44"/>
  <c r="AG37" i="44"/>
  <c r="AP37" i="44" s="1"/>
  <c r="AE32" i="103"/>
  <c r="W33" i="103"/>
  <c r="AG32" i="103"/>
  <c r="AP32" i="103" s="1"/>
  <c r="AF32" i="103"/>
  <c r="AO32" i="103" s="1"/>
  <c r="AR33" i="20"/>
  <c r="AI38" i="15"/>
  <c r="AN38" i="15"/>
  <c r="AR37" i="32"/>
  <c r="AI32" i="95"/>
  <c r="AN32" i="95"/>
  <c r="Y39" i="15"/>
  <c r="X39" i="15"/>
  <c r="AH30" i="49"/>
  <c r="AQ30" i="49" s="1"/>
  <c r="AI35" i="104"/>
  <c r="AN35" i="104"/>
  <c r="AR36" i="44"/>
  <c r="Y31" i="102"/>
  <c r="X31" i="102"/>
  <c r="AR35" i="88"/>
  <c r="AH35" i="45"/>
  <c r="AQ35" i="45" s="1"/>
  <c r="AI26" i="85"/>
  <c r="AN26" i="85"/>
  <c r="Y41" i="97"/>
  <c r="X41" i="97"/>
  <c r="Y32" i="43"/>
  <c r="X32" i="43"/>
  <c r="AI39" i="93"/>
  <c r="AN39" i="93"/>
  <c r="AI31" i="41"/>
  <c r="AN31" i="41"/>
  <c r="AI35" i="54"/>
  <c r="AN35" i="54"/>
  <c r="W41" i="89"/>
  <c r="AE40" i="89"/>
  <c r="AF40" i="89"/>
  <c r="AO40" i="89" s="1"/>
  <c r="AG40" i="89"/>
  <c r="AP40" i="89" s="1"/>
  <c r="AR26" i="94"/>
  <c r="AF36" i="13"/>
  <c r="AO36" i="13" s="1"/>
  <c r="W37" i="13"/>
  <c r="AG36" i="13"/>
  <c r="AP36" i="13" s="1"/>
  <c r="AE36" i="13"/>
  <c r="AR31" i="103"/>
  <c r="Y36" i="92"/>
  <c r="X36" i="92"/>
  <c r="AR27" i="98"/>
  <c r="AI31" i="11"/>
  <c r="AN31" i="11"/>
  <c r="Z35" i="45"/>
  <c r="W31" i="87"/>
  <c r="AF30" i="87"/>
  <c r="AO30" i="87" s="1"/>
  <c r="AG30" i="87"/>
  <c r="AP30" i="87" s="1"/>
  <c r="AE30" i="87"/>
  <c r="AH32" i="103"/>
  <c r="AQ32" i="103" s="1"/>
  <c r="Y32" i="91"/>
  <c r="X32" i="91"/>
  <c r="AH37" i="44"/>
  <c r="AQ37" i="44" s="1"/>
  <c r="AI34" i="96"/>
  <c r="AN34" i="96"/>
  <c r="AH39" i="105"/>
  <c r="AQ39" i="105" s="1"/>
  <c r="Y28" i="50"/>
  <c r="X28" i="50"/>
  <c r="Z28" i="50" s="1"/>
  <c r="Y30" i="82"/>
  <c r="X30" i="82"/>
  <c r="AG28" i="42"/>
  <c r="AP28" i="42" s="1"/>
  <c r="AE28" i="42"/>
  <c r="AF28" i="42"/>
  <c r="AO28" i="42" s="1"/>
  <c r="W29" i="42"/>
  <c r="AR27" i="35"/>
  <c r="Y31" i="18"/>
  <c r="Z31" i="18" s="1"/>
  <c r="X31" i="18"/>
  <c r="AI38" i="53"/>
  <c r="AN38" i="53"/>
  <c r="AR37" i="46"/>
  <c r="AI38" i="52"/>
  <c r="AN38" i="52"/>
  <c r="AH34" i="20"/>
  <c r="AQ34" i="20" s="1"/>
  <c r="Y33" i="95"/>
  <c r="X33" i="95"/>
  <c r="AH27" i="94"/>
  <c r="AQ27" i="94" s="1"/>
  <c r="AR34" i="84"/>
  <c r="Y32" i="11"/>
  <c r="Z32" i="11" s="1"/>
  <c r="X32" i="11"/>
  <c r="AI32" i="16"/>
  <c r="AN32" i="16"/>
  <c r="AR34" i="45"/>
  <c r="AH38" i="32"/>
  <c r="AQ38" i="32" s="1"/>
  <c r="Y35" i="96"/>
  <c r="Z35" i="96" s="1"/>
  <c r="X35" i="96"/>
  <c r="Z39" i="105"/>
  <c r="AI29" i="82"/>
  <c r="AN29" i="82"/>
  <c r="AI30" i="83"/>
  <c r="AO30" i="83"/>
  <c r="Y27" i="48"/>
  <c r="X27" i="48"/>
  <c r="AH40" i="86"/>
  <c r="AQ40" i="86" s="1"/>
  <c r="AI31" i="43"/>
  <c r="AN31" i="43"/>
  <c r="AH38" i="46"/>
  <c r="AQ38" i="46" s="1"/>
  <c r="AH28" i="98"/>
  <c r="AQ28" i="98" s="1"/>
  <c r="Y28" i="90"/>
  <c r="X28" i="90"/>
  <c r="Y41" i="47"/>
  <c r="X41" i="47"/>
  <c r="AI30" i="102"/>
  <c r="AN30" i="102"/>
  <c r="AR40" i="101"/>
  <c r="AF27" i="94"/>
  <c r="AO27" i="94" s="1"/>
  <c r="W28" i="94"/>
  <c r="AE27" i="94"/>
  <c r="AG27" i="94"/>
  <c r="AP27" i="94" s="1"/>
  <c r="AR39" i="86"/>
  <c r="AE38" i="32"/>
  <c r="AI27" i="50"/>
  <c r="AN27" i="50"/>
  <c r="Y31" i="83"/>
  <c r="X31" i="83"/>
  <c r="AR38" i="105"/>
  <c r="Z40" i="86"/>
  <c r="AH34" i="100"/>
  <c r="AQ34" i="100" s="1"/>
  <c r="Z38" i="46"/>
  <c r="Z28" i="98"/>
  <c r="AI27" i="90"/>
  <c r="AN27" i="90"/>
  <c r="AI30" i="18"/>
  <c r="AN30" i="18"/>
  <c r="AH28" i="35"/>
  <c r="AQ28" i="35" s="1"/>
  <c r="AR29" i="55"/>
  <c r="AI31" i="91"/>
  <c r="AN31" i="91"/>
  <c r="AH35" i="84"/>
  <c r="AQ35" i="84" s="1"/>
  <c r="AH30" i="55"/>
  <c r="AQ30" i="55" s="1"/>
  <c r="AI40" i="97"/>
  <c r="AN40" i="97"/>
  <c r="Z34" i="100"/>
  <c r="AI34" i="51"/>
  <c r="AN34" i="51"/>
  <c r="Y39" i="53"/>
  <c r="X39" i="53"/>
  <c r="Z39" i="53" s="1"/>
  <c r="Y39" i="52"/>
  <c r="X39" i="52"/>
  <c r="AE34" i="20"/>
  <c r="W35" i="20"/>
  <c r="AF34" i="20"/>
  <c r="AO34" i="20" s="1"/>
  <c r="AG34" i="20"/>
  <c r="AP34" i="20" s="1"/>
  <c r="AE28" i="10"/>
  <c r="W29" i="10"/>
  <c r="AG28" i="10"/>
  <c r="AP28" i="10" s="1"/>
  <c r="AF28" i="10"/>
  <c r="AO28" i="10" s="1"/>
  <c r="AF30" i="49"/>
  <c r="AO30" i="49" s="1"/>
  <c r="AE30" i="49"/>
  <c r="AG30" i="49"/>
  <c r="AP30" i="49" s="1"/>
  <c r="W31" i="49"/>
  <c r="Y36" i="104"/>
  <c r="Z36" i="104" s="1"/>
  <c r="X36" i="104"/>
  <c r="AH41" i="101"/>
  <c r="AQ41" i="101" s="1"/>
  <c r="Y36" i="54"/>
  <c r="X36" i="54"/>
  <c r="Z36" i="54" s="1"/>
  <c r="Z28" i="35"/>
  <c r="AI35" i="92"/>
  <c r="AN35" i="92"/>
  <c r="AF30" i="99"/>
  <c r="AO30" i="99" s="1"/>
  <c r="AE30" i="99"/>
  <c r="W31" i="99"/>
  <c r="AG30" i="99"/>
  <c r="AP30" i="99" s="1"/>
  <c r="AR33" i="100"/>
  <c r="Y33" i="16"/>
  <c r="X33" i="16"/>
  <c r="AF35" i="84"/>
  <c r="AO35" i="84" s="1"/>
  <c r="AG35" i="84"/>
  <c r="AP35" i="84" s="1"/>
  <c r="AE35" i="84"/>
  <c r="W36" i="84"/>
  <c r="Y27" i="85"/>
  <c r="X27" i="85"/>
  <c r="Z27" i="85" s="1"/>
  <c r="Z30" i="55"/>
  <c r="AI26" i="48"/>
  <c r="AN26" i="48"/>
  <c r="AH36" i="88"/>
  <c r="AQ36" i="88" s="1"/>
  <c r="AR29" i="49"/>
  <c r="Y35" i="51"/>
  <c r="X35" i="51"/>
  <c r="Y40" i="93"/>
  <c r="X40" i="93"/>
  <c r="Y32" i="41"/>
  <c r="X32" i="41"/>
  <c r="Z41" i="47" l="1"/>
  <c r="AG38" i="32"/>
  <c r="AP38" i="32" s="1"/>
  <c r="AF38" i="32"/>
  <c r="AO38" i="32" s="1"/>
  <c r="Z32" i="41"/>
  <c r="AE32" i="41" s="1"/>
  <c r="AN40" i="47"/>
  <c r="AF36" i="88"/>
  <c r="AO36" i="88" s="1"/>
  <c r="Z39" i="52"/>
  <c r="Z35" i="51"/>
  <c r="Z41" i="97"/>
  <c r="AF41" i="97" s="1"/>
  <c r="AO41" i="97" s="1"/>
  <c r="Z31" i="102"/>
  <c r="AG31" i="102" s="1"/>
  <c r="AP31" i="102" s="1"/>
  <c r="Z39" i="15"/>
  <c r="W40" i="15" s="1"/>
  <c r="W33" i="41"/>
  <c r="AG41" i="97"/>
  <c r="AP41" i="97" s="1"/>
  <c r="AE41" i="97"/>
  <c r="W42" i="97"/>
  <c r="AE31" i="102"/>
  <c r="W32" i="102"/>
  <c r="AE39" i="15"/>
  <c r="AF32" i="11"/>
  <c r="AO32" i="11" s="1"/>
  <c r="W33" i="11"/>
  <c r="AG32" i="11"/>
  <c r="AP32" i="11" s="1"/>
  <c r="AE32" i="11"/>
  <c r="W37" i="104"/>
  <c r="AF36" i="104"/>
  <c r="AO36" i="104" s="1"/>
  <c r="AG36" i="104"/>
  <c r="AP36" i="104" s="1"/>
  <c r="AE36" i="104"/>
  <c r="AF31" i="18"/>
  <c r="AO31" i="18" s="1"/>
  <c r="AG31" i="18"/>
  <c r="AP31" i="18" s="1"/>
  <c r="AE31" i="18"/>
  <c r="W32" i="18"/>
  <c r="AF39" i="52"/>
  <c r="AO39" i="52" s="1"/>
  <c r="W40" i="52"/>
  <c r="AG39" i="52"/>
  <c r="AP39" i="52" s="1"/>
  <c r="AE39" i="52"/>
  <c r="AG41" i="47"/>
  <c r="AP41" i="47" s="1"/>
  <c r="AE41" i="47"/>
  <c r="W42" i="47"/>
  <c r="AF41" i="47"/>
  <c r="AO41" i="47" s="1"/>
  <c r="W36" i="96"/>
  <c r="AF35" i="96"/>
  <c r="AO35" i="96" s="1"/>
  <c r="AG35" i="96"/>
  <c r="AP35" i="96" s="1"/>
  <c r="AE35" i="96"/>
  <c r="AE36" i="54"/>
  <c r="W37" i="54"/>
  <c r="AF36" i="54"/>
  <c r="AO36" i="54" s="1"/>
  <c r="AG36" i="54"/>
  <c r="AP36" i="54" s="1"/>
  <c r="AG35" i="51"/>
  <c r="AP35" i="51" s="1"/>
  <c r="AE35" i="51"/>
  <c r="W36" i="51"/>
  <c r="AF35" i="51"/>
  <c r="AO35" i="51" s="1"/>
  <c r="W35" i="100"/>
  <c r="AE34" i="100"/>
  <c r="AG34" i="100"/>
  <c r="AP34" i="100" s="1"/>
  <c r="AF34" i="100"/>
  <c r="AO34" i="100" s="1"/>
  <c r="AR27" i="50"/>
  <c r="AR38" i="52"/>
  <c r="AH28" i="50"/>
  <c r="AQ28" i="50" s="1"/>
  <c r="AI30" i="87"/>
  <c r="AN30" i="87"/>
  <c r="AR31" i="11"/>
  <c r="AI40" i="89"/>
  <c r="AN40" i="89"/>
  <c r="AI37" i="44"/>
  <c r="AN37" i="44"/>
  <c r="AH40" i="93"/>
  <c r="AQ40" i="93" s="1"/>
  <c r="AH33" i="16"/>
  <c r="AQ33" i="16" s="1"/>
  <c r="AE28" i="35"/>
  <c r="AF28" i="35"/>
  <c r="AO28" i="35" s="1"/>
  <c r="AG28" i="35"/>
  <c r="AP28" i="35" s="1"/>
  <c r="W29" i="35"/>
  <c r="AH39" i="53"/>
  <c r="AQ39" i="53" s="1"/>
  <c r="AR30" i="18"/>
  <c r="AR30" i="83"/>
  <c r="AI28" i="42"/>
  <c r="AN28" i="42"/>
  <c r="AF28" i="50"/>
  <c r="AO28" i="50" s="1"/>
  <c r="AG28" i="50"/>
  <c r="AP28" i="50" s="1"/>
  <c r="W29" i="50"/>
  <c r="AE28" i="50"/>
  <c r="Y41" i="89"/>
  <c r="Z41" i="89"/>
  <c r="X41" i="89"/>
  <c r="AR39" i="93"/>
  <c r="AR38" i="15"/>
  <c r="Y33" i="103"/>
  <c r="X33" i="103"/>
  <c r="Y38" i="44"/>
  <c r="X38" i="44"/>
  <c r="Z38" i="44" s="1"/>
  <c r="Y35" i="20"/>
  <c r="X35" i="20"/>
  <c r="W40" i="53"/>
  <c r="AG39" i="53"/>
  <c r="AP39" i="53" s="1"/>
  <c r="AF39" i="53"/>
  <c r="AO39" i="53" s="1"/>
  <c r="AE39" i="53"/>
  <c r="AR40" i="97"/>
  <c r="AR31" i="91"/>
  <c r="AH31" i="83"/>
  <c r="AQ31" i="83" s="1"/>
  <c r="AI38" i="32"/>
  <c r="AN38" i="32"/>
  <c r="AH28" i="90"/>
  <c r="AQ28" i="90" s="1"/>
  <c r="AH32" i="43"/>
  <c r="AQ32" i="43" s="1"/>
  <c r="AI32" i="103"/>
  <c r="AN32" i="103"/>
  <c r="Y42" i="101"/>
  <c r="X42" i="101"/>
  <c r="Y29" i="10"/>
  <c r="X29" i="10"/>
  <c r="AI34" i="20"/>
  <c r="AN34" i="20"/>
  <c r="AR27" i="90"/>
  <c r="Z31" i="83"/>
  <c r="Z28" i="90"/>
  <c r="AR29" i="82"/>
  <c r="AH33" i="95"/>
  <c r="AQ33" i="95" s="1"/>
  <c r="AH30" i="82"/>
  <c r="AQ30" i="82" s="1"/>
  <c r="AR34" i="96"/>
  <c r="AH32" i="91"/>
  <c r="AQ32" i="91" s="1"/>
  <c r="Y31" i="87"/>
  <c r="X31" i="87"/>
  <c r="AH36" i="92"/>
  <c r="AQ36" i="92" s="1"/>
  <c r="AI36" i="13"/>
  <c r="AN36" i="13"/>
  <c r="AR35" i="54"/>
  <c r="Z32" i="43"/>
  <c r="AR26" i="85"/>
  <c r="AR32" i="95"/>
  <c r="Y37" i="88"/>
  <c r="X37" i="88"/>
  <c r="AI41" i="101"/>
  <c r="AN41" i="101"/>
  <c r="AG27" i="85"/>
  <c r="AP27" i="85" s="1"/>
  <c r="AF27" i="85"/>
  <c r="AO27" i="85" s="1"/>
  <c r="W28" i="85"/>
  <c r="AE27" i="85"/>
  <c r="Z40" i="93"/>
  <c r="Z33" i="16"/>
  <c r="Y31" i="99"/>
  <c r="X31" i="99"/>
  <c r="AH36" i="54"/>
  <c r="AQ36" i="54" s="1"/>
  <c r="Y31" i="49"/>
  <c r="X31" i="49"/>
  <c r="Z31" i="49" s="1"/>
  <c r="AR26" i="48"/>
  <c r="Y36" i="84"/>
  <c r="X36" i="84"/>
  <c r="AI30" i="99"/>
  <c r="AN30" i="99"/>
  <c r="AH32" i="41"/>
  <c r="AQ32" i="41" s="1"/>
  <c r="AH35" i="51"/>
  <c r="AQ35" i="51" s="1"/>
  <c r="AE30" i="55"/>
  <c r="AG30" i="55"/>
  <c r="AP30" i="55" s="1"/>
  <c r="W31" i="55"/>
  <c r="AF30" i="55"/>
  <c r="AO30" i="55" s="1"/>
  <c r="AI35" i="84"/>
  <c r="AN35" i="84"/>
  <c r="AH36" i="104"/>
  <c r="AQ36" i="104" s="1"/>
  <c r="AI30" i="49"/>
  <c r="AN30" i="49"/>
  <c r="AI28" i="10"/>
  <c r="AN28" i="10"/>
  <c r="AH39" i="52"/>
  <c r="AQ39" i="52" s="1"/>
  <c r="AF28" i="98"/>
  <c r="AO28" i="98" s="1"/>
  <c r="AE28" i="98"/>
  <c r="W29" i="98"/>
  <c r="AG28" i="98"/>
  <c r="AP28" i="98" s="1"/>
  <c r="AI27" i="94"/>
  <c r="AN27" i="94"/>
  <c r="AR30" i="102"/>
  <c r="AR31" i="43"/>
  <c r="Z27" i="48"/>
  <c r="AH27" i="48"/>
  <c r="AQ27" i="48" s="1"/>
  <c r="W40" i="105"/>
  <c r="AG39" i="105"/>
  <c r="AP39" i="105" s="1"/>
  <c r="AF39" i="105"/>
  <c r="AO39" i="105" s="1"/>
  <c r="AE39" i="105"/>
  <c r="AR32" i="16"/>
  <c r="Z33" i="95"/>
  <c r="AR38" i="53"/>
  <c r="Z30" i="82"/>
  <c r="Z32" i="91"/>
  <c r="AG35" i="45"/>
  <c r="AP35" i="45" s="1"/>
  <c r="AF35" i="45"/>
  <c r="AO35" i="45" s="1"/>
  <c r="AE35" i="45"/>
  <c r="W36" i="45"/>
  <c r="Z36" i="92"/>
  <c r="AN36" i="88"/>
  <c r="AR35" i="92"/>
  <c r="AH27" i="85"/>
  <c r="AQ27" i="85" s="1"/>
  <c r="AR34" i="51"/>
  <c r="AR40" i="47"/>
  <c r="AG38" i="46"/>
  <c r="AP38" i="46" s="1"/>
  <c r="W39" i="46"/>
  <c r="AE38" i="46"/>
  <c r="AF38" i="46"/>
  <c r="AO38" i="46" s="1"/>
  <c r="AE40" i="86"/>
  <c r="AG40" i="86"/>
  <c r="AP40" i="86" s="1"/>
  <c r="W41" i="86"/>
  <c r="AF40" i="86"/>
  <c r="AO40" i="86" s="1"/>
  <c r="Y39" i="32"/>
  <c r="Z39" i="32" s="1"/>
  <c r="X39" i="32"/>
  <c r="Y28" i="94"/>
  <c r="X28" i="94"/>
  <c r="Z28" i="94" s="1"/>
  <c r="AH41" i="47"/>
  <c r="AQ41" i="47" s="1"/>
  <c r="AH35" i="96"/>
  <c r="AQ35" i="96" s="1"/>
  <c r="AH32" i="11"/>
  <c r="AQ32" i="11" s="1"/>
  <c r="AH31" i="18"/>
  <c r="AQ31" i="18" s="1"/>
  <c r="Y29" i="42"/>
  <c r="X29" i="42"/>
  <c r="Y37" i="13"/>
  <c r="X37" i="13"/>
  <c r="AR31" i="41"/>
  <c r="AH41" i="97"/>
  <c r="AQ41" i="97" s="1"/>
  <c r="AH31" i="102"/>
  <c r="AQ31" i="102" s="1"/>
  <c r="AR35" i="104"/>
  <c r="AH39" i="15"/>
  <c r="AQ39" i="15" s="1"/>
  <c r="Z33" i="103" l="1"/>
  <c r="Z35" i="20"/>
  <c r="AG39" i="15"/>
  <c r="AP39" i="15" s="1"/>
  <c r="AF31" i="102"/>
  <c r="AO31" i="102" s="1"/>
  <c r="AF32" i="41"/>
  <c r="AO32" i="41" s="1"/>
  <c r="AI36" i="88"/>
  <c r="AR36" i="88" s="1"/>
  <c r="Z29" i="10"/>
  <c r="AF39" i="15"/>
  <c r="AO39" i="15" s="1"/>
  <c r="AG32" i="41"/>
  <c r="AP32" i="41" s="1"/>
  <c r="W34" i="103"/>
  <c r="AE33" i="103"/>
  <c r="AF33" i="103"/>
  <c r="AO33" i="103" s="1"/>
  <c r="AG33" i="103"/>
  <c r="AP33" i="103" s="1"/>
  <c r="W36" i="20"/>
  <c r="AE35" i="20"/>
  <c r="AF35" i="20"/>
  <c r="AO35" i="20" s="1"/>
  <c r="AG35" i="20"/>
  <c r="AP35" i="20" s="1"/>
  <c r="W30" i="10"/>
  <c r="AE29" i="10"/>
  <c r="AG29" i="10"/>
  <c r="AP29" i="10" s="1"/>
  <c r="AF29" i="10"/>
  <c r="AO29" i="10" s="1"/>
  <c r="AH28" i="94"/>
  <c r="AQ28" i="94" s="1"/>
  <c r="AE30" i="82"/>
  <c r="AN30" i="82" s="1"/>
  <c r="AG30" i="82"/>
  <c r="AP30" i="82" s="1"/>
  <c r="W31" i="82"/>
  <c r="AF30" i="82"/>
  <c r="AR30" i="49"/>
  <c r="AI30" i="55"/>
  <c r="AN30" i="55"/>
  <c r="AR30" i="99"/>
  <c r="AH31" i="49"/>
  <c r="AQ31" i="49" s="1"/>
  <c r="W41" i="93"/>
  <c r="AF40" i="93"/>
  <c r="AO40" i="93" s="1"/>
  <c r="AG40" i="93"/>
  <c r="AP40" i="93" s="1"/>
  <c r="AE40" i="93"/>
  <c r="W32" i="83"/>
  <c r="AE31" i="83"/>
  <c r="AF31" i="83"/>
  <c r="AO31" i="83" s="1"/>
  <c r="AG31" i="83"/>
  <c r="AP31" i="83" s="1"/>
  <c r="AR32" i="103"/>
  <c r="AR38" i="32"/>
  <c r="AH38" i="44"/>
  <c r="AQ38" i="44" s="1"/>
  <c r="Y29" i="35"/>
  <c r="X29" i="35"/>
  <c r="AI41" i="47"/>
  <c r="AN41" i="47"/>
  <c r="AI32" i="11"/>
  <c r="AN32" i="11"/>
  <c r="AG39" i="32"/>
  <c r="AP39" i="32" s="1"/>
  <c r="W40" i="32"/>
  <c r="AF39" i="32"/>
  <c r="AO39" i="32" s="1"/>
  <c r="AE39" i="32"/>
  <c r="W28" i="48"/>
  <c r="AF27" i="48"/>
  <c r="AO27" i="48" s="1"/>
  <c r="AG27" i="48"/>
  <c r="AP27" i="48" s="1"/>
  <c r="AE27" i="48"/>
  <c r="AF28" i="94"/>
  <c r="AO28" i="94" s="1"/>
  <c r="W29" i="94"/>
  <c r="AG28" i="94"/>
  <c r="AE28" i="94"/>
  <c r="AN28" i="94" s="1"/>
  <c r="AI38" i="46"/>
  <c r="AN38" i="46"/>
  <c r="Y36" i="45"/>
  <c r="X36" i="45"/>
  <c r="AI39" i="105"/>
  <c r="AN39" i="105"/>
  <c r="AR35" i="84"/>
  <c r="AH36" i="84"/>
  <c r="AQ36" i="84" s="1"/>
  <c r="AG31" i="49"/>
  <c r="AP31" i="49" s="1"/>
  <c r="AE31" i="49"/>
  <c r="W32" i="49"/>
  <c r="AF31" i="49"/>
  <c r="AO31" i="49" s="1"/>
  <c r="AR41" i="101"/>
  <c r="AR36" i="13"/>
  <c r="AH31" i="87"/>
  <c r="AQ31" i="87" s="1"/>
  <c r="AE38" i="44"/>
  <c r="AG38" i="44"/>
  <c r="AP38" i="44" s="1"/>
  <c r="AF38" i="44"/>
  <c r="AO38" i="44" s="1"/>
  <c r="W39" i="44"/>
  <c r="AR28" i="42"/>
  <c r="AI36" i="104"/>
  <c r="AN36" i="104"/>
  <c r="Y40" i="15"/>
  <c r="X40" i="15"/>
  <c r="AH37" i="13"/>
  <c r="AQ37" i="13" s="1"/>
  <c r="Y40" i="105"/>
  <c r="X40" i="105"/>
  <c r="Z40" i="105" s="1"/>
  <c r="AR27" i="94"/>
  <c r="AR28" i="10"/>
  <c r="AH29" i="42"/>
  <c r="AQ29" i="42" s="1"/>
  <c r="Y29" i="98"/>
  <c r="X29" i="98"/>
  <c r="Z29" i="98" s="1"/>
  <c r="Z29" i="42"/>
  <c r="Y41" i="86"/>
  <c r="X41" i="86"/>
  <c r="Y39" i="46"/>
  <c r="X39" i="46"/>
  <c r="Z39" i="46" s="1"/>
  <c r="AI35" i="45"/>
  <c r="AN35" i="45"/>
  <c r="AI28" i="98"/>
  <c r="AN28" i="98"/>
  <c r="Z36" i="84"/>
  <c r="AH31" i="99"/>
  <c r="AQ31" i="99" s="1"/>
  <c r="AI27" i="85"/>
  <c r="AN27" i="85"/>
  <c r="AH37" i="88"/>
  <c r="AQ37" i="88" s="1"/>
  <c r="Z31" i="87"/>
  <c r="AH42" i="101"/>
  <c r="AQ42" i="101" s="1"/>
  <c r="Y40" i="53"/>
  <c r="X40" i="53"/>
  <c r="AI28" i="50"/>
  <c r="AN28" i="50"/>
  <c r="Y36" i="51"/>
  <c r="X36" i="51"/>
  <c r="Z36" i="51" s="1"/>
  <c r="Y37" i="54"/>
  <c r="X37" i="54"/>
  <c r="Y36" i="96"/>
  <c r="X36" i="96"/>
  <c r="Z36" i="96" s="1"/>
  <c r="Y32" i="18"/>
  <c r="X32" i="18"/>
  <c r="X33" i="11"/>
  <c r="Y33" i="11"/>
  <c r="AI39" i="15"/>
  <c r="AN39" i="15"/>
  <c r="AH39" i="32"/>
  <c r="AQ39" i="32" s="1"/>
  <c r="AF33" i="95"/>
  <c r="AO33" i="95" s="1"/>
  <c r="AE33" i="95"/>
  <c r="W34" i="95"/>
  <c r="AG33" i="95"/>
  <c r="AP33" i="95" s="1"/>
  <c r="Z31" i="99"/>
  <c r="Y28" i="85"/>
  <c r="X28" i="85"/>
  <c r="Z37" i="88"/>
  <c r="AE32" i="43"/>
  <c r="AF32" i="43"/>
  <c r="AO32" i="43" s="1"/>
  <c r="W33" i="43"/>
  <c r="AG32" i="43"/>
  <c r="AP32" i="43" s="1"/>
  <c r="Z42" i="101"/>
  <c r="AH35" i="20"/>
  <c r="AQ35" i="20" s="1"/>
  <c r="AH33" i="103"/>
  <c r="AQ33" i="103" s="1"/>
  <c r="Y29" i="50"/>
  <c r="X29" i="50"/>
  <c r="Z29" i="50" s="1"/>
  <c r="AI28" i="35"/>
  <c r="AN28" i="35"/>
  <c r="AR37" i="44"/>
  <c r="AR30" i="87"/>
  <c r="AI35" i="51"/>
  <c r="AN35" i="51"/>
  <c r="AI36" i="54"/>
  <c r="AN36" i="54"/>
  <c r="AI39" i="52"/>
  <c r="AN39" i="52"/>
  <c r="AI31" i="18"/>
  <c r="AN31" i="18"/>
  <c r="Y31" i="55"/>
  <c r="X31" i="55"/>
  <c r="AR34" i="20"/>
  <c r="AH41" i="89"/>
  <c r="AQ41" i="89" s="1"/>
  <c r="AI34" i="100"/>
  <c r="AN34" i="100"/>
  <c r="Y37" i="104"/>
  <c r="X37" i="104"/>
  <c r="Y32" i="102"/>
  <c r="X32" i="102"/>
  <c r="Z32" i="102" s="1"/>
  <c r="Y42" i="97"/>
  <c r="X42" i="97"/>
  <c r="AI32" i="41"/>
  <c r="AN32" i="41"/>
  <c r="AI40" i="86"/>
  <c r="AN40" i="86"/>
  <c r="Z37" i="13"/>
  <c r="W37" i="92"/>
  <c r="AF36" i="92"/>
  <c r="AO36" i="92" s="1"/>
  <c r="AE36" i="92"/>
  <c r="AG36" i="92"/>
  <c r="AP36" i="92" s="1"/>
  <c r="AG32" i="91"/>
  <c r="AP32" i="91" s="1"/>
  <c r="W33" i="91"/>
  <c r="AF32" i="91"/>
  <c r="AE32" i="91"/>
  <c r="AN32" i="91" s="1"/>
  <c r="AE33" i="16"/>
  <c r="AF33" i="16"/>
  <c r="AO33" i="16" s="1"/>
  <c r="W34" i="16"/>
  <c r="AG33" i="16"/>
  <c r="AP33" i="16" s="1"/>
  <c r="AG28" i="90"/>
  <c r="AP28" i="90" s="1"/>
  <c r="AE28" i="90"/>
  <c r="W29" i="90"/>
  <c r="AF28" i="90"/>
  <c r="AO28" i="90" s="1"/>
  <c r="AH29" i="10"/>
  <c r="AQ29" i="10" s="1"/>
  <c r="AI39" i="53"/>
  <c r="AN39" i="53"/>
  <c r="AF41" i="89"/>
  <c r="AO41" i="89" s="1"/>
  <c r="AE41" i="89"/>
  <c r="AG41" i="89"/>
  <c r="AP41" i="89" s="1"/>
  <c r="W42" i="89"/>
  <c r="AR40" i="89"/>
  <c r="Y35" i="100"/>
  <c r="X35" i="100"/>
  <c r="AI35" i="96"/>
  <c r="AN35" i="96"/>
  <c r="Y42" i="47"/>
  <c r="X42" i="47"/>
  <c r="Z42" i="47" s="1"/>
  <c r="Y40" i="52"/>
  <c r="X40" i="52"/>
  <c r="Z40" i="52" s="1"/>
  <c r="AI31" i="102"/>
  <c r="AN31" i="102"/>
  <c r="AI41" i="97"/>
  <c r="AN41" i="97"/>
  <c r="Y33" i="41"/>
  <c r="X33" i="41"/>
  <c r="Z33" i="11" l="1"/>
  <c r="Z41" i="86"/>
  <c r="AF41" i="86" s="1"/>
  <c r="AO41" i="86" s="1"/>
  <c r="AE29" i="50"/>
  <c r="AG29" i="50"/>
  <c r="AP29" i="50" s="1"/>
  <c r="W30" i="50"/>
  <c r="AF29" i="50"/>
  <c r="AO29" i="50" s="1"/>
  <c r="AE41" i="86"/>
  <c r="AG41" i="86"/>
  <c r="AP41" i="86" s="1"/>
  <c r="W42" i="86"/>
  <c r="AE40" i="52"/>
  <c r="AF40" i="52"/>
  <c r="AO40" i="52" s="1"/>
  <c r="AG40" i="52"/>
  <c r="AP40" i="52" s="1"/>
  <c r="W41" i="52"/>
  <c r="W40" i="46"/>
  <c r="AE39" i="46"/>
  <c r="AG39" i="46"/>
  <c r="AP39" i="46" s="1"/>
  <c r="AF39" i="46"/>
  <c r="AO39" i="46" s="1"/>
  <c r="AG42" i="47"/>
  <c r="AP42" i="47" s="1"/>
  <c r="AF42" i="47"/>
  <c r="AO42" i="47" s="1"/>
  <c r="W43" i="47"/>
  <c r="AE42" i="47"/>
  <c r="AI41" i="89"/>
  <c r="AN41" i="89"/>
  <c r="AI28" i="90"/>
  <c r="AN28" i="90"/>
  <c r="AI36" i="92"/>
  <c r="AN36" i="92"/>
  <c r="AR34" i="100"/>
  <c r="AR35" i="96"/>
  <c r="AR39" i="53"/>
  <c r="AI32" i="91"/>
  <c r="AO32" i="91"/>
  <c r="AR32" i="41"/>
  <c r="AR39" i="52"/>
  <c r="AG42" i="101"/>
  <c r="AP42" i="101" s="1"/>
  <c r="AF42" i="101"/>
  <c r="AO42" i="101" s="1"/>
  <c r="W43" i="101"/>
  <c r="AE42" i="101"/>
  <c r="AF37" i="88"/>
  <c r="AO37" i="88" s="1"/>
  <c r="W38" i="88"/>
  <c r="AG37" i="88"/>
  <c r="AP37" i="88" s="1"/>
  <c r="AE37" i="88"/>
  <c r="AH33" i="11"/>
  <c r="AQ33" i="11" s="1"/>
  <c r="AR27" i="85"/>
  <c r="W37" i="84"/>
  <c r="AG36" i="84"/>
  <c r="AP36" i="84" s="1"/>
  <c r="AF36" i="84"/>
  <c r="AO36" i="84" s="1"/>
  <c r="AE36" i="84"/>
  <c r="AH29" i="98"/>
  <c r="AQ29" i="98" s="1"/>
  <c r="AH40" i="105"/>
  <c r="AQ40" i="105" s="1"/>
  <c r="AR36" i="104"/>
  <c r="AR39" i="105"/>
  <c r="AI39" i="32"/>
  <c r="AN39" i="32"/>
  <c r="Y32" i="83"/>
  <c r="X32" i="83"/>
  <c r="AI30" i="82"/>
  <c r="AO30" i="82"/>
  <c r="AI29" i="10"/>
  <c r="AN29" i="10"/>
  <c r="Y36" i="20"/>
  <c r="X36" i="20"/>
  <c r="Z36" i="20" s="1"/>
  <c r="AH35" i="100"/>
  <c r="AQ35" i="100" s="1"/>
  <c r="Y42" i="89"/>
  <c r="X42" i="89"/>
  <c r="Y33" i="91"/>
  <c r="X33" i="91"/>
  <c r="Y37" i="92"/>
  <c r="X37" i="92"/>
  <c r="AH42" i="97"/>
  <c r="AQ42" i="97" s="1"/>
  <c r="AH37" i="104"/>
  <c r="AQ37" i="104" s="1"/>
  <c r="Z31" i="55"/>
  <c r="AH31" i="55"/>
  <c r="AQ31" i="55" s="1"/>
  <c r="AH28" i="85"/>
  <c r="AQ28" i="85" s="1"/>
  <c r="Y34" i="95"/>
  <c r="X34" i="95"/>
  <c r="AH32" i="18"/>
  <c r="AQ32" i="18" s="1"/>
  <c r="AH37" i="54"/>
  <c r="AQ37" i="54" s="1"/>
  <c r="W30" i="98"/>
  <c r="AG29" i="98"/>
  <c r="AP29" i="98" s="1"/>
  <c r="AF29" i="98"/>
  <c r="AO29" i="98" s="1"/>
  <c r="AE29" i="98"/>
  <c r="AE40" i="105"/>
  <c r="AG40" i="105"/>
  <c r="AP40" i="105" s="1"/>
  <c r="W41" i="105"/>
  <c r="AF40" i="105"/>
  <c r="AO40" i="105" s="1"/>
  <c r="AI38" i="44"/>
  <c r="AN38" i="44"/>
  <c r="Y32" i="49"/>
  <c r="X32" i="49"/>
  <c r="Z36" i="45"/>
  <c r="AH36" i="45"/>
  <c r="AQ36" i="45" s="1"/>
  <c r="AI28" i="94"/>
  <c r="AP28" i="94"/>
  <c r="AR41" i="47"/>
  <c r="X31" i="82"/>
  <c r="Y31" i="82"/>
  <c r="Z31" i="82"/>
  <c r="Y30" i="10"/>
  <c r="X30" i="10"/>
  <c r="Y34" i="16"/>
  <c r="X34" i="16"/>
  <c r="AR41" i="97"/>
  <c r="AH42" i="47"/>
  <c r="AQ42" i="47" s="1"/>
  <c r="Z35" i="100"/>
  <c r="Y29" i="90"/>
  <c r="X29" i="90"/>
  <c r="AG37" i="13"/>
  <c r="AP37" i="13" s="1"/>
  <c r="W38" i="13"/>
  <c r="AE37" i="13"/>
  <c r="AF37" i="13"/>
  <c r="AO37" i="13" s="1"/>
  <c r="Z42" i="97"/>
  <c r="Z37" i="104"/>
  <c r="AR36" i="54"/>
  <c r="Z28" i="85"/>
  <c r="AI33" i="95"/>
  <c r="AR33" i="95" s="1"/>
  <c r="AN33" i="95"/>
  <c r="Z32" i="18"/>
  <c r="Z37" i="54"/>
  <c r="AR28" i="50"/>
  <c r="AR28" i="98"/>
  <c r="AH41" i="86"/>
  <c r="AQ41" i="86" s="1"/>
  <c r="AH40" i="15"/>
  <c r="AQ40" i="15" s="1"/>
  <c r="AI31" i="49"/>
  <c r="AN31" i="49"/>
  <c r="Y29" i="94"/>
  <c r="X29" i="94"/>
  <c r="Z29" i="94" s="1"/>
  <c r="Y28" i="48"/>
  <c r="X28" i="48"/>
  <c r="Y40" i="32"/>
  <c r="X40" i="32"/>
  <c r="Z40" i="32" s="1"/>
  <c r="AH29" i="35"/>
  <c r="AQ29" i="35" s="1"/>
  <c r="AI40" i="93"/>
  <c r="AN40" i="93"/>
  <c r="AR30" i="55"/>
  <c r="Y33" i="43"/>
  <c r="X33" i="43"/>
  <c r="Z33" i="43" s="1"/>
  <c r="AH40" i="53"/>
  <c r="AQ40" i="53" s="1"/>
  <c r="Z40" i="15"/>
  <c r="Z29" i="35"/>
  <c r="AR31" i="102"/>
  <c r="AR40" i="86"/>
  <c r="AH32" i="102"/>
  <c r="AQ32" i="102" s="1"/>
  <c r="AR31" i="18"/>
  <c r="AR35" i="51"/>
  <c r="AR28" i="35"/>
  <c r="AE31" i="99"/>
  <c r="W32" i="99"/>
  <c r="AG31" i="99"/>
  <c r="AP31" i="99" s="1"/>
  <c r="AF31" i="99"/>
  <c r="AO31" i="99" s="1"/>
  <c r="AR39" i="15"/>
  <c r="AH36" i="96"/>
  <c r="AQ36" i="96" s="1"/>
  <c r="AH36" i="51"/>
  <c r="AQ36" i="51" s="1"/>
  <c r="Z40" i="53"/>
  <c r="AR35" i="45"/>
  <c r="Y39" i="44"/>
  <c r="X39" i="44"/>
  <c r="AR38" i="46"/>
  <c r="AI33" i="103"/>
  <c r="AN33" i="103"/>
  <c r="AI33" i="16"/>
  <c r="AN33" i="16"/>
  <c r="AH33" i="41"/>
  <c r="AQ33" i="41" s="1"/>
  <c r="Z33" i="41"/>
  <c r="AH40" i="52"/>
  <c r="AQ40" i="52" s="1"/>
  <c r="W33" i="102"/>
  <c r="AG32" i="102"/>
  <c r="AP32" i="102" s="1"/>
  <c r="AF32" i="102"/>
  <c r="AO32" i="102" s="1"/>
  <c r="AE32" i="102"/>
  <c r="AH29" i="50"/>
  <c r="AQ29" i="50" s="1"/>
  <c r="AI32" i="43"/>
  <c r="AN32" i="43"/>
  <c r="AF33" i="11"/>
  <c r="AO33" i="11" s="1"/>
  <c r="AE33" i="11"/>
  <c r="AG33" i="11"/>
  <c r="AP33" i="11" s="1"/>
  <c r="W34" i="11"/>
  <c r="AE36" i="96"/>
  <c r="W37" i="96"/>
  <c r="AG36" i="96"/>
  <c r="AP36" i="96" s="1"/>
  <c r="AF36" i="96"/>
  <c r="AO36" i="96" s="1"/>
  <c r="W37" i="51"/>
  <c r="AG36" i="51"/>
  <c r="AP36" i="51" s="1"/>
  <c r="AE36" i="51"/>
  <c r="AF36" i="51"/>
  <c r="AO36" i="51" s="1"/>
  <c r="AG31" i="87"/>
  <c r="AP31" i="87" s="1"/>
  <c r="AE31" i="87"/>
  <c r="AF31" i="87"/>
  <c r="AO31" i="87" s="1"/>
  <c r="W32" i="87"/>
  <c r="AH39" i="46"/>
  <c r="AQ39" i="46" s="1"/>
  <c r="AG29" i="42"/>
  <c r="AP29" i="42" s="1"/>
  <c r="W30" i="42"/>
  <c r="AE29" i="42"/>
  <c r="AF29" i="42"/>
  <c r="AO29" i="42" s="1"/>
  <c r="AI27" i="48"/>
  <c r="AN27" i="48"/>
  <c r="AR32" i="11"/>
  <c r="AI31" i="83"/>
  <c r="AN31" i="83"/>
  <c r="Y41" i="93"/>
  <c r="X41" i="93"/>
  <c r="AI35" i="20"/>
  <c r="AN35" i="20"/>
  <c r="Y34" i="103"/>
  <c r="X34" i="103"/>
  <c r="Z30" i="10" l="1"/>
  <c r="AE30" i="10" s="1"/>
  <c r="AG30" i="10"/>
  <c r="AP30" i="10" s="1"/>
  <c r="AF30" i="10"/>
  <c r="AO30" i="10" s="1"/>
  <c r="AR35" i="20"/>
  <c r="AH41" i="93"/>
  <c r="AQ41" i="93" s="1"/>
  <c r="Y30" i="42"/>
  <c r="X30" i="42"/>
  <c r="AI31" i="99"/>
  <c r="AN31" i="99"/>
  <c r="W34" i="43"/>
  <c r="AF33" i="43"/>
  <c r="AO33" i="43" s="1"/>
  <c r="AG33" i="43"/>
  <c r="AP33" i="43" s="1"/>
  <c r="AE33" i="43"/>
  <c r="AE40" i="32"/>
  <c r="AF40" i="32"/>
  <c r="AO40" i="32" s="1"/>
  <c r="AG40" i="32"/>
  <c r="AP40" i="32" s="1"/>
  <c r="W41" i="32"/>
  <c r="AF29" i="94"/>
  <c r="AO29" i="94" s="1"/>
  <c r="AE29" i="94"/>
  <c r="W30" i="94"/>
  <c r="AG29" i="94"/>
  <c r="AP29" i="94" s="1"/>
  <c r="AG37" i="54"/>
  <c r="AP37" i="54" s="1"/>
  <c r="W38" i="54"/>
  <c r="AE37" i="54"/>
  <c r="AF37" i="54"/>
  <c r="AO37" i="54" s="1"/>
  <c r="X38" i="13"/>
  <c r="Y38" i="13"/>
  <c r="Z38" i="13"/>
  <c r="AR38" i="44"/>
  <c r="AH33" i="91"/>
  <c r="AQ33" i="91" s="1"/>
  <c r="AF36" i="20"/>
  <c r="AO36" i="20" s="1"/>
  <c r="AE36" i="20"/>
  <c r="W37" i="20"/>
  <c r="AG36" i="20"/>
  <c r="AP36" i="20" s="1"/>
  <c r="AH32" i="83"/>
  <c r="AQ32" i="83" s="1"/>
  <c r="AR36" i="92"/>
  <c r="AI42" i="47"/>
  <c r="AN42" i="47"/>
  <c r="AE40" i="53"/>
  <c r="AF40" i="53"/>
  <c r="AO40" i="53" s="1"/>
  <c r="AG40" i="53"/>
  <c r="AP40" i="53" s="1"/>
  <c r="W41" i="53"/>
  <c r="AG32" i="18"/>
  <c r="AP32" i="18" s="1"/>
  <c r="W33" i="18"/>
  <c r="AF32" i="18"/>
  <c r="AO32" i="18" s="1"/>
  <c r="AE32" i="18"/>
  <c r="AF37" i="104"/>
  <c r="AO37" i="104" s="1"/>
  <c r="AE37" i="104"/>
  <c r="W38" i="104"/>
  <c r="AG37" i="104"/>
  <c r="AP37" i="104" s="1"/>
  <c r="AH34" i="16"/>
  <c r="AQ34" i="16" s="1"/>
  <c r="AF31" i="82"/>
  <c r="AO31" i="82" s="1"/>
  <c r="AE31" i="82"/>
  <c r="W32" i="82"/>
  <c r="AG31" i="82"/>
  <c r="AP31" i="82" s="1"/>
  <c r="AR28" i="94"/>
  <c r="AF36" i="45"/>
  <c r="AO36" i="45" s="1"/>
  <c r="W37" i="45"/>
  <c r="AE36" i="45"/>
  <c r="AG36" i="45"/>
  <c r="AP36" i="45" s="1"/>
  <c r="AI29" i="98"/>
  <c r="AN29" i="98"/>
  <c r="Z33" i="91"/>
  <c r="Z32" i="83"/>
  <c r="AI42" i="101"/>
  <c r="AN42" i="101"/>
  <c r="Y43" i="47"/>
  <c r="Z43" i="47" s="1"/>
  <c r="X43" i="47"/>
  <c r="AI39" i="46"/>
  <c r="AN39" i="46"/>
  <c r="AI40" i="52"/>
  <c r="AN40" i="52"/>
  <c r="AH34" i="103"/>
  <c r="AQ34" i="103" s="1"/>
  <c r="Z41" i="93"/>
  <c r="AI33" i="11"/>
  <c r="AN33" i="11"/>
  <c r="Z34" i="103"/>
  <c r="AR27" i="48"/>
  <c r="Y32" i="87"/>
  <c r="Z32" i="87" s="1"/>
  <c r="X32" i="87"/>
  <c r="AI36" i="51"/>
  <c r="AN36" i="51"/>
  <c r="Y37" i="96"/>
  <c r="Z37" i="96" s="1"/>
  <c r="X37" i="96"/>
  <c r="Y33" i="102"/>
  <c r="X33" i="102"/>
  <c r="AF33" i="41"/>
  <c r="AO33" i="41" s="1"/>
  <c r="AG33" i="41"/>
  <c r="AP33" i="41" s="1"/>
  <c r="W34" i="41"/>
  <c r="AE33" i="41"/>
  <c r="AH39" i="44"/>
  <c r="AQ39" i="44" s="1"/>
  <c r="AH28" i="48"/>
  <c r="AQ28" i="48" s="1"/>
  <c r="W43" i="97"/>
  <c r="AG42" i="97"/>
  <c r="AP42" i="97" s="1"/>
  <c r="AF42" i="97"/>
  <c r="AO42" i="97" s="1"/>
  <c r="AE42" i="97"/>
  <c r="AH29" i="90"/>
  <c r="AQ29" i="90" s="1"/>
  <c r="Z34" i="16"/>
  <c r="AH32" i="49"/>
  <c r="AQ32" i="49" s="1"/>
  <c r="AI36" i="84"/>
  <c r="AN36" i="84"/>
  <c r="AI37" i="88"/>
  <c r="AN37" i="88"/>
  <c r="Y43" i="101"/>
  <c r="X43" i="101"/>
  <c r="Z43" i="101" s="1"/>
  <c r="AR28" i="90"/>
  <c r="Y40" i="46"/>
  <c r="X40" i="46"/>
  <c r="AI36" i="96"/>
  <c r="AN36" i="96"/>
  <c r="AR33" i="16"/>
  <c r="Z39" i="44"/>
  <c r="Z28" i="48"/>
  <c r="AR31" i="49"/>
  <c r="Z29" i="90"/>
  <c r="AH31" i="82"/>
  <c r="AQ31" i="82" s="1"/>
  <c r="Z32" i="49"/>
  <c r="Y41" i="105"/>
  <c r="X41" i="105"/>
  <c r="AH34" i="95"/>
  <c r="AQ34" i="95" s="1"/>
  <c r="AH37" i="92"/>
  <c r="AQ37" i="92" s="1"/>
  <c r="AH42" i="89"/>
  <c r="AQ42" i="89" s="1"/>
  <c r="AR29" i="10"/>
  <c r="Y42" i="86"/>
  <c r="X42" i="86"/>
  <c r="Y30" i="50"/>
  <c r="X30" i="50"/>
  <c r="AI29" i="42"/>
  <c r="AN29" i="42"/>
  <c r="AR31" i="83"/>
  <c r="AI31" i="87"/>
  <c r="AN31" i="87"/>
  <c r="Y37" i="51"/>
  <c r="X37" i="51"/>
  <c r="AR32" i="43"/>
  <c r="AE29" i="35"/>
  <c r="W30" i="35"/>
  <c r="AF29" i="35"/>
  <c r="AO29" i="35" s="1"/>
  <c r="AG29" i="35"/>
  <c r="AP29" i="35" s="1"/>
  <c r="W29" i="85"/>
  <c r="AG28" i="85"/>
  <c r="AP28" i="85" s="1"/>
  <c r="AF28" i="85"/>
  <c r="AO28" i="85" s="1"/>
  <c r="AE28" i="85"/>
  <c r="AH30" i="10"/>
  <c r="AQ30" i="10" s="1"/>
  <c r="Y30" i="98"/>
  <c r="X30" i="98"/>
  <c r="Z30" i="98" s="1"/>
  <c r="Z34" i="95"/>
  <c r="AE31" i="55"/>
  <c r="W32" i="55"/>
  <c r="AF31" i="55"/>
  <c r="AO31" i="55" s="1"/>
  <c r="AG31" i="55"/>
  <c r="AP31" i="55" s="1"/>
  <c r="Z37" i="92"/>
  <c r="Z42" i="89"/>
  <c r="AR39" i="32"/>
  <c r="Y38" i="88"/>
  <c r="X38" i="88"/>
  <c r="AR32" i="91"/>
  <c r="AR41" i="89"/>
  <c r="Y41" i="52"/>
  <c r="X41" i="52"/>
  <c r="X34" i="11"/>
  <c r="Y34" i="11"/>
  <c r="AI32" i="102"/>
  <c r="AN32" i="102"/>
  <c r="AR33" i="103"/>
  <c r="Y32" i="99"/>
  <c r="X32" i="99"/>
  <c r="AE40" i="15"/>
  <c r="W41" i="15"/>
  <c r="AF40" i="15"/>
  <c r="AO40" i="15" s="1"/>
  <c r="AG40" i="15"/>
  <c r="AP40" i="15" s="1"/>
  <c r="AH33" i="43"/>
  <c r="AQ33" i="43" s="1"/>
  <c r="AR40" i="93"/>
  <c r="AH40" i="32"/>
  <c r="AQ40" i="32" s="1"/>
  <c r="AH29" i="94"/>
  <c r="AQ29" i="94" s="1"/>
  <c r="AI37" i="13"/>
  <c r="AN37" i="13"/>
  <c r="W36" i="100"/>
  <c r="AG35" i="100"/>
  <c r="AP35" i="100" s="1"/>
  <c r="AF35" i="100"/>
  <c r="AO35" i="100" s="1"/>
  <c r="AE35" i="100"/>
  <c r="AI40" i="105"/>
  <c r="AN40" i="105"/>
  <c r="AH36" i="20"/>
  <c r="AQ36" i="20" s="1"/>
  <c r="AR30" i="82"/>
  <c r="Y37" i="84"/>
  <c r="X37" i="84"/>
  <c r="Z37" i="84" s="1"/>
  <c r="AI41" i="86"/>
  <c r="AN41" i="86"/>
  <c r="AI29" i="50"/>
  <c r="AN29" i="50"/>
  <c r="W31" i="10" l="1"/>
  <c r="Z32" i="99"/>
  <c r="Z34" i="11"/>
  <c r="W38" i="96"/>
  <c r="AG37" i="96"/>
  <c r="AP37" i="96" s="1"/>
  <c r="AF37" i="96"/>
  <c r="AO37" i="96" s="1"/>
  <c r="AE37" i="96"/>
  <c r="AE30" i="98"/>
  <c r="AF30" i="98"/>
  <c r="AO30" i="98" s="1"/>
  <c r="AG30" i="98"/>
  <c r="AP30" i="98" s="1"/>
  <c r="W31" i="98"/>
  <c r="W33" i="87"/>
  <c r="AG32" i="87"/>
  <c r="AP32" i="87" s="1"/>
  <c r="AF32" i="87"/>
  <c r="AO32" i="87" s="1"/>
  <c r="AE32" i="87"/>
  <c r="W44" i="47"/>
  <c r="AG43" i="47"/>
  <c r="AP43" i="47" s="1"/>
  <c r="AE43" i="47"/>
  <c r="AF43" i="47"/>
  <c r="AO43" i="47" s="1"/>
  <c r="AG32" i="99"/>
  <c r="AP32" i="99" s="1"/>
  <c r="AE32" i="99"/>
  <c r="AF32" i="99"/>
  <c r="AO32" i="99" s="1"/>
  <c r="W33" i="99"/>
  <c r="AG34" i="11"/>
  <c r="AP34" i="11" s="1"/>
  <c r="W35" i="11"/>
  <c r="AE34" i="11"/>
  <c r="AF34" i="11"/>
  <c r="AO34" i="11" s="1"/>
  <c r="Y36" i="100"/>
  <c r="X36" i="100"/>
  <c r="AH37" i="84"/>
  <c r="AQ37" i="84" s="1"/>
  <c r="AR37" i="13"/>
  <c r="AF32" i="49"/>
  <c r="AO32" i="49" s="1"/>
  <c r="AE32" i="49"/>
  <c r="AG32" i="49"/>
  <c r="AP32" i="49" s="1"/>
  <c r="W33" i="49"/>
  <c r="AG29" i="90"/>
  <c r="AP29" i="90" s="1"/>
  <c r="AE29" i="90"/>
  <c r="W30" i="90"/>
  <c r="AF29" i="90"/>
  <c r="AO29" i="90" s="1"/>
  <c r="AR37" i="88"/>
  <c r="Y43" i="97"/>
  <c r="X43" i="97"/>
  <c r="AI33" i="41"/>
  <c r="AN33" i="41"/>
  <c r="AH32" i="87"/>
  <c r="AQ32" i="87" s="1"/>
  <c r="AH43" i="47"/>
  <c r="AQ43" i="47" s="1"/>
  <c r="AG33" i="91"/>
  <c r="AP33" i="91" s="1"/>
  <c r="AE33" i="91"/>
  <c r="W34" i="91"/>
  <c r="AF33" i="91"/>
  <c r="AO33" i="91" s="1"/>
  <c r="Y37" i="45"/>
  <c r="X37" i="45"/>
  <c r="Y32" i="82"/>
  <c r="X32" i="82"/>
  <c r="AR42" i="47"/>
  <c r="Y30" i="94"/>
  <c r="X30" i="94"/>
  <c r="Y34" i="43"/>
  <c r="X34" i="43"/>
  <c r="Z34" i="43" s="1"/>
  <c r="AH37" i="51"/>
  <c r="AQ37" i="51" s="1"/>
  <c r="AH42" i="86"/>
  <c r="AQ42" i="86" s="1"/>
  <c r="Y34" i="41"/>
  <c r="X34" i="41"/>
  <c r="AH37" i="96"/>
  <c r="AQ37" i="96" s="1"/>
  <c r="AR33" i="11"/>
  <c r="AI31" i="82"/>
  <c r="AN31" i="82"/>
  <c r="Y41" i="53"/>
  <c r="X41" i="53"/>
  <c r="AI37" i="54"/>
  <c r="AN37" i="54"/>
  <c r="AI29" i="94"/>
  <c r="AN29" i="94"/>
  <c r="AI40" i="32"/>
  <c r="AN40" i="32"/>
  <c r="AH34" i="11"/>
  <c r="AQ34" i="11" s="1"/>
  <c r="Y32" i="55"/>
  <c r="X32" i="55"/>
  <c r="AI28" i="85"/>
  <c r="AN28" i="85"/>
  <c r="Z37" i="51"/>
  <c r="Z42" i="86"/>
  <c r="AR36" i="96"/>
  <c r="AH43" i="101"/>
  <c r="AQ43" i="101" s="1"/>
  <c r="AR36" i="84"/>
  <c r="W35" i="16"/>
  <c r="AF34" i="16"/>
  <c r="AO34" i="16" s="1"/>
  <c r="AG34" i="16"/>
  <c r="AP34" i="16" s="1"/>
  <c r="AE34" i="16"/>
  <c r="W42" i="93"/>
  <c r="AG41" i="93"/>
  <c r="AP41" i="93" s="1"/>
  <c r="AF41" i="93"/>
  <c r="AO41" i="93" s="1"/>
  <c r="AE41" i="93"/>
  <c r="AR29" i="98"/>
  <c r="AI32" i="18"/>
  <c r="AN32" i="18"/>
  <c r="W39" i="13"/>
  <c r="AF38" i="13"/>
  <c r="AO38" i="13" s="1"/>
  <c r="AG38" i="13"/>
  <c r="AP38" i="13" s="1"/>
  <c r="AE38" i="13"/>
  <c r="Y38" i="54"/>
  <c r="X38" i="54"/>
  <c r="AR31" i="99"/>
  <c r="X41" i="15"/>
  <c r="Y41" i="15"/>
  <c r="AH41" i="52"/>
  <c r="AQ41" i="52" s="1"/>
  <c r="W43" i="89"/>
  <c r="AF42" i="89"/>
  <c r="AO42" i="89" s="1"/>
  <c r="AG42" i="89"/>
  <c r="AP42" i="89" s="1"/>
  <c r="AE42" i="89"/>
  <c r="AI31" i="55"/>
  <c r="AN31" i="55"/>
  <c r="Y30" i="35"/>
  <c r="X30" i="35"/>
  <c r="AR29" i="42"/>
  <c r="AH41" i="105"/>
  <c r="AQ41" i="105" s="1"/>
  <c r="AG28" i="48"/>
  <c r="AP28" i="48" s="1"/>
  <c r="AE28" i="48"/>
  <c r="W29" i="48"/>
  <c r="AF28" i="48"/>
  <c r="AO28" i="48" s="1"/>
  <c r="AH40" i="46"/>
  <c r="AQ40" i="46" s="1"/>
  <c r="AF43" i="101"/>
  <c r="AO43" i="101" s="1"/>
  <c r="AE43" i="101"/>
  <c r="AG43" i="101"/>
  <c r="AP43" i="101" s="1"/>
  <c r="W44" i="101"/>
  <c r="AI42" i="97"/>
  <c r="AN42" i="97"/>
  <c r="AR40" i="52"/>
  <c r="AI33" i="43"/>
  <c r="AN33" i="43"/>
  <c r="AH30" i="42"/>
  <c r="AQ30" i="42" s="1"/>
  <c r="Y31" i="10"/>
  <c r="X31" i="10"/>
  <c r="W38" i="84"/>
  <c r="AG37" i="84"/>
  <c r="AP37" i="84" s="1"/>
  <c r="AF37" i="84"/>
  <c r="AO37" i="84" s="1"/>
  <c r="AE37" i="84"/>
  <c r="AI35" i="100"/>
  <c r="AN35" i="100"/>
  <c r="AI40" i="15"/>
  <c r="AN40" i="15"/>
  <c r="AH38" i="88"/>
  <c r="AQ38" i="88" s="1"/>
  <c r="AE37" i="92"/>
  <c r="W38" i="92"/>
  <c r="AG37" i="92"/>
  <c r="AP37" i="92" s="1"/>
  <c r="AF37" i="92"/>
  <c r="AO37" i="92" s="1"/>
  <c r="AG34" i="95"/>
  <c r="AP34" i="95" s="1"/>
  <c r="W35" i="95"/>
  <c r="AF34" i="95"/>
  <c r="AO34" i="95" s="1"/>
  <c r="AE34" i="95"/>
  <c r="AI29" i="35"/>
  <c r="AN29" i="35"/>
  <c r="AH30" i="50"/>
  <c r="AQ30" i="50" s="1"/>
  <c r="Z41" i="105"/>
  <c r="AE39" i="44"/>
  <c r="AF39" i="44"/>
  <c r="AO39" i="44" s="1"/>
  <c r="W40" i="44"/>
  <c r="AG39" i="44"/>
  <c r="AP39" i="44" s="1"/>
  <c r="Z40" i="46"/>
  <c r="AH33" i="102"/>
  <c r="AQ33" i="102" s="1"/>
  <c r="AR42" i="101"/>
  <c r="Y38" i="104"/>
  <c r="X38" i="104"/>
  <c r="Y33" i="18"/>
  <c r="Z33" i="18" s="1"/>
  <c r="X33" i="18"/>
  <c r="AI40" i="53"/>
  <c r="AR40" i="53" s="1"/>
  <c r="AN40" i="53"/>
  <c r="Y37" i="20"/>
  <c r="X37" i="20"/>
  <c r="Z37" i="20" s="1"/>
  <c r="AH38" i="13"/>
  <c r="AQ38" i="13" s="1"/>
  <c r="Y41" i="32"/>
  <c r="X41" i="32"/>
  <c r="Z30" i="42"/>
  <c r="AR29" i="50"/>
  <c r="Z41" i="52"/>
  <c r="AR41" i="86"/>
  <c r="AR40" i="105"/>
  <c r="AH32" i="99"/>
  <c r="AQ32" i="99" s="1"/>
  <c r="AR32" i="102"/>
  <c r="Z38" i="88"/>
  <c r="AH30" i="98"/>
  <c r="AQ30" i="98" s="1"/>
  <c r="Y29" i="85"/>
  <c r="X29" i="85"/>
  <c r="AR31" i="87"/>
  <c r="Z30" i="50"/>
  <c r="Z33" i="102"/>
  <c r="AR36" i="51"/>
  <c r="W35" i="103"/>
  <c r="AE34" i="103"/>
  <c r="AG34" i="103"/>
  <c r="AP34" i="103" s="1"/>
  <c r="AF34" i="103"/>
  <c r="AO34" i="103" s="1"/>
  <c r="AR39" i="46"/>
  <c r="AE32" i="83"/>
  <c r="W33" i="83"/>
  <c r="AG32" i="83"/>
  <c r="AP32" i="83" s="1"/>
  <c r="AF32" i="83"/>
  <c r="AO32" i="83" s="1"/>
  <c r="AI36" i="45"/>
  <c r="AN36" i="45"/>
  <c r="AI37" i="104"/>
  <c r="AN37" i="104"/>
  <c r="AI36" i="20"/>
  <c r="AN36" i="20"/>
  <c r="AI30" i="10"/>
  <c r="AN30" i="10"/>
  <c r="Z43" i="97" l="1"/>
  <c r="AG33" i="18"/>
  <c r="AP33" i="18" s="1"/>
  <c r="W34" i="18"/>
  <c r="AF33" i="18"/>
  <c r="AO33" i="18" s="1"/>
  <c r="AE33" i="18"/>
  <c r="AG43" i="97"/>
  <c r="AP43" i="97" s="1"/>
  <c r="AE43" i="97"/>
  <c r="AF43" i="97"/>
  <c r="AO43" i="97" s="1"/>
  <c r="W44" i="97"/>
  <c r="AG37" i="20"/>
  <c r="AP37" i="20" s="1"/>
  <c r="AE37" i="20"/>
  <c r="AF37" i="20"/>
  <c r="AO37" i="20" s="1"/>
  <c r="W38" i="20"/>
  <c r="AI34" i="103"/>
  <c r="AN34" i="103"/>
  <c r="AR36" i="45"/>
  <c r="Y35" i="103"/>
  <c r="Z35" i="103"/>
  <c r="X35" i="103"/>
  <c r="AF33" i="102"/>
  <c r="AO33" i="102" s="1"/>
  <c r="W34" i="102"/>
  <c r="AE33" i="102"/>
  <c r="AG33" i="102"/>
  <c r="AP33" i="102" s="1"/>
  <c r="W39" i="88"/>
  <c r="AE38" i="88"/>
  <c r="AN38" i="88" s="1"/>
  <c r="AF38" i="88"/>
  <c r="AG38" i="88"/>
  <c r="AP38" i="88" s="1"/>
  <c r="W42" i="52"/>
  <c r="AF41" i="52"/>
  <c r="AO41" i="52" s="1"/>
  <c r="AG41" i="52"/>
  <c r="AP41" i="52" s="1"/>
  <c r="AE41" i="52"/>
  <c r="AH37" i="20"/>
  <c r="AQ37" i="20" s="1"/>
  <c r="AG40" i="46"/>
  <c r="AP40" i="46" s="1"/>
  <c r="W41" i="46"/>
  <c r="AE40" i="46"/>
  <c r="AF40" i="46"/>
  <c r="AO40" i="46" s="1"/>
  <c r="AF41" i="105"/>
  <c r="AO41" i="105" s="1"/>
  <c r="W42" i="105"/>
  <c r="AE41" i="105"/>
  <c r="AG41" i="105"/>
  <c r="AP41" i="105" s="1"/>
  <c r="AR40" i="15"/>
  <c r="AR31" i="55"/>
  <c r="W38" i="51"/>
  <c r="AF37" i="51"/>
  <c r="AO37" i="51" s="1"/>
  <c r="AG37" i="51"/>
  <c r="AP37" i="51" s="1"/>
  <c r="AE37" i="51"/>
  <c r="W35" i="43"/>
  <c r="AG34" i="43"/>
  <c r="AP34" i="43" s="1"/>
  <c r="AE34" i="43"/>
  <c r="AF34" i="43"/>
  <c r="AO34" i="43" s="1"/>
  <c r="X30" i="90"/>
  <c r="Y30" i="90"/>
  <c r="Z30" i="90"/>
  <c r="AI32" i="49"/>
  <c r="AN32" i="49"/>
  <c r="Y33" i="99"/>
  <c r="X33" i="99"/>
  <c r="AI43" i="47"/>
  <c r="AN43" i="47"/>
  <c r="AI30" i="98"/>
  <c r="AN30" i="98"/>
  <c r="AR29" i="35"/>
  <c r="Y38" i="84"/>
  <c r="X38" i="84"/>
  <c r="AI43" i="101"/>
  <c r="AN43" i="101"/>
  <c r="AH41" i="15"/>
  <c r="AQ41" i="15" s="1"/>
  <c r="AR32" i="18"/>
  <c r="Y35" i="16"/>
  <c r="X35" i="16"/>
  <c r="Z35" i="16" s="1"/>
  <c r="AR29" i="94"/>
  <c r="AH32" i="82"/>
  <c r="AQ32" i="82" s="1"/>
  <c r="AI29" i="90"/>
  <c r="AN29" i="90"/>
  <c r="Y33" i="87"/>
  <c r="X33" i="87"/>
  <c r="AR37" i="104"/>
  <c r="AH38" i="104"/>
  <c r="AQ38" i="104" s="1"/>
  <c r="AR35" i="100"/>
  <c r="AH31" i="10"/>
  <c r="AQ31" i="10" s="1"/>
  <c r="AH30" i="35"/>
  <c r="AQ30" i="35" s="1"/>
  <c r="AI42" i="89"/>
  <c r="AN42" i="89"/>
  <c r="AI38" i="13"/>
  <c r="AN38" i="13"/>
  <c r="Y42" i="93"/>
  <c r="X42" i="93"/>
  <c r="AR28" i="85"/>
  <c r="AR31" i="82"/>
  <c r="AH30" i="94"/>
  <c r="AQ30" i="94" s="1"/>
  <c r="Z32" i="82"/>
  <c r="Y34" i="91"/>
  <c r="X34" i="91"/>
  <c r="AI34" i="11"/>
  <c r="AN34" i="11"/>
  <c r="AI32" i="99"/>
  <c r="AN32" i="99"/>
  <c r="Y44" i="47"/>
  <c r="X44" i="47"/>
  <c r="AI37" i="96"/>
  <c r="AN37" i="96"/>
  <c r="Y40" i="44"/>
  <c r="X40" i="44"/>
  <c r="AI34" i="95"/>
  <c r="AN34" i="95"/>
  <c r="Z31" i="10"/>
  <c r="AR42" i="97"/>
  <c r="Z30" i="35"/>
  <c r="Z32" i="55"/>
  <c r="AH32" i="55"/>
  <c r="AQ32" i="55" s="1"/>
  <c r="AR37" i="54"/>
  <c r="Z30" i="94"/>
  <c r="AI33" i="91"/>
  <c r="AN33" i="91"/>
  <c r="AH36" i="100"/>
  <c r="AQ36" i="100" s="1"/>
  <c r="Y35" i="11"/>
  <c r="X35" i="11"/>
  <c r="Y31" i="98"/>
  <c r="X31" i="98"/>
  <c r="Y33" i="83"/>
  <c r="X33" i="83"/>
  <c r="AG30" i="50"/>
  <c r="AP30" i="50" s="1"/>
  <c r="AE30" i="50"/>
  <c r="AF30" i="50"/>
  <c r="AO30" i="50" s="1"/>
  <c r="W31" i="50"/>
  <c r="AI32" i="83"/>
  <c r="AN32" i="83"/>
  <c r="W31" i="42"/>
  <c r="AF30" i="42"/>
  <c r="AO30" i="42" s="1"/>
  <c r="AG30" i="42"/>
  <c r="AP30" i="42" s="1"/>
  <c r="AE30" i="42"/>
  <c r="AH41" i="32"/>
  <c r="AQ41" i="32" s="1"/>
  <c r="Y38" i="92"/>
  <c r="X38" i="92"/>
  <c r="AI37" i="84"/>
  <c r="AN37" i="84"/>
  <c r="Y29" i="48"/>
  <c r="X29" i="48"/>
  <c r="AH38" i="54"/>
  <c r="AQ38" i="54" s="1"/>
  <c r="AI34" i="16"/>
  <c r="AN34" i="16"/>
  <c r="AH41" i="53"/>
  <c r="AQ41" i="53" s="1"/>
  <c r="AH34" i="41"/>
  <c r="AQ34" i="41" s="1"/>
  <c r="Z37" i="45"/>
  <c r="AH37" i="45"/>
  <c r="AQ37" i="45" s="1"/>
  <c r="AR33" i="41"/>
  <c r="X33" i="49"/>
  <c r="Y33" i="49"/>
  <c r="Z36" i="100"/>
  <c r="AI32" i="87"/>
  <c r="AN32" i="87"/>
  <c r="AR30" i="10"/>
  <c r="Z38" i="104"/>
  <c r="AH29" i="85"/>
  <c r="AQ29" i="85" s="1"/>
  <c r="AR36" i="20"/>
  <c r="Z29" i="85"/>
  <c r="Z41" i="32"/>
  <c r="AH33" i="18"/>
  <c r="AQ33" i="18" s="1"/>
  <c r="AI39" i="44"/>
  <c r="AN39" i="44"/>
  <c r="Y35" i="95"/>
  <c r="X35" i="95"/>
  <c r="AI37" i="92"/>
  <c r="AN37" i="92"/>
  <c r="AR33" i="43"/>
  <c r="Y44" i="101"/>
  <c r="X44" i="101"/>
  <c r="AI28" i="48"/>
  <c r="AN28" i="48"/>
  <c r="Y43" i="89"/>
  <c r="X43" i="89"/>
  <c r="Z41" i="15"/>
  <c r="Z38" i="54"/>
  <c r="Y39" i="13"/>
  <c r="Z39" i="13"/>
  <c r="X39" i="13"/>
  <c r="AI41" i="93"/>
  <c r="AR41" i="93" s="1"/>
  <c r="AN41" i="93"/>
  <c r="AF42" i="86"/>
  <c r="AO42" i="86" s="1"/>
  <c r="AG42" i="86"/>
  <c r="AP42" i="86" s="1"/>
  <c r="AE42" i="86"/>
  <c r="W43" i="86"/>
  <c r="AR40" i="32"/>
  <c r="Z41" i="53"/>
  <c r="Z34" i="41"/>
  <c r="AH34" i="43"/>
  <c r="AQ34" i="43" s="1"/>
  <c r="AH43" i="97"/>
  <c r="AQ43" i="97" s="1"/>
  <c r="Y38" i="96"/>
  <c r="X38" i="96"/>
  <c r="Z38" i="96" s="1"/>
  <c r="Z34" i="91" l="1"/>
  <c r="Z42" i="93"/>
  <c r="Z33" i="99"/>
  <c r="AF33" i="99" s="1"/>
  <c r="AO33" i="99" s="1"/>
  <c r="Z33" i="83"/>
  <c r="AE33" i="83" s="1"/>
  <c r="Z40" i="44"/>
  <c r="AE40" i="44" s="1"/>
  <c r="AF33" i="83"/>
  <c r="AO33" i="83" s="1"/>
  <c r="AG40" i="44"/>
  <c r="AP40" i="44" s="1"/>
  <c r="AF34" i="91"/>
  <c r="AO34" i="91" s="1"/>
  <c r="W35" i="91"/>
  <c r="AE34" i="91"/>
  <c r="AG34" i="91"/>
  <c r="AP34" i="91" s="1"/>
  <c r="AG42" i="93"/>
  <c r="AP42" i="93" s="1"/>
  <c r="AF42" i="93"/>
  <c r="AO42" i="93" s="1"/>
  <c r="AE42" i="93"/>
  <c r="W43" i="93"/>
  <c r="AE33" i="99"/>
  <c r="W34" i="99"/>
  <c r="AG33" i="99"/>
  <c r="AP33" i="99" s="1"/>
  <c r="AI42" i="86"/>
  <c r="AN42" i="86"/>
  <c r="Y31" i="50"/>
  <c r="X31" i="50"/>
  <c r="Z31" i="50" s="1"/>
  <c r="AR33" i="91"/>
  <c r="AR43" i="101"/>
  <c r="AI37" i="51"/>
  <c r="AN37" i="51"/>
  <c r="AI41" i="52"/>
  <c r="AN41" i="52"/>
  <c r="AI38" i="88"/>
  <c r="AO38" i="88"/>
  <c r="Y34" i="102"/>
  <c r="X34" i="102"/>
  <c r="Z34" i="102" s="1"/>
  <c r="AI37" i="20"/>
  <c r="AN37" i="20"/>
  <c r="AH33" i="49"/>
  <c r="AQ33" i="49" s="1"/>
  <c r="AR37" i="84"/>
  <c r="Z31" i="98"/>
  <c r="AH31" i="98"/>
  <c r="AQ31" i="98" s="1"/>
  <c r="AE30" i="94"/>
  <c r="W31" i="94"/>
  <c r="AF30" i="94"/>
  <c r="AO30" i="94" s="1"/>
  <c r="AG30" i="94"/>
  <c r="AP30" i="94" s="1"/>
  <c r="W32" i="10"/>
  <c r="AG31" i="10"/>
  <c r="AP31" i="10" s="1"/>
  <c r="AE31" i="10"/>
  <c r="AF31" i="10"/>
  <c r="AO31" i="10" s="1"/>
  <c r="AR32" i="99"/>
  <c r="AF32" i="82"/>
  <c r="AO32" i="82" s="1"/>
  <c r="W33" i="82"/>
  <c r="AE32" i="82"/>
  <c r="AG32" i="82"/>
  <c r="AP32" i="82" s="1"/>
  <c r="AH33" i="87"/>
  <c r="AQ33" i="87" s="1"/>
  <c r="AH35" i="16"/>
  <c r="AQ35" i="16" s="1"/>
  <c r="AH38" i="84"/>
  <c r="AQ38" i="84" s="1"/>
  <c r="AR30" i="98"/>
  <c r="AR28" i="48"/>
  <c r="AR39" i="44"/>
  <c r="AE41" i="32"/>
  <c r="AF41" i="32"/>
  <c r="AO41" i="32" s="1"/>
  <c r="AG41" i="32"/>
  <c r="AP41" i="32" s="1"/>
  <c r="W42" i="32"/>
  <c r="AH38" i="92"/>
  <c r="AQ38" i="92" s="1"/>
  <c r="Y31" i="42"/>
  <c r="X31" i="42"/>
  <c r="AI30" i="50"/>
  <c r="AN30" i="50"/>
  <c r="AR37" i="96"/>
  <c r="Z33" i="87"/>
  <c r="W36" i="16"/>
  <c r="AF35" i="16"/>
  <c r="AO35" i="16" s="1"/>
  <c r="AE35" i="16"/>
  <c r="AG35" i="16"/>
  <c r="AP35" i="16" s="1"/>
  <c r="Z38" i="84"/>
  <c r="AR32" i="49"/>
  <c r="AI34" i="43"/>
  <c r="AN34" i="43"/>
  <c r="Y39" i="88"/>
  <c r="X39" i="88"/>
  <c r="AH35" i="103"/>
  <c r="AQ35" i="103" s="1"/>
  <c r="AR34" i="103"/>
  <c r="AI33" i="18"/>
  <c r="AN33" i="18"/>
  <c r="AE41" i="53"/>
  <c r="AF41" i="53"/>
  <c r="AO41" i="53" s="1"/>
  <c r="AG41" i="53"/>
  <c r="AP41" i="53" s="1"/>
  <c r="W42" i="53"/>
  <c r="AR32" i="87"/>
  <c r="AG37" i="45"/>
  <c r="AP37" i="45" s="1"/>
  <c r="AE37" i="45"/>
  <c r="AF37" i="45"/>
  <c r="AO37" i="45" s="1"/>
  <c r="W38" i="45"/>
  <c r="AR34" i="16"/>
  <c r="AH29" i="48"/>
  <c r="AQ29" i="48" s="1"/>
  <c r="Z38" i="92"/>
  <c r="AH35" i="11"/>
  <c r="AQ35" i="11" s="1"/>
  <c r="AE32" i="55"/>
  <c r="AF32" i="55"/>
  <c r="AO32" i="55" s="1"/>
  <c r="AG32" i="55"/>
  <c r="AP32" i="55" s="1"/>
  <c r="W33" i="55"/>
  <c r="AR34" i="95"/>
  <c r="AH44" i="47"/>
  <c r="AQ44" i="47" s="1"/>
  <c r="AR34" i="11"/>
  <c r="AR38" i="13"/>
  <c r="AR43" i="47"/>
  <c r="AE30" i="90"/>
  <c r="W31" i="90"/>
  <c r="AG30" i="90"/>
  <c r="AP30" i="90" s="1"/>
  <c r="AF30" i="90"/>
  <c r="AO30" i="90" s="1"/>
  <c r="Y38" i="51"/>
  <c r="X38" i="51"/>
  <c r="AI40" i="46"/>
  <c r="AN40" i="46"/>
  <c r="Y42" i="52"/>
  <c r="X42" i="52"/>
  <c r="W36" i="103"/>
  <c r="AG35" i="103"/>
  <c r="AP35" i="103" s="1"/>
  <c r="AF35" i="103"/>
  <c r="AO35" i="103" s="1"/>
  <c r="AE35" i="103"/>
  <c r="X44" i="97"/>
  <c r="Y44" i="97"/>
  <c r="Z44" i="97"/>
  <c r="W39" i="96"/>
  <c r="AG38" i="96"/>
  <c r="AP38" i="96" s="1"/>
  <c r="AE38" i="96"/>
  <c r="AF38" i="96"/>
  <c r="AO38" i="96" s="1"/>
  <c r="AE34" i="41"/>
  <c r="AF34" i="41"/>
  <c r="AO34" i="41" s="1"/>
  <c r="W35" i="41"/>
  <c r="AG34" i="41"/>
  <c r="AP34" i="41" s="1"/>
  <c r="W40" i="13"/>
  <c r="AG39" i="13"/>
  <c r="AP39" i="13" s="1"/>
  <c r="AF39" i="13"/>
  <c r="AO39" i="13" s="1"/>
  <c r="AE39" i="13"/>
  <c r="AF41" i="15"/>
  <c r="AO41" i="15" s="1"/>
  <c r="AE41" i="15"/>
  <c r="AG41" i="15"/>
  <c r="AP41" i="15" s="1"/>
  <c r="W42" i="15"/>
  <c r="AH44" i="101"/>
  <c r="AQ44" i="101" s="1"/>
  <c r="AR37" i="92"/>
  <c r="AH43" i="89"/>
  <c r="AQ43" i="89" s="1"/>
  <c r="Z44" i="101"/>
  <c r="AH35" i="95"/>
  <c r="AQ35" i="95" s="1"/>
  <c r="AE36" i="100"/>
  <c r="W37" i="100"/>
  <c r="AF36" i="100"/>
  <c r="AO36" i="100" s="1"/>
  <c r="AG36" i="100"/>
  <c r="AP36" i="100" s="1"/>
  <c r="Z29" i="48"/>
  <c r="AR32" i="83"/>
  <c r="AH33" i="83"/>
  <c r="AQ33" i="83" s="1"/>
  <c r="Z35" i="11"/>
  <c r="AF30" i="35"/>
  <c r="AO30" i="35" s="1"/>
  <c r="W31" i="35"/>
  <c r="AE30" i="35"/>
  <c r="AG30" i="35"/>
  <c r="AP30" i="35" s="1"/>
  <c r="AH40" i="44"/>
  <c r="AQ40" i="44" s="1"/>
  <c r="Z44" i="47"/>
  <c r="AH34" i="91"/>
  <c r="AQ34" i="91" s="1"/>
  <c r="AH33" i="99"/>
  <c r="AQ33" i="99" s="1"/>
  <c r="Y35" i="43"/>
  <c r="X35" i="43"/>
  <c r="AI41" i="105"/>
  <c r="AN41" i="105"/>
  <c r="Y41" i="46"/>
  <c r="X41" i="46"/>
  <c r="Z41" i="46" s="1"/>
  <c r="Y38" i="20"/>
  <c r="X38" i="20"/>
  <c r="Y34" i="18"/>
  <c r="X34" i="18"/>
  <c r="Z34" i="18" s="1"/>
  <c r="AG38" i="54"/>
  <c r="AP38" i="54" s="1"/>
  <c r="W39" i="54"/>
  <c r="AF38" i="54"/>
  <c r="AO38" i="54" s="1"/>
  <c r="AE38" i="54"/>
  <c r="AE29" i="85"/>
  <c r="AN29" i="85" s="1"/>
  <c r="AF29" i="85"/>
  <c r="AO29" i="85" s="1"/>
  <c r="AG29" i="85"/>
  <c r="W30" i="85"/>
  <c r="AH38" i="96"/>
  <c r="AQ38" i="96" s="1"/>
  <c r="Y43" i="86"/>
  <c r="X43" i="86"/>
  <c r="Z43" i="86" s="1"/>
  <c r="AH39" i="13"/>
  <c r="AQ39" i="13" s="1"/>
  <c r="Z43" i="89"/>
  <c r="Z35" i="95"/>
  <c r="W39" i="104"/>
  <c r="AF38" i="104"/>
  <c r="AO38" i="104" s="1"/>
  <c r="AG38" i="104"/>
  <c r="AP38" i="104" s="1"/>
  <c r="AE38" i="104"/>
  <c r="Z33" i="49"/>
  <c r="AI30" i="42"/>
  <c r="AN30" i="42"/>
  <c r="AH42" i="93"/>
  <c r="AQ42" i="93" s="1"/>
  <c r="AR42" i="89"/>
  <c r="AR29" i="90"/>
  <c r="AH30" i="90"/>
  <c r="AQ30" i="90" s="1"/>
  <c r="Y42" i="105"/>
  <c r="X42" i="105"/>
  <c r="Z42" i="105" s="1"/>
  <c r="AI33" i="102"/>
  <c r="AN33" i="102"/>
  <c r="AI43" i="97"/>
  <c r="AN43" i="97"/>
  <c r="Z35" i="43" l="1"/>
  <c r="AF40" i="44"/>
  <c r="AO40" i="44" s="1"/>
  <c r="Z38" i="51"/>
  <c r="AF38" i="51" s="1"/>
  <c r="AO38" i="51" s="1"/>
  <c r="AG33" i="83"/>
  <c r="AP33" i="83" s="1"/>
  <c r="Z31" i="42"/>
  <c r="AE31" i="42" s="1"/>
  <c r="W41" i="44"/>
  <c r="X41" i="44" s="1"/>
  <c r="W34" i="83"/>
  <c r="Z42" i="52"/>
  <c r="Z39" i="88"/>
  <c r="AF39" i="88" s="1"/>
  <c r="AO39" i="88" s="1"/>
  <c r="AE35" i="43"/>
  <c r="AG35" i="43"/>
  <c r="AP35" i="43" s="1"/>
  <c r="W36" i="43"/>
  <c r="AF35" i="43"/>
  <c r="AO35" i="43" s="1"/>
  <c r="W35" i="102"/>
  <c r="AG34" i="102"/>
  <c r="AP34" i="102" s="1"/>
  <c r="AF34" i="102"/>
  <c r="AO34" i="102" s="1"/>
  <c r="AE34" i="102"/>
  <c r="AE38" i="51"/>
  <c r="W39" i="51"/>
  <c r="AG38" i="51"/>
  <c r="AP38" i="51" s="1"/>
  <c r="W43" i="52"/>
  <c r="AG42" i="52"/>
  <c r="AP42" i="52" s="1"/>
  <c r="AE42" i="52"/>
  <c r="AF42" i="52"/>
  <c r="AO42" i="52" s="1"/>
  <c r="AG39" i="88"/>
  <c r="AP39" i="88" s="1"/>
  <c r="W40" i="88"/>
  <c r="AE39" i="88"/>
  <c r="AF42" i="105"/>
  <c r="AO42" i="105" s="1"/>
  <c r="W43" i="105"/>
  <c r="AG42" i="105"/>
  <c r="AP42" i="105" s="1"/>
  <c r="AE42" i="105"/>
  <c r="AR43" i="97"/>
  <c r="AG41" i="46"/>
  <c r="AP41" i="46" s="1"/>
  <c r="AE41" i="46"/>
  <c r="W42" i="46"/>
  <c r="AF41" i="46"/>
  <c r="AO41" i="46" s="1"/>
  <c r="AI29" i="85"/>
  <c r="AP29" i="85"/>
  <c r="W34" i="49"/>
  <c r="AF33" i="49"/>
  <c r="AO33" i="49" s="1"/>
  <c r="AG33" i="49"/>
  <c r="AP33" i="49" s="1"/>
  <c r="AE33" i="49"/>
  <c r="AG35" i="95"/>
  <c r="AP35" i="95" s="1"/>
  <c r="AE35" i="95"/>
  <c r="AN35" i="95" s="1"/>
  <c r="AF35" i="95"/>
  <c r="W36" i="95"/>
  <c r="AH35" i="43"/>
  <c r="AQ35" i="43" s="1"/>
  <c r="AG35" i="11"/>
  <c r="AP35" i="11" s="1"/>
  <c r="W36" i="11"/>
  <c r="AF35" i="11"/>
  <c r="AO35" i="11" s="1"/>
  <c r="AE35" i="11"/>
  <c r="Y37" i="100"/>
  <c r="X37" i="100"/>
  <c r="Z37" i="100" s="1"/>
  <c r="AH44" i="97"/>
  <c r="AQ44" i="97" s="1"/>
  <c r="AH42" i="52"/>
  <c r="AQ42" i="52" s="1"/>
  <c r="AI30" i="90"/>
  <c r="AN30" i="90"/>
  <c r="AI32" i="55"/>
  <c r="AN32" i="55"/>
  <c r="W39" i="92"/>
  <c r="AE38" i="92"/>
  <c r="AF38" i="92"/>
  <c r="AO38" i="92" s="1"/>
  <c r="AG38" i="92"/>
  <c r="AP38" i="92" s="1"/>
  <c r="AE38" i="84"/>
  <c r="W39" i="84"/>
  <c r="AG38" i="84"/>
  <c r="AP38" i="84" s="1"/>
  <c r="AF38" i="84"/>
  <c r="AO38" i="84" s="1"/>
  <c r="W34" i="87"/>
  <c r="AG33" i="87"/>
  <c r="AP33" i="87" s="1"/>
  <c r="AF33" i="87"/>
  <c r="AO33" i="87" s="1"/>
  <c r="AE33" i="87"/>
  <c r="Y33" i="82"/>
  <c r="X33" i="82"/>
  <c r="AI31" i="10"/>
  <c r="AN31" i="10"/>
  <c r="Y31" i="94"/>
  <c r="X31" i="94"/>
  <c r="AH31" i="50"/>
  <c r="AQ31" i="50" s="1"/>
  <c r="AI42" i="93"/>
  <c r="AN42" i="93"/>
  <c r="X35" i="91"/>
  <c r="Y35" i="91"/>
  <c r="Z35" i="91" s="1"/>
  <c r="W44" i="89"/>
  <c r="AF43" i="89"/>
  <c r="AO43" i="89" s="1"/>
  <c r="AE43" i="89"/>
  <c r="AG43" i="89"/>
  <c r="AP43" i="89" s="1"/>
  <c r="AH43" i="86"/>
  <c r="AQ43" i="86" s="1"/>
  <c r="AH34" i="18"/>
  <c r="AQ34" i="18" s="1"/>
  <c r="AH41" i="46"/>
  <c r="AQ41" i="46" s="1"/>
  <c r="AG44" i="47"/>
  <c r="AP44" i="47" s="1"/>
  <c r="AE44" i="47"/>
  <c r="AF44" i="47"/>
  <c r="AO44" i="47" s="1"/>
  <c r="W45" i="47"/>
  <c r="AI36" i="100"/>
  <c r="AN36" i="100"/>
  <c r="AF44" i="101"/>
  <c r="AO44" i="101" s="1"/>
  <c r="W45" i="101"/>
  <c r="AE44" i="101"/>
  <c r="AG44" i="101"/>
  <c r="AP44" i="101" s="1"/>
  <c r="AI38" i="96"/>
  <c r="AN38" i="96"/>
  <c r="AI41" i="53"/>
  <c r="AN41" i="53"/>
  <c r="AI30" i="94"/>
  <c r="AN30" i="94"/>
  <c r="W32" i="98"/>
  <c r="AG31" i="98"/>
  <c r="AP31" i="98" s="1"/>
  <c r="AF31" i="98"/>
  <c r="AO31" i="98" s="1"/>
  <c r="AE31" i="98"/>
  <c r="AR37" i="51"/>
  <c r="AG31" i="50"/>
  <c r="AP31" i="50" s="1"/>
  <c r="AF31" i="50"/>
  <c r="AO31" i="50" s="1"/>
  <c r="AE31" i="50"/>
  <c r="W32" i="50"/>
  <c r="AE43" i="86"/>
  <c r="W44" i="86"/>
  <c r="AG43" i="86"/>
  <c r="AP43" i="86" s="1"/>
  <c r="AF43" i="86"/>
  <c r="AO43" i="86" s="1"/>
  <c r="AF34" i="18"/>
  <c r="AO34" i="18" s="1"/>
  <c r="AG34" i="18"/>
  <c r="AP34" i="18" s="1"/>
  <c r="AE34" i="18"/>
  <c r="W35" i="18"/>
  <c r="AE29" i="48"/>
  <c r="AF29" i="48"/>
  <c r="AO29" i="48" s="1"/>
  <c r="AG29" i="48"/>
  <c r="AP29" i="48" s="1"/>
  <c r="W30" i="48"/>
  <c r="AI39" i="13"/>
  <c r="AN39" i="13"/>
  <c r="Y35" i="41"/>
  <c r="X35" i="41"/>
  <c r="AI35" i="103"/>
  <c r="AR35" i="103" s="1"/>
  <c r="AN35" i="103"/>
  <c r="Y42" i="32"/>
  <c r="X42" i="32"/>
  <c r="Y32" i="10"/>
  <c r="X32" i="10"/>
  <c r="Z32" i="10" s="1"/>
  <c r="Y34" i="99"/>
  <c r="X34" i="99"/>
  <c r="AI38" i="54"/>
  <c r="AN38" i="54"/>
  <c r="Y42" i="15"/>
  <c r="Z42" i="15"/>
  <c r="X42" i="15"/>
  <c r="Y39" i="96"/>
  <c r="X39" i="96"/>
  <c r="Y33" i="55"/>
  <c r="X33" i="55"/>
  <c r="Z33" i="55" s="1"/>
  <c r="Y38" i="45"/>
  <c r="X38" i="45"/>
  <c r="AR33" i="18"/>
  <c r="AR34" i="43"/>
  <c r="AI35" i="16"/>
  <c r="AN35" i="16"/>
  <c r="AR38" i="88"/>
  <c r="AI33" i="99"/>
  <c r="AN33" i="99"/>
  <c r="AI40" i="44"/>
  <c r="AN40" i="44"/>
  <c r="Y34" i="83"/>
  <c r="X34" i="83"/>
  <c r="Z34" i="83" s="1"/>
  <c r="AI30" i="35"/>
  <c r="AN30" i="35"/>
  <c r="AR33" i="102"/>
  <c r="Y31" i="35"/>
  <c r="Z31" i="35" s="1"/>
  <c r="X31" i="35"/>
  <c r="AI34" i="41"/>
  <c r="AR34" i="41" s="1"/>
  <c r="AN34" i="41"/>
  <c r="AE44" i="97"/>
  <c r="W45" i="97"/>
  <c r="AG44" i="97"/>
  <c r="AP44" i="97" s="1"/>
  <c r="AF44" i="97"/>
  <c r="AO44" i="97" s="1"/>
  <c r="AR40" i="46"/>
  <c r="Y42" i="53"/>
  <c r="X42" i="53"/>
  <c r="AR30" i="50"/>
  <c r="AR37" i="20"/>
  <c r="AR42" i="86"/>
  <c r="AI33" i="83"/>
  <c r="AN33" i="83"/>
  <c r="AI38" i="104"/>
  <c r="AN38" i="104"/>
  <c r="Y30" i="85"/>
  <c r="Z30" i="85" s="1"/>
  <c r="X30" i="85"/>
  <c r="AH38" i="20"/>
  <c r="AQ38" i="20" s="1"/>
  <c r="AH42" i="105"/>
  <c r="AQ42" i="105" s="1"/>
  <c r="AR30" i="42"/>
  <c r="Y39" i="104"/>
  <c r="X39" i="104"/>
  <c r="Y39" i="54"/>
  <c r="Z39" i="54" s="1"/>
  <c r="X39" i="54"/>
  <c r="Z38" i="20"/>
  <c r="AR41" i="105"/>
  <c r="AI41" i="15"/>
  <c r="AR41" i="15" s="1"/>
  <c r="AN41" i="15"/>
  <c r="Y40" i="13"/>
  <c r="X40" i="13"/>
  <c r="Y36" i="103"/>
  <c r="X36" i="103"/>
  <c r="AH38" i="51"/>
  <c r="AQ38" i="51" s="1"/>
  <c r="Y31" i="90"/>
  <c r="X31" i="90"/>
  <c r="AI37" i="45"/>
  <c r="AN37" i="45"/>
  <c r="AH39" i="88"/>
  <c r="AQ39" i="88" s="1"/>
  <c r="Y36" i="16"/>
  <c r="X36" i="16"/>
  <c r="AH31" i="42"/>
  <c r="AQ31" i="42" s="1"/>
  <c r="AI41" i="32"/>
  <c r="AN41" i="32"/>
  <c r="AI32" i="82"/>
  <c r="AN32" i="82"/>
  <c r="AH34" i="102"/>
  <c r="AQ34" i="102" s="1"/>
  <c r="AR41" i="52"/>
  <c r="Y43" i="93"/>
  <c r="X43" i="93"/>
  <c r="AI34" i="91"/>
  <c r="AN34" i="91"/>
  <c r="Y41" i="44"/>
  <c r="W32" i="42" l="1"/>
  <c r="Z36" i="103"/>
  <c r="AG36" i="103" s="1"/>
  <c r="AP36" i="103" s="1"/>
  <c r="Z42" i="53"/>
  <c r="W43" i="53" s="1"/>
  <c r="AF31" i="42"/>
  <c r="AO31" i="42" s="1"/>
  <c r="AG31" i="42"/>
  <c r="AP31" i="42" s="1"/>
  <c r="Z35" i="41"/>
  <c r="AG35" i="41" s="1"/>
  <c r="AP35" i="41" s="1"/>
  <c r="Z43" i="93"/>
  <c r="Z42" i="32"/>
  <c r="Z41" i="44"/>
  <c r="Z36" i="16"/>
  <c r="AF36" i="16" s="1"/>
  <c r="AO36" i="16" s="1"/>
  <c r="Z34" i="99"/>
  <c r="W35" i="99" s="1"/>
  <c r="AF36" i="103"/>
  <c r="AO36" i="103" s="1"/>
  <c r="W37" i="103"/>
  <c r="AE36" i="103"/>
  <c r="AE42" i="53"/>
  <c r="AF42" i="53"/>
  <c r="AO42" i="53" s="1"/>
  <c r="AG42" i="53"/>
  <c r="AP42" i="53" s="1"/>
  <c r="AE42" i="32"/>
  <c r="AF42" i="32"/>
  <c r="AO42" i="32" s="1"/>
  <c r="W43" i="32"/>
  <c r="AG42" i="32"/>
  <c r="AP42" i="32" s="1"/>
  <c r="AE34" i="99"/>
  <c r="W31" i="85"/>
  <c r="AG30" i="85"/>
  <c r="AP30" i="85" s="1"/>
  <c r="AE30" i="85"/>
  <c r="AF30" i="85"/>
  <c r="AO30" i="85" s="1"/>
  <c r="W37" i="16"/>
  <c r="AE36" i="16"/>
  <c r="AG36" i="16"/>
  <c r="AP36" i="16" s="1"/>
  <c r="W44" i="93"/>
  <c r="AE43" i="93"/>
  <c r="AF43" i="93"/>
  <c r="AO43" i="93" s="1"/>
  <c r="AG43" i="93"/>
  <c r="AP43" i="93" s="1"/>
  <c r="W40" i="54"/>
  <c r="AE39" i="54"/>
  <c r="AF39" i="54"/>
  <c r="AO39" i="54" s="1"/>
  <c r="AG39" i="54"/>
  <c r="AP39" i="54" s="1"/>
  <c r="AE41" i="44"/>
  <c r="AG41" i="44"/>
  <c r="AP41" i="44" s="1"/>
  <c r="W42" i="44"/>
  <c r="AF41" i="44"/>
  <c r="AO41" i="44" s="1"/>
  <c r="AE31" i="35"/>
  <c r="AF31" i="35"/>
  <c r="AO31" i="35" s="1"/>
  <c r="AG31" i="35"/>
  <c r="AP31" i="35" s="1"/>
  <c r="W32" i="35"/>
  <c r="AF35" i="41"/>
  <c r="AO35" i="41" s="1"/>
  <c r="AH39" i="104"/>
  <c r="AQ39" i="104" s="1"/>
  <c r="Y45" i="97"/>
  <c r="X45" i="97"/>
  <c r="W35" i="83"/>
  <c r="AE34" i="83"/>
  <c r="AF34" i="83"/>
  <c r="AO34" i="83" s="1"/>
  <c r="AG34" i="83"/>
  <c r="AP34" i="83" s="1"/>
  <c r="AG33" i="55"/>
  <c r="AP33" i="55" s="1"/>
  <c r="W34" i="55"/>
  <c r="AE33" i="55"/>
  <c r="AF33" i="55"/>
  <c r="AO33" i="55" s="1"/>
  <c r="W43" i="15"/>
  <c r="AE42" i="15"/>
  <c r="AG42" i="15"/>
  <c r="AP42" i="15" s="1"/>
  <c r="AF42" i="15"/>
  <c r="AO42" i="15" s="1"/>
  <c r="AI29" i="48"/>
  <c r="AN29" i="48"/>
  <c r="Y32" i="50"/>
  <c r="X32" i="50"/>
  <c r="AR30" i="94"/>
  <c r="Y44" i="89"/>
  <c r="X44" i="89"/>
  <c r="AR30" i="90"/>
  <c r="AG37" i="100"/>
  <c r="AP37" i="100" s="1"/>
  <c r="W38" i="100"/>
  <c r="AF37" i="100"/>
  <c r="AO37" i="100" s="1"/>
  <c r="AE37" i="100"/>
  <c r="AI33" i="49"/>
  <c r="AN33" i="49"/>
  <c r="AN31" i="42"/>
  <c r="AR37" i="45"/>
  <c r="AH40" i="13"/>
  <c r="AQ40" i="13" s="1"/>
  <c r="Z39" i="104"/>
  <c r="AR38" i="104"/>
  <c r="AI44" i="97"/>
  <c r="AN44" i="97"/>
  <c r="AH32" i="10"/>
  <c r="AQ32" i="10" s="1"/>
  <c r="AR39" i="13"/>
  <c r="AI31" i="50"/>
  <c r="AN31" i="50"/>
  <c r="AI31" i="98"/>
  <c r="AN31" i="98"/>
  <c r="AI44" i="101"/>
  <c r="AN44" i="101"/>
  <c r="Y45" i="47"/>
  <c r="X45" i="47"/>
  <c r="Z45" i="47" s="1"/>
  <c r="AG35" i="91"/>
  <c r="AP35" i="91" s="1"/>
  <c r="AE35" i="91"/>
  <c r="AF35" i="91"/>
  <c r="AO35" i="91" s="1"/>
  <c r="W36" i="91"/>
  <c r="AI33" i="87"/>
  <c r="AN33" i="87"/>
  <c r="AI38" i="92"/>
  <c r="AN38" i="92"/>
  <c r="X36" i="95"/>
  <c r="Y36" i="95"/>
  <c r="AI39" i="88"/>
  <c r="AN39" i="88"/>
  <c r="AI42" i="52"/>
  <c r="AN42" i="52"/>
  <c r="Y39" i="51"/>
  <c r="X39" i="51"/>
  <c r="Y35" i="102"/>
  <c r="X35" i="102"/>
  <c r="AH31" i="90"/>
  <c r="AQ31" i="90" s="1"/>
  <c r="Z40" i="13"/>
  <c r="AH38" i="45"/>
  <c r="AQ38" i="45" s="1"/>
  <c r="AH39" i="96"/>
  <c r="AQ39" i="96" s="1"/>
  <c r="AG32" i="10"/>
  <c r="AP32" i="10" s="1"/>
  <c r="AF32" i="10"/>
  <c r="AO32" i="10" s="1"/>
  <c r="AE32" i="10"/>
  <c r="W33" i="10"/>
  <c r="X35" i="18"/>
  <c r="Y35" i="18"/>
  <c r="AR41" i="53"/>
  <c r="Y45" i="101"/>
  <c r="Z45" i="101" s="1"/>
  <c r="X45" i="101"/>
  <c r="AH35" i="91"/>
  <c r="AQ35" i="91" s="1"/>
  <c r="AR31" i="10"/>
  <c r="Y39" i="84"/>
  <c r="X39" i="84"/>
  <c r="Z39" i="84" s="1"/>
  <c r="Y39" i="92"/>
  <c r="Z39" i="92" s="1"/>
  <c r="X39" i="92"/>
  <c r="AI35" i="95"/>
  <c r="AO35" i="95"/>
  <c r="Y42" i="46"/>
  <c r="Z42" i="46"/>
  <c r="X42" i="46"/>
  <c r="AI42" i="105"/>
  <c r="AN42" i="105"/>
  <c r="Y40" i="88"/>
  <c r="X40" i="88"/>
  <c r="AI38" i="51"/>
  <c r="AN38" i="51"/>
  <c r="AR32" i="82"/>
  <c r="AE38" i="20"/>
  <c r="W39" i="20"/>
  <c r="AG38" i="20"/>
  <c r="AP38" i="20" s="1"/>
  <c r="AF38" i="20"/>
  <c r="AO38" i="20" s="1"/>
  <c r="AH43" i="93"/>
  <c r="AQ43" i="93" s="1"/>
  <c r="Z31" i="90"/>
  <c r="AH39" i="54"/>
  <c r="AQ39" i="54" s="1"/>
  <c r="AH30" i="85"/>
  <c r="AQ30" i="85" s="1"/>
  <c r="AR33" i="83"/>
  <c r="AR40" i="44"/>
  <c r="AR35" i="16"/>
  <c r="Z38" i="45"/>
  <c r="Z39" i="96"/>
  <c r="AR38" i="54"/>
  <c r="AH35" i="41"/>
  <c r="AQ35" i="41" s="1"/>
  <c r="Y30" i="48"/>
  <c r="Z30" i="48" s="1"/>
  <c r="X30" i="48"/>
  <c r="AI34" i="18"/>
  <c r="AN34" i="18"/>
  <c r="Y44" i="86"/>
  <c r="X44" i="86"/>
  <c r="AI44" i="47"/>
  <c r="AN44" i="47"/>
  <c r="AH33" i="82"/>
  <c r="AQ33" i="82" s="1"/>
  <c r="AI38" i="84"/>
  <c r="AN38" i="84"/>
  <c r="AI35" i="11"/>
  <c r="AN35" i="11"/>
  <c r="Y34" i="49"/>
  <c r="X34" i="49"/>
  <c r="AI41" i="46"/>
  <c r="AN41" i="46"/>
  <c r="Y43" i="52"/>
  <c r="Z43" i="52" s="1"/>
  <c r="X43" i="52"/>
  <c r="Y36" i="43"/>
  <c r="X36" i="43"/>
  <c r="AR34" i="91"/>
  <c r="AH41" i="44"/>
  <c r="AQ41" i="44" s="1"/>
  <c r="AR41" i="32"/>
  <c r="AH36" i="16"/>
  <c r="AQ36" i="16" s="1"/>
  <c r="AH36" i="103"/>
  <c r="AQ36" i="103" s="1"/>
  <c r="AH42" i="53"/>
  <c r="AQ42" i="53" s="1"/>
  <c r="AH31" i="35"/>
  <c r="AQ31" i="35" s="1"/>
  <c r="AR30" i="35"/>
  <c r="AH34" i="99"/>
  <c r="AQ34" i="99" s="1"/>
  <c r="AH42" i="32"/>
  <c r="AQ42" i="32" s="1"/>
  <c r="AI43" i="86"/>
  <c r="AN43" i="86"/>
  <c r="X32" i="98"/>
  <c r="Y32" i="98"/>
  <c r="AR38" i="96"/>
  <c r="AI43" i="89"/>
  <c r="AN43" i="89"/>
  <c r="AR42" i="93"/>
  <c r="AH31" i="94"/>
  <c r="AQ31" i="94" s="1"/>
  <c r="Z33" i="82"/>
  <c r="Y34" i="87"/>
  <c r="X34" i="87"/>
  <c r="AR32" i="55"/>
  <c r="Y43" i="105"/>
  <c r="X43" i="105"/>
  <c r="AI34" i="102"/>
  <c r="AN34" i="102"/>
  <c r="Y32" i="42"/>
  <c r="X32" i="42"/>
  <c r="AH34" i="83"/>
  <c r="AQ34" i="83" s="1"/>
  <c r="AR33" i="99"/>
  <c r="AH33" i="55"/>
  <c r="AQ33" i="55" s="1"/>
  <c r="AH42" i="15"/>
  <c r="AQ42" i="15" s="1"/>
  <c r="AR36" i="100"/>
  <c r="Z31" i="94"/>
  <c r="AH37" i="100"/>
  <c r="AQ37" i="100" s="1"/>
  <c r="Y36" i="11"/>
  <c r="X36" i="11"/>
  <c r="AR29" i="85"/>
  <c r="AI35" i="43"/>
  <c r="AN35" i="43"/>
  <c r="W36" i="41" l="1"/>
  <c r="AF34" i="99"/>
  <c r="AO34" i="99" s="1"/>
  <c r="Z34" i="49"/>
  <c r="AG34" i="99"/>
  <c r="AP34" i="99" s="1"/>
  <c r="AE35" i="41"/>
  <c r="AI35" i="41" s="1"/>
  <c r="Z32" i="98"/>
  <c r="AF32" i="98" s="1"/>
  <c r="AO32" i="98" s="1"/>
  <c r="Z34" i="87"/>
  <c r="AI31" i="42"/>
  <c r="AF34" i="87"/>
  <c r="AO34" i="87" s="1"/>
  <c r="W35" i="87"/>
  <c r="AG34" i="87"/>
  <c r="AP34" i="87" s="1"/>
  <c r="AE34" i="87"/>
  <c r="AG39" i="92"/>
  <c r="AP39" i="92" s="1"/>
  <c r="W40" i="92"/>
  <c r="AE39" i="92"/>
  <c r="AF39" i="92"/>
  <c r="AO39" i="92" s="1"/>
  <c r="W35" i="49"/>
  <c r="AG34" i="49"/>
  <c r="AP34" i="49" s="1"/>
  <c r="AF34" i="49"/>
  <c r="AO34" i="49" s="1"/>
  <c r="AE34" i="49"/>
  <c r="AG43" i="52"/>
  <c r="AP43" i="52" s="1"/>
  <c r="AF43" i="52"/>
  <c r="AE43" i="52"/>
  <c r="AN43" i="52" s="1"/>
  <c r="W44" i="52"/>
  <c r="W40" i="84"/>
  <c r="AG39" i="84"/>
  <c r="AP39" i="84" s="1"/>
  <c r="AF39" i="84"/>
  <c r="AO39" i="84" s="1"/>
  <c r="AE39" i="84"/>
  <c r="AE45" i="47"/>
  <c r="AF45" i="47"/>
  <c r="AO45" i="47" s="1"/>
  <c r="W46" i="47"/>
  <c r="AG45" i="47"/>
  <c r="AP45" i="47" s="1"/>
  <c r="AH36" i="11"/>
  <c r="AQ36" i="11" s="1"/>
  <c r="Z36" i="11"/>
  <c r="AE31" i="94"/>
  <c r="W32" i="94"/>
  <c r="AF31" i="94"/>
  <c r="AO31" i="94" s="1"/>
  <c r="AG31" i="94"/>
  <c r="AP31" i="94" s="1"/>
  <c r="AR35" i="43"/>
  <c r="AR43" i="86"/>
  <c r="AH36" i="43"/>
  <c r="AQ36" i="43" s="1"/>
  <c r="AR35" i="11"/>
  <c r="AI32" i="10"/>
  <c r="AN32" i="10"/>
  <c r="AR33" i="49"/>
  <c r="Y40" i="54"/>
  <c r="X40" i="54"/>
  <c r="AI42" i="53"/>
  <c r="AN42" i="53"/>
  <c r="AH43" i="105"/>
  <c r="AQ43" i="105" s="1"/>
  <c r="AH32" i="42"/>
  <c r="AQ32" i="42" s="1"/>
  <c r="Z43" i="105"/>
  <c r="Z36" i="43"/>
  <c r="AR41" i="46"/>
  <c r="AF39" i="96"/>
  <c r="AO39" i="96" s="1"/>
  <c r="W40" i="96"/>
  <c r="AE39" i="96"/>
  <c r="AG39" i="96"/>
  <c r="AP39" i="96" s="1"/>
  <c r="AG31" i="90"/>
  <c r="AP31" i="90" s="1"/>
  <c r="W32" i="90"/>
  <c r="AE31" i="90"/>
  <c r="AF31" i="90"/>
  <c r="AO31" i="90" s="1"/>
  <c r="AR35" i="95"/>
  <c r="W41" i="13"/>
  <c r="AG40" i="13"/>
  <c r="AP40" i="13" s="1"/>
  <c r="AE40" i="13"/>
  <c r="AF40" i="13"/>
  <c r="AO40" i="13" s="1"/>
  <c r="AH35" i="102"/>
  <c r="AQ35" i="102" s="1"/>
  <c r="AH36" i="95"/>
  <c r="AQ36" i="95" s="1"/>
  <c r="Y36" i="91"/>
  <c r="X36" i="91"/>
  <c r="Z36" i="91" s="1"/>
  <c r="AR31" i="50"/>
  <c r="AF39" i="104"/>
  <c r="AO39" i="104" s="1"/>
  <c r="AG39" i="104"/>
  <c r="W40" i="104"/>
  <c r="AE39" i="104"/>
  <c r="AN39" i="104" s="1"/>
  <c r="AH32" i="50"/>
  <c r="AQ32" i="50" s="1"/>
  <c r="AI33" i="55"/>
  <c r="AN33" i="55"/>
  <c r="AI34" i="83"/>
  <c r="AR34" i="83" s="1"/>
  <c r="AN34" i="83"/>
  <c r="AI41" i="44"/>
  <c r="AN41" i="44"/>
  <c r="AI30" i="85"/>
  <c r="AN30" i="85"/>
  <c r="Y35" i="99"/>
  <c r="X35" i="99"/>
  <c r="Z35" i="99" s="1"/>
  <c r="AI42" i="32"/>
  <c r="AN42" i="32"/>
  <c r="Z32" i="42"/>
  <c r="AE33" i="82"/>
  <c r="AG33" i="82"/>
  <c r="AP33" i="82" s="1"/>
  <c r="W34" i="82"/>
  <c r="AF33" i="82"/>
  <c r="AO33" i="82" s="1"/>
  <c r="AH34" i="49"/>
  <c r="AQ34" i="49" s="1"/>
  <c r="AR38" i="84"/>
  <c r="AR34" i="18"/>
  <c r="AE38" i="45"/>
  <c r="AG38" i="45"/>
  <c r="AP38" i="45" s="1"/>
  <c r="W39" i="45"/>
  <c r="AF38" i="45"/>
  <c r="AO38" i="45" s="1"/>
  <c r="AR42" i="105"/>
  <c r="AH39" i="92"/>
  <c r="AQ39" i="92" s="1"/>
  <c r="Z35" i="18"/>
  <c r="Z35" i="102"/>
  <c r="AR42" i="52"/>
  <c r="AI37" i="100"/>
  <c r="AN37" i="100"/>
  <c r="AH44" i="89"/>
  <c r="AQ44" i="89" s="1"/>
  <c r="Z32" i="50"/>
  <c r="Y34" i="55"/>
  <c r="X34" i="55"/>
  <c r="Y35" i="83"/>
  <c r="X35" i="83"/>
  <c r="Z35" i="83" s="1"/>
  <c r="AI31" i="35"/>
  <c r="AN31" i="35"/>
  <c r="AI36" i="16"/>
  <c r="AN36" i="16"/>
  <c r="AI34" i="99"/>
  <c r="AN34" i="99"/>
  <c r="AI36" i="103"/>
  <c r="AN36" i="103"/>
  <c r="AH43" i="52"/>
  <c r="AQ43" i="52" s="1"/>
  <c r="AR44" i="47"/>
  <c r="AH30" i="48"/>
  <c r="AQ30" i="48" s="1"/>
  <c r="AR38" i="51"/>
  <c r="AH42" i="46"/>
  <c r="AQ42" i="46" s="1"/>
  <c r="AH45" i="101"/>
  <c r="AQ45" i="101" s="1"/>
  <c r="AH35" i="18"/>
  <c r="AQ35" i="18" s="1"/>
  <c r="AR38" i="92"/>
  <c r="AI35" i="91"/>
  <c r="AN35" i="91"/>
  <c r="AR44" i="101"/>
  <c r="Z44" i="89"/>
  <c r="AI42" i="15"/>
  <c r="AN42" i="15"/>
  <c r="AH45" i="97"/>
  <c r="AQ45" i="97" s="1"/>
  <c r="Y36" i="41"/>
  <c r="X36" i="41"/>
  <c r="Y37" i="16"/>
  <c r="X37" i="16"/>
  <c r="Y31" i="85"/>
  <c r="X31" i="85"/>
  <c r="Y43" i="53"/>
  <c r="X43" i="53"/>
  <c r="Y37" i="103"/>
  <c r="X37" i="103"/>
  <c r="AH32" i="98"/>
  <c r="AQ32" i="98" s="1"/>
  <c r="AH44" i="86"/>
  <c r="AQ44" i="86" s="1"/>
  <c r="AG30" i="48"/>
  <c r="AP30" i="48" s="1"/>
  <c r="AF30" i="48"/>
  <c r="AO30" i="48" s="1"/>
  <c r="AE30" i="48"/>
  <c r="W31" i="48"/>
  <c r="Y39" i="20"/>
  <c r="X39" i="20"/>
  <c r="AH40" i="88"/>
  <c r="AQ40" i="88" s="1"/>
  <c r="W43" i="46"/>
  <c r="AE42" i="46"/>
  <c r="AG42" i="46"/>
  <c r="AP42" i="46" s="1"/>
  <c r="AF42" i="46"/>
  <c r="AO42" i="46" s="1"/>
  <c r="AF45" i="101"/>
  <c r="AO45" i="101" s="1"/>
  <c r="AG45" i="101"/>
  <c r="AP45" i="101" s="1"/>
  <c r="AE45" i="101"/>
  <c r="W46" i="101"/>
  <c r="AH39" i="51"/>
  <c r="AQ39" i="51" s="1"/>
  <c r="AR39" i="88"/>
  <c r="AR44" i="97"/>
  <c r="AR31" i="42"/>
  <c r="Y38" i="100"/>
  <c r="X38" i="100"/>
  <c r="Z38" i="100" s="1"/>
  <c r="Y43" i="15"/>
  <c r="X43" i="15"/>
  <c r="Z45" i="97"/>
  <c r="AI43" i="93"/>
  <c r="AN43" i="93"/>
  <c r="AR34" i="102"/>
  <c r="AH34" i="87"/>
  <c r="AQ34" i="87" s="1"/>
  <c r="AR43" i="89"/>
  <c r="Z44" i="86"/>
  <c r="AI38" i="20"/>
  <c r="AN38" i="20"/>
  <c r="Z40" i="88"/>
  <c r="AH39" i="84"/>
  <c r="AQ39" i="84" s="1"/>
  <c r="Y33" i="10"/>
  <c r="X33" i="10"/>
  <c r="Z39" i="51"/>
  <c r="Z36" i="95"/>
  <c r="AR33" i="87"/>
  <c r="AH45" i="47"/>
  <c r="AQ45" i="47" s="1"/>
  <c r="AR31" i="98"/>
  <c r="AR29" i="48"/>
  <c r="Y32" i="35"/>
  <c r="Z32" i="35" s="1"/>
  <c r="X32" i="35"/>
  <c r="Y42" i="44"/>
  <c r="X42" i="44"/>
  <c r="Z42" i="44" s="1"/>
  <c r="AI39" i="54"/>
  <c r="AN39" i="54"/>
  <c r="Y44" i="93"/>
  <c r="X44" i="93"/>
  <c r="Y43" i="32"/>
  <c r="X43" i="32"/>
  <c r="Z43" i="32" s="1"/>
  <c r="AG32" i="98" l="1"/>
  <c r="AP32" i="98" s="1"/>
  <c r="Z44" i="93"/>
  <c r="AE32" i="98"/>
  <c r="Z43" i="53"/>
  <c r="W44" i="53" s="1"/>
  <c r="AN35" i="41"/>
  <c r="W33" i="98"/>
  <c r="X33" i="98" s="1"/>
  <c r="Z37" i="16"/>
  <c r="W33" i="35"/>
  <c r="AE32" i="35"/>
  <c r="AF32" i="35"/>
  <c r="AO32" i="35" s="1"/>
  <c r="AG32" i="35"/>
  <c r="AP32" i="35" s="1"/>
  <c r="AG43" i="53"/>
  <c r="AP43" i="53" s="1"/>
  <c r="W36" i="99"/>
  <c r="AG35" i="99"/>
  <c r="AP35" i="99" s="1"/>
  <c r="AF35" i="99"/>
  <c r="AO35" i="99" s="1"/>
  <c r="AE35" i="99"/>
  <c r="W44" i="32"/>
  <c r="AE43" i="32"/>
  <c r="AG43" i="32"/>
  <c r="AP43" i="32" s="1"/>
  <c r="AF43" i="32"/>
  <c r="AO43" i="32" s="1"/>
  <c r="AG38" i="100"/>
  <c r="AP38" i="100" s="1"/>
  <c r="AF38" i="100"/>
  <c r="AO38" i="100" s="1"/>
  <c r="W39" i="100"/>
  <c r="AE38" i="100"/>
  <c r="AE37" i="16"/>
  <c r="AG37" i="16"/>
  <c r="AP37" i="16" s="1"/>
  <c r="W38" i="16"/>
  <c r="AF37" i="16"/>
  <c r="AO37" i="16" s="1"/>
  <c r="AE42" i="44"/>
  <c r="AF42" i="44"/>
  <c r="AO42" i="44" s="1"/>
  <c r="AG42" i="44"/>
  <c r="AP42" i="44" s="1"/>
  <c r="W43" i="44"/>
  <c r="AE44" i="93"/>
  <c r="AG44" i="93"/>
  <c r="AP44" i="93" s="1"/>
  <c r="AF44" i="93"/>
  <c r="AO44" i="93" s="1"/>
  <c r="W45" i="93"/>
  <c r="AR39" i="54"/>
  <c r="AE36" i="95"/>
  <c r="AF36" i="95"/>
  <c r="AO36" i="95" s="1"/>
  <c r="AG36" i="95"/>
  <c r="AP36" i="95" s="1"/>
  <c r="W37" i="95"/>
  <c r="AR38" i="20"/>
  <c r="AR43" i="93"/>
  <c r="AR35" i="91"/>
  <c r="AH35" i="83"/>
  <c r="AQ35" i="83" s="1"/>
  <c r="AE32" i="50"/>
  <c r="AG32" i="50"/>
  <c r="AP32" i="50" s="1"/>
  <c r="AF32" i="50"/>
  <c r="AO32" i="50" s="1"/>
  <c r="W33" i="50"/>
  <c r="AI39" i="104"/>
  <c r="AP39" i="104"/>
  <c r="W37" i="43"/>
  <c r="AE36" i="43"/>
  <c r="AF36" i="43"/>
  <c r="AO36" i="43" s="1"/>
  <c r="AG36" i="43"/>
  <c r="AP36" i="43" s="1"/>
  <c r="AI31" i="94"/>
  <c r="AN31" i="94"/>
  <c r="Y44" i="52"/>
  <c r="X44" i="52"/>
  <c r="Y40" i="92"/>
  <c r="X40" i="92"/>
  <c r="AG45" i="97"/>
  <c r="AP45" i="97" s="1"/>
  <c r="W46" i="97"/>
  <c r="AF45" i="97"/>
  <c r="AE45" i="97"/>
  <c r="AN45" i="97" s="1"/>
  <c r="AH43" i="53"/>
  <c r="AQ43" i="53" s="1"/>
  <c r="AH37" i="16"/>
  <c r="AQ37" i="16" s="1"/>
  <c r="AR42" i="15"/>
  <c r="AR36" i="16"/>
  <c r="AG35" i="83"/>
  <c r="AP35" i="83" s="1"/>
  <c r="AE35" i="83"/>
  <c r="W36" i="83"/>
  <c r="AF35" i="83"/>
  <c r="AO35" i="83" s="1"/>
  <c r="AR37" i="100"/>
  <c r="AI33" i="82"/>
  <c r="AN33" i="82"/>
  <c r="AI40" i="13"/>
  <c r="AN40" i="13"/>
  <c r="AI39" i="96"/>
  <c r="AN39" i="96"/>
  <c r="AF43" i="105"/>
  <c r="AO43" i="105" s="1"/>
  <c r="AE43" i="105"/>
  <c r="AG43" i="105"/>
  <c r="AP43" i="105" s="1"/>
  <c r="W44" i="105"/>
  <c r="AR42" i="53"/>
  <c r="W37" i="11"/>
  <c r="AE36" i="11"/>
  <c r="AF36" i="11"/>
  <c r="AO36" i="11" s="1"/>
  <c r="AG36" i="11"/>
  <c r="AP36" i="11" s="1"/>
  <c r="AI39" i="84"/>
  <c r="AN39" i="84"/>
  <c r="AE39" i="51"/>
  <c r="AG39" i="51"/>
  <c r="AP39" i="51" s="1"/>
  <c r="W40" i="51"/>
  <c r="AF39" i="51"/>
  <c r="AO39" i="51" s="1"/>
  <c r="AH33" i="10"/>
  <c r="AQ33" i="10" s="1"/>
  <c r="Y46" i="101"/>
  <c r="X46" i="101"/>
  <c r="X31" i="48"/>
  <c r="Y31" i="48"/>
  <c r="AF44" i="89"/>
  <c r="AO44" i="89" s="1"/>
  <c r="AE44" i="89"/>
  <c r="AG44" i="89"/>
  <c r="AP44" i="89" s="1"/>
  <c r="W45" i="89"/>
  <c r="AE32" i="42"/>
  <c r="W33" i="42"/>
  <c r="AF32" i="42"/>
  <c r="AO32" i="42" s="1"/>
  <c r="AG32" i="42"/>
  <c r="AP32" i="42" s="1"/>
  <c r="AI31" i="90"/>
  <c r="AN31" i="90"/>
  <c r="Y40" i="96"/>
  <c r="X40" i="96"/>
  <c r="Z40" i="96" s="1"/>
  <c r="AH40" i="54"/>
  <c r="AQ40" i="54" s="1"/>
  <c r="AR32" i="10"/>
  <c r="AI43" i="52"/>
  <c r="AO43" i="52"/>
  <c r="Y35" i="49"/>
  <c r="X35" i="49"/>
  <c r="Z35" i="49" s="1"/>
  <c r="AI45" i="101"/>
  <c r="AN45" i="101"/>
  <c r="AI42" i="46"/>
  <c r="AN42" i="46"/>
  <c r="AI30" i="48"/>
  <c r="AN30" i="48"/>
  <c r="AR36" i="103"/>
  <c r="AR31" i="35"/>
  <c r="AH34" i="55"/>
  <c r="AQ34" i="55" s="1"/>
  <c r="Y39" i="45"/>
  <c r="X39" i="45"/>
  <c r="AR30" i="85"/>
  <c r="AR33" i="55"/>
  <c r="Y41" i="13"/>
  <c r="X41" i="13"/>
  <c r="Z41" i="13" s="1"/>
  <c r="Y32" i="90"/>
  <c r="X32" i="90"/>
  <c r="Z32" i="90" s="1"/>
  <c r="Z40" i="54"/>
  <c r="Y46" i="47"/>
  <c r="X46" i="47"/>
  <c r="AI34" i="87"/>
  <c r="AN34" i="87"/>
  <c r="AH43" i="15"/>
  <c r="AQ43" i="15" s="1"/>
  <c r="Z33" i="10"/>
  <c r="Z43" i="15"/>
  <c r="AH32" i="35"/>
  <c r="AQ32" i="35" s="1"/>
  <c r="AE40" i="88"/>
  <c r="AG40" i="88"/>
  <c r="AP40" i="88" s="1"/>
  <c r="AF40" i="88"/>
  <c r="AO40" i="88" s="1"/>
  <c r="W41" i="88"/>
  <c r="Y43" i="46"/>
  <c r="X43" i="46"/>
  <c r="AH39" i="20"/>
  <c r="AQ39" i="20" s="1"/>
  <c r="AH37" i="103"/>
  <c r="AQ37" i="103" s="1"/>
  <c r="AH31" i="85"/>
  <c r="AQ31" i="85" s="1"/>
  <c r="AH36" i="41"/>
  <c r="AQ36" i="41" s="1"/>
  <c r="Z34" i="55"/>
  <c r="AF35" i="102"/>
  <c r="AO35" i="102" s="1"/>
  <c r="AE35" i="102"/>
  <c r="W36" i="102"/>
  <c r="AG35" i="102"/>
  <c r="AP35" i="102" s="1"/>
  <c r="AR42" i="32"/>
  <c r="AH36" i="91"/>
  <c r="AQ36" i="91" s="1"/>
  <c r="Y40" i="84"/>
  <c r="X40" i="84"/>
  <c r="AH42" i="44"/>
  <c r="AQ42" i="44" s="1"/>
  <c r="AG44" i="86"/>
  <c r="AP44" i="86" s="1"/>
  <c r="AE44" i="86"/>
  <c r="W45" i="86"/>
  <c r="AF44" i="86"/>
  <c r="AO44" i="86" s="1"/>
  <c r="AH44" i="93"/>
  <c r="AQ44" i="93" s="1"/>
  <c r="AH43" i="32"/>
  <c r="AQ43" i="32" s="1"/>
  <c r="AH38" i="100"/>
  <c r="AQ38" i="100" s="1"/>
  <c r="Z39" i="20"/>
  <c r="Z37" i="103"/>
  <c r="Z31" i="85"/>
  <c r="Z36" i="41"/>
  <c r="AR34" i="99"/>
  <c r="AR35" i="41"/>
  <c r="AF35" i="18"/>
  <c r="AO35" i="18" s="1"/>
  <c r="AG35" i="18"/>
  <c r="AP35" i="18" s="1"/>
  <c r="AE35" i="18"/>
  <c r="W36" i="18"/>
  <c r="AI38" i="45"/>
  <c r="AN38" i="45"/>
  <c r="Y34" i="82"/>
  <c r="X34" i="82"/>
  <c r="AH35" i="99"/>
  <c r="AQ35" i="99" s="1"/>
  <c r="AR41" i="44"/>
  <c r="Y40" i="104"/>
  <c r="X40" i="104"/>
  <c r="AE36" i="91"/>
  <c r="W37" i="91"/>
  <c r="AG36" i="91"/>
  <c r="AP36" i="91" s="1"/>
  <c r="AF36" i="91"/>
  <c r="AO36" i="91" s="1"/>
  <c r="X32" i="94"/>
  <c r="Y32" i="94"/>
  <c r="Z32" i="94"/>
  <c r="AI45" i="47"/>
  <c r="AR45" i="47" s="1"/>
  <c r="AN45" i="47"/>
  <c r="AI34" i="49"/>
  <c r="AN34" i="49"/>
  <c r="AI39" i="92"/>
  <c r="AN39" i="92"/>
  <c r="Y35" i="87"/>
  <c r="Z35" i="87"/>
  <c r="X35" i="87"/>
  <c r="AI32" i="98"/>
  <c r="AN32" i="98"/>
  <c r="Y33" i="98" l="1"/>
  <c r="Z40" i="92"/>
  <c r="AE40" i="92" s="1"/>
  <c r="AE43" i="53"/>
  <c r="AF43" i="53"/>
  <c r="AO43" i="53" s="1"/>
  <c r="Z34" i="82"/>
  <c r="AF34" i="82" s="1"/>
  <c r="AO34" i="82" s="1"/>
  <c r="Z31" i="48"/>
  <c r="AF31" i="48" s="1"/>
  <c r="AO31" i="48" s="1"/>
  <c r="AF40" i="92"/>
  <c r="AO40" i="92" s="1"/>
  <c r="AG40" i="92"/>
  <c r="AP40" i="92" s="1"/>
  <c r="W41" i="92"/>
  <c r="AG41" i="13"/>
  <c r="AP41" i="13" s="1"/>
  <c r="W42" i="13"/>
  <c r="AF41" i="13"/>
  <c r="AO41" i="13" s="1"/>
  <c r="AE41" i="13"/>
  <c r="AR39" i="92"/>
  <c r="AI36" i="91"/>
  <c r="AN36" i="91"/>
  <c r="AH40" i="84"/>
  <c r="AQ40" i="84" s="1"/>
  <c r="Y36" i="102"/>
  <c r="X36" i="102"/>
  <c r="AH43" i="46"/>
  <c r="AQ43" i="46" s="1"/>
  <c r="AH39" i="45"/>
  <c r="AQ39" i="45" s="1"/>
  <c r="Z33" i="98"/>
  <c r="AH33" i="98"/>
  <c r="AQ33" i="98" s="1"/>
  <c r="AR43" i="52"/>
  <c r="AR31" i="90"/>
  <c r="AH31" i="48"/>
  <c r="AQ31" i="48" s="1"/>
  <c r="Y44" i="105"/>
  <c r="X44" i="105"/>
  <c r="AH40" i="92"/>
  <c r="AQ40" i="92" s="1"/>
  <c r="Y37" i="43"/>
  <c r="X37" i="43"/>
  <c r="AI44" i="93"/>
  <c r="AN44" i="93"/>
  <c r="AI38" i="100"/>
  <c r="AN38" i="100"/>
  <c r="AR38" i="45"/>
  <c r="W40" i="20"/>
  <c r="AF39" i="20"/>
  <c r="AO39" i="20" s="1"/>
  <c r="AE39" i="20"/>
  <c r="AG39" i="20"/>
  <c r="AP39" i="20" s="1"/>
  <c r="AI35" i="18"/>
  <c r="AN35" i="18"/>
  <c r="AR32" i="98"/>
  <c r="AH32" i="94"/>
  <c r="AQ32" i="94" s="1"/>
  <c r="AH40" i="104"/>
  <c r="AQ40" i="104" s="1"/>
  <c r="AE36" i="41"/>
  <c r="AG36" i="41"/>
  <c r="AP36" i="41" s="1"/>
  <c r="AF36" i="41"/>
  <c r="AO36" i="41" s="1"/>
  <c r="W37" i="41"/>
  <c r="Z40" i="84"/>
  <c r="AI35" i="102"/>
  <c r="AN35" i="102"/>
  <c r="Z43" i="46"/>
  <c r="AI40" i="88"/>
  <c r="AN40" i="88"/>
  <c r="W44" i="15"/>
  <c r="AG43" i="15"/>
  <c r="AP43" i="15" s="1"/>
  <c r="AF43" i="15"/>
  <c r="AO43" i="15" s="1"/>
  <c r="AE43" i="15"/>
  <c r="AG40" i="54"/>
  <c r="AP40" i="54" s="1"/>
  <c r="AE40" i="54"/>
  <c r="W41" i="54"/>
  <c r="AF40" i="54"/>
  <c r="AO40" i="54" s="1"/>
  <c r="Z39" i="45"/>
  <c r="AR30" i="48"/>
  <c r="Y45" i="89"/>
  <c r="X45" i="89"/>
  <c r="Z45" i="89" s="1"/>
  <c r="AH46" i="101"/>
  <c r="AQ46" i="101" s="1"/>
  <c r="AI39" i="51"/>
  <c r="AN39" i="51"/>
  <c r="AI36" i="11"/>
  <c r="AR36" i="11" s="1"/>
  <c r="AN36" i="11"/>
  <c r="AR40" i="13"/>
  <c r="AR31" i="94"/>
  <c r="AI32" i="50"/>
  <c r="AN32" i="50"/>
  <c r="Y39" i="100"/>
  <c r="X39" i="100"/>
  <c r="AI43" i="32"/>
  <c r="AN43" i="32"/>
  <c r="Y36" i="99"/>
  <c r="Z36" i="99" s="1"/>
  <c r="X36" i="99"/>
  <c r="AG35" i="87"/>
  <c r="AP35" i="87" s="1"/>
  <c r="AF35" i="87"/>
  <c r="AO35" i="87" s="1"/>
  <c r="W36" i="87"/>
  <c r="AE35" i="87"/>
  <c r="Y37" i="91"/>
  <c r="X37" i="91"/>
  <c r="AH35" i="87"/>
  <c r="AQ35" i="87" s="1"/>
  <c r="AR34" i="49"/>
  <c r="Z40" i="104"/>
  <c r="W32" i="85"/>
  <c r="AE31" i="85"/>
  <c r="AG31" i="85"/>
  <c r="AP31" i="85" s="1"/>
  <c r="AF31" i="85"/>
  <c r="AO31" i="85" s="1"/>
  <c r="AF33" i="10"/>
  <c r="AO33" i="10" s="1"/>
  <c r="AE33" i="10"/>
  <c r="W34" i="10"/>
  <c r="AG33" i="10"/>
  <c r="AP33" i="10" s="1"/>
  <c r="AH32" i="90"/>
  <c r="AQ32" i="90" s="1"/>
  <c r="AH35" i="49"/>
  <c r="AQ35" i="49" s="1"/>
  <c r="AH40" i="96"/>
  <c r="AQ40" i="96" s="1"/>
  <c r="Z46" i="101"/>
  <c r="Y37" i="11"/>
  <c r="X37" i="11"/>
  <c r="AI43" i="105"/>
  <c r="AN43" i="105"/>
  <c r="Y36" i="83"/>
  <c r="X36" i="83"/>
  <c r="AR39" i="104"/>
  <c r="Y37" i="95"/>
  <c r="Z37" i="95" s="1"/>
  <c r="X37" i="95"/>
  <c r="Y43" i="44"/>
  <c r="X43" i="44"/>
  <c r="Z43" i="44" s="1"/>
  <c r="Y38" i="16"/>
  <c r="X38" i="16"/>
  <c r="Y44" i="32"/>
  <c r="X44" i="32"/>
  <c r="Z44" i="32" s="1"/>
  <c r="AF34" i="55"/>
  <c r="AO34" i="55" s="1"/>
  <c r="AE34" i="55"/>
  <c r="AG34" i="55"/>
  <c r="AP34" i="55" s="1"/>
  <c r="W35" i="55"/>
  <c r="AR34" i="87"/>
  <c r="AG32" i="90"/>
  <c r="AP32" i="90" s="1"/>
  <c r="AF32" i="90"/>
  <c r="AO32" i="90" s="1"/>
  <c r="AE32" i="90"/>
  <c r="W33" i="90"/>
  <c r="AR42" i="46"/>
  <c r="W36" i="49"/>
  <c r="AG35" i="49"/>
  <c r="AP35" i="49" s="1"/>
  <c r="AF35" i="49"/>
  <c r="AO35" i="49" s="1"/>
  <c r="AE35" i="49"/>
  <c r="AF40" i="96"/>
  <c r="AO40" i="96" s="1"/>
  <c r="AE40" i="96"/>
  <c r="AG40" i="96"/>
  <c r="AP40" i="96" s="1"/>
  <c r="W41" i="96"/>
  <c r="AI44" i="89"/>
  <c r="AN44" i="89"/>
  <c r="AR39" i="84"/>
  <c r="AR33" i="82"/>
  <c r="AI35" i="83"/>
  <c r="AN35" i="83"/>
  <c r="AI45" i="97"/>
  <c r="AO45" i="97"/>
  <c r="AH44" i="52"/>
  <c r="AQ44" i="52" s="1"/>
  <c r="X45" i="93"/>
  <c r="Y45" i="93"/>
  <c r="Z45" i="93"/>
  <c r="AI43" i="53"/>
  <c r="AN43" i="53"/>
  <c r="Y45" i="86"/>
  <c r="X45" i="86"/>
  <c r="Y41" i="88"/>
  <c r="X41" i="88"/>
  <c r="AH46" i="47"/>
  <c r="AQ46" i="47" s="1"/>
  <c r="X33" i="42"/>
  <c r="Y33" i="42"/>
  <c r="Y46" i="97"/>
  <c r="X46" i="97"/>
  <c r="Z46" i="97" s="1"/>
  <c r="Z44" i="52"/>
  <c r="Y33" i="50"/>
  <c r="X33" i="50"/>
  <c r="AI37" i="16"/>
  <c r="AN37" i="16"/>
  <c r="AI35" i="99"/>
  <c r="AN35" i="99"/>
  <c r="AI32" i="35"/>
  <c r="AN32" i="35"/>
  <c r="AE37" i="103"/>
  <c r="W38" i="103"/>
  <c r="AG37" i="103"/>
  <c r="AP37" i="103" s="1"/>
  <c r="AF37" i="103"/>
  <c r="AO37" i="103" s="1"/>
  <c r="AG32" i="94"/>
  <c r="AP32" i="94" s="1"/>
  <c r="W33" i="94"/>
  <c r="AF32" i="94"/>
  <c r="AO32" i="94" s="1"/>
  <c r="AE32" i="94"/>
  <c r="AH34" i="82"/>
  <c r="AQ34" i="82" s="1"/>
  <c r="Y36" i="18"/>
  <c r="X36" i="18"/>
  <c r="AI44" i="86"/>
  <c r="AN44" i="86"/>
  <c r="Z46" i="47"/>
  <c r="AH41" i="13"/>
  <c r="AQ41" i="13" s="1"/>
  <c r="AR45" i="101"/>
  <c r="AI32" i="42"/>
  <c r="AN32" i="42"/>
  <c r="Y40" i="51"/>
  <c r="X40" i="51"/>
  <c r="AR39" i="96"/>
  <c r="AI36" i="43"/>
  <c r="AN36" i="43"/>
  <c r="AI36" i="95"/>
  <c r="AN36" i="95"/>
  <c r="AI42" i="44"/>
  <c r="AN42" i="44"/>
  <c r="Y44" i="53"/>
  <c r="X44" i="53"/>
  <c r="Y33" i="35"/>
  <c r="Z33" i="35"/>
  <c r="X33" i="35"/>
  <c r="Z39" i="100" l="1"/>
  <c r="AG34" i="82"/>
  <c r="AP34" i="82" s="1"/>
  <c r="AE31" i="48"/>
  <c r="AI31" i="48" s="1"/>
  <c r="AG31" i="48"/>
  <c r="AP31" i="48" s="1"/>
  <c r="AE34" i="82"/>
  <c r="W32" i="48"/>
  <c r="Z44" i="105"/>
  <c r="W35" i="82"/>
  <c r="Z38" i="16"/>
  <c r="AE38" i="16" s="1"/>
  <c r="AG45" i="89"/>
  <c r="AP45" i="89" s="1"/>
  <c r="AF45" i="89"/>
  <c r="AO45" i="89" s="1"/>
  <c r="W46" i="89"/>
  <c r="AE45" i="89"/>
  <c r="AE37" i="95"/>
  <c r="W38" i="95"/>
  <c r="AF37" i="95"/>
  <c r="AO37" i="95" s="1"/>
  <c r="AG37" i="95"/>
  <c r="AP37" i="95" s="1"/>
  <c r="AF36" i="99"/>
  <c r="AO36" i="99" s="1"/>
  <c r="AE36" i="99"/>
  <c r="W37" i="99"/>
  <c r="AG36" i="99"/>
  <c r="AP36" i="99" s="1"/>
  <c r="AF44" i="105"/>
  <c r="AO44" i="105" s="1"/>
  <c r="AE44" i="105"/>
  <c r="AG44" i="105"/>
  <c r="AP44" i="105" s="1"/>
  <c r="W45" i="105"/>
  <c r="AG46" i="97"/>
  <c r="AP46" i="97" s="1"/>
  <c r="W47" i="97"/>
  <c r="AE46" i="97"/>
  <c r="AF46" i="97"/>
  <c r="AO46" i="97" s="1"/>
  <c r="AE39" i="100"/>
  <c r="W40" i="100"/>
  <c r="AF39" i="100"/>
  <c r="AO39" i="100" s="1"/>
  <c r="AG39" i="100"/>
  <c r="AP39" i="100" s="1"/>
  <c r="W34" i="35"/>
  <c r="AG33" i="35"/>
  <c r="AP33" i="35" s="1"/>
  <c r="AF33" i="35"/>
  <c r="AO33" i="35" s="1"/>
  <c r="AE33" i="35"/>
  <c r="AG45" i="93"/>
  <c r="AP45" i="93" s="1"/>
  <c r="AF45" i="93"/>
  <c r="AO45" i="93" s="1"/>
  <c r="W46" i="93"/>
  <c r="AE45" i="93"/>
  <c r="AR36" i="95"/>
  <c r="Y33" i="94"/>
  <c r="X33" i="94"/>
  <c r="AR37" i="16"/>
  <c r="AR32" i="42"/>
  <c r="AH33" i="35"/>
  <c r="AQ33" i="35" s="1"/>
  <c r="AI34" i="55"/>
  <c r="AN34" i="55"/>
  <c r="AE46" i="101"/>
  <c r="W47" i="101"/>
  <c r="AG46" i="101"/>
  <c r="AP46" i="101" s="1"/>
  <c r="AF46" i="101"/>
  <c r="AO46" i="101" s="1"/>
  <c r="Y34" i="10"/>
  <c r="X34" i="10"/>
  <c r="AI31" i="85"/>
  <c r="AN31" i="85"/>
  <c r="AH36" i="99"/>
  <c r="AQ36" i="99" s="1"/>
  <c r="AI39" i="20"/>
  <c r="AN39" i="20"/>
  <c r="AR38" i="100"/>
  <c r="AR36" i="91"/>
  <c r="Y42" i="13"/>
  <c r="X42" i="13"/>
  <c r="AG46" i="47"/>
  <c r="AP46" i="47" s="1"/>
  <c r="AF46" i="47"/>
  <c r="AO46" i="47" s="1"/>
  <c r="W47" i="47"/>
  <c r="AE46" i="47"/>
  <c r="AR35" i="99"/>
  <c r="AH33" i="42"/>
  <c r="AQ33" i="42" s="1"/>
  <c r="AR35" i="83"/>
  <c r="AR44" i="89"/>
  <c r="AI33" i="10"/>
  <c r="AN33" i="10"/>
  <c r="Y32" i="85"/>
  <c r="Z32" i="85" s="1"/>
  <c r="X32" i="85"/>
  <c r="Y41" i="54"/>
  <c r="X41" i="54"/>
  <c r="AR35" i="102"/>
  <c r="AI36" i="41"/>
  <c r="AN36" i="41"/>
  <c r="AR42" i="44"/>
  <c r="AI35" i="49"/>
  <c r="AN35" i="49"/>
  <c r="AH44" i="32"/>
  <c r="AQ44" i="32" s="1"/>
  <c r="AH43" i="44"/>
  <c r="AQ43" i="44" s="1"/>
  <c r="AR43" i="105"/>
  <c r="AF40" i="104"/>
  <c r="AO40" i="104" s="1"/>
  <c r="AG40" i="104"/>
  <c r="AP40" i="104" s="1"/>
  <c r="AE40" i="104"/>
  <c r="W41" i="104"/>
  <c r="AI35" i="87"/>
  <c r="AN35" i="87"/>
  <c r="AI40" i="54"/>
  <c r="AN40" i="54"/>
  <c r="Y44" i="15"/>
  <c r="X44" i="15"/>
  <c r="W41" i="84"/>
  <c r="AG40" i="84"/>
  <c r="AP40" i="84" s="1"/>
  <c r="AE40" i="84"/>
  <c r="AF40" i="84"/>
  <c r="AO40" i="84" s="1"/>
  <c r="Y40" i="20"/>
  <c r="X40" i="20"/>
  <c r="Z40" i="20" s="1"/>
  <c r="AR44" i="93"/>
  <c r="Z41" i="88"/>
  <c r="AH41" i="88"/>
  <c r="AQ41" i="88" s="1"/>
  <c r="AR44" i="86"/>
  <c r="AG44" i="32"/>
  <c r="AP44" i="32" s="1"/>
  <c r="AF44" i="32"/>
  <c r="AO44" i="32" s="1"/>
  <c r="AE44" i="32"/>
  <c r="W45" i="32"/>
  <c r="AE43" i="44"/>
  <c r="AF43" i="44"/>
  <c r="AO43" i="44" s="1"/>
  <c r="AG43" i="44"/>
  <c r="AP43" i="44" s="1"/>
  <c r="W44" i="44"/>
  <c r="AH37" i="11"/>
  <c r="AQ37" i="11" s="1"/>
  <c r="Y36" i="87"/>
  <c r="X36" i="87"/>
  <c r="AR32" i="50"/>
  <c r="AR35" i="18"/>
  <c r="AH37" i="43"/>
  <c r="AQ37" i="43" s="1"/>
  <c r="AH36" i="102"/>
  <c r="AQ36" i="102" s="1"/>
  <c r="Y41" i="92"/>
  <c r="X41" i="92"/>
  <c r="AI34" i="82"/>
  <c r="AN34" i="82"/>
  <c r="Y32" i="48"/>
  <c r="X32" i="48"/>
  <c r="AE44" i="52"/>
  <c r="AF44" i="52"/>
  <c r="AO44" i="52" s="1"/>
  <c r="AG44" i="52"/>
  <c r="AP44" i="52" s="1"/>
  <c r="W45" i="52"/>
  <c r="AR43" i="53"/>
  <c r="AH40" i="51"/>
  <c r="AQ40" i="51" s="1"/>
  <c r="AI37" i="103"/>
  <c r="AN37" i="103"/>
  <c r="AH45" i="86"/>
  <c r="AQ45" i="86" s="1"/>
  <c r="Y41" i="96"/>
  <c r="X41" i="96"/>
  <c r="Z41" i="96" s="1"/>
  <c r="AH36" i="18"/>
  <c r="AQ36" i="18" s="1"/>
  <c r="AH33" i="50"/>
  <c r="AQ33" i="50" s="1"/>
  <c r="Z45" i="86"/>
  <c r="AH45" i="93"/>
  <c r="AQ45" i="93" s="1"/>
  <c r="AI32" i="90"/>
  <c r="AN32" i="90"/>
  <c r="Y35" i="55"/>
  <c r="X35" i="55"/>
  <c r="AH36" i="83"/>
  <c r="AQ36" i="83" s="1"/>
  <c r="Z37" i="11"/>
  <c r="AH37" i="91"/>
  <c r="AQ37" i="91" s="1"/>
  <c r="AR43" i="32"/>
  <c r="AF39" i="45"/>
  <c r="AO39" i="45" s="1"/>
  <c r="AE39" i="45"/>
  <c r="W40" i="45"/>
  <c r="AG39" i="45"/>
  <c r="AP39" i="45" s="1"/>
  <c r="AR40" i="88"/>
  <c r="Y37" i="41"/>
  <c r="X37" i="41"/>
  <c r="Z37" i="43"/>
  <c r="W34" i="98"/>
  <c r="AF33" i="98"/>
  <c r="AO33" i="98" s="1"/>
  <c r="AG33" i="98"/>
  <c r="AP33" i="98" s="1"/>
  <c r="AE33" i="98"/>
  <c r="Z36" i="102"/>
  <c r="AI41" i="13"/>
  <c r="AN41" i="13"/>
  <c r="AI40" i="92"/>
  <c r="AN40" i="92"/>
  <c r="Y35" i="82"/>
  <c r="X35" i="82"/>
  <c r="AI32" i="94"/>
  <c r="AN32" i="94"/>
  <c r="Y38" i="103"/>
  <c r="X38" i="103"/>
  <c r="AH46" i="97"/>
  <c r="AQ46" i="97" s="1"/>
  <c r="AH44" i="53"/>
  <c r="AQ44" i="53" s="1"/>
  <c r="Z40" i="51"/>
  <c r="Y33" i="90"/>
  <c r="Z33" i="90" s="1"/>
  <c r="X33" i="90"/>
  <c r="Z44" i="53"/>
  <c r="AR36" i="43"/>
  <c r="Z36" i="18"/>
  <c r="AR32" i="35"/>
  <c r="Z33" i="50"/>
  <c r="Z33" i="42"/>
  <c r="AR45" i="97"/>
  <c r="AI40" i="96"/>
  <c r="AN40" i="96"/>
  <c r="Y36" i="49"/>
  <c r="X36" i="49"/>
  <c r="AH38" i="16"/>
  <c r="AQ38" i="16" s="1"/>
  <c r="AH37" i="95"/>
  <c r="AQ37" i="95" s="1"/>
  <c r="Z36" i="83"/>
  <c r="Z37" i="91"/>
  <c r="AH39" i="100"/>
  <c r="AQ39" i="100" s="1"/>
  <c r="AR39" i="51"/>
  <c r="AH45" i="89"/>
  <c r="AQ45" i="89" s="1"/>
  <c r="AI43" i="15"/>
  <c r="AN43" i="15"/>
  <c r="W44" i="46"/>
  <c r="AF43" i="46"/>
  <c r="AO43" i="46" s="1"/>
  <c r="AG43" i="46"/>
  <c r="AP43" i="46" s="1"/>
  <c r="AE43" i="46"/>
  <c r="AH44" i="105"/>
  <c r="AQ44" i="105" s="1"/>
  <c r="AF38" i="16" l="1"/>
  <c r="AO38" i="16" s="1"/>
  <c r="Z36" i="87"/>
  <c r="AF36" i="87" s="1"/>
  <c r="AO36" i="87" s="1"/>
  <c r="AN31" i="48"/>
  <c r="Z33" i="94"/>
  <c r="W39" i="16"/>
  <c r="AG38" i="16"/>
  <c r="AP38" i="16" s="1"/>
  <c r="Z44" i="15"/>
  <c r="AE41" i="96"/>
  <c r="AF41" i="96"/>
  <c r="AO41" i="96" s="1"/>
  <c r="W42" i="96"/>
  <c r="AG41" i="96"/>
  <c r="AP41" i="96" s="1"/>
  <c r="W45" i="15"/>
  <c r="AE44" i="15"/>
  <c r="AG44" i="15"/>
  <c r="AP44" i="15" s="1"/>
  <c r="AF44" i="15"/>
  <c r="AO44" i="15" s="1"/>
  <c r="AG36" i="87"/>
  <c r="AP36" i="87" s="1"/>
  <c r="AE36" i="87"/>
  <c r="W37" i="87"/>
  <c r="AF33" i="94"/>
  <c r="AO33" i="94" s="1"/>
  <c r="AE33" i="94"/>
  <c r="W34" i="94"/>
  <c r="AG33" i="94"/>
  <c r="AP33" i="94" s="1"/>
  <c r="AF33" i="90"/>
  <c r="AO33" i="90" s="1"/>
  <c r="AE33" i="90"/>
  <c r="W34" i="90"/>
  <c r="AG33" i="90"/>
  <c r="AP33" i="90" s="1"/>
  <c r="W34" i="50"/>
  <c r="AE33" i="50"/>
  <c r="AF33" i="50"/>
  <c r="AO33" i="50" s="1"/>
  <c r="AG33" i="50"/>
  <c r="AP33" i="50" s="1"/>
  <c r="AE44" i="53"/>
  <c r="W45" i="53"/>
  <c r="AF44" i="53"/>
  <c r="AO44" i="53" s="1"/>
  <c r="AG44" i="53"/>
  <c r="AP44" i="53" s="1"/>
  <c r="AR32" i="90"/>
  <c r="AE45" i="86"/>
  <c r="AF45" i="86"/>
  <c r="AO45" i="86" s="1"/>
  <c r="W46" i="86"/>
  <c r="AG45" i="86"/>
  <c r="AP45" i="86" s="1"/>
  <c r="AE40" i="20"/>
  <c r="AF40" i="20"/>
  <c r="AO40" i="20" s="1"/>
  <c r="AG40" i="20"/>
  <c r="AP40" i="20" s="1"/>
  <c r="W41" i="20"/>
  <c r="Y41" i="84"/>
  <c r="X41" i="84"/>
  <c r="AR36" i="41"/>
  <c r="AH32" i="85"/>
  <c r="AQ32" i="85" s="1"/>
  <c r="Y47" i="47"/>
  <c r="X47" i="47"/>
  <c r="Z47" i="47" s="1"/>
  <c r="AR31" i="85"/>
  <c r="AR31" i="48"/>
  <c r="Y34" i="35"/>
  <c r="Z34" i="35" s="1"/>
  <c r="X34" i="35"/>
  <c r="AI36" i="99"/>
  <c r="AN36" i="99"/>
  <c r="AI37" i="95"/>
  <c r="AN37" i="95"/>
  <c r="Y44" i="46"/>
  <c r="X44" i="46"/>
  <c r="AH33" i="90"/>
  <c r="AQ33" i="90" s="1"/>
  <c r="AR32" i="94"/>
  <c r="AR41" i="13"/>
  <c r="X34" i="98"/>
  <c r="Y34" i="98"/>
  <c r="AR34" i="82"/>
  <c r="AH36" i="87"/>
  <c r="AQ36" i="87" s="1"/>
  <c r="AI43" i="44"/>
  <c r="AN43" i="44"/>
  <c r="AH44" i="15"/>
  <c r="AQ44" i="15" s="1"/>
  <c r="AR35" i="87"/>
  <c r="W33" i="85"/>
  <c r="AE32" i="85"/>
  <c r="AG32" i="85"/>
  <c r="AP32" i="85" s="1"/>
  <c r="AF32" i="85"/>
  <c r="AO32" i="85" s="1"/>
  <c r="AH34" i="10"/>
  <c r="AQ34" i="10" s="1"/>
  <c r="Y47" i="101"/>
  <c r="X47" i="101"/>
  <c r="AI46" i="97"/>
  <c r="AN46" i="97"/>
  <c r="AI44" i="105"/>
  <c r="AN44" i="105"/>
  <c r="AR40" i="96"/>
  <c r="Z35" i="82"/>
  <c r="AH35" i="82"/>
  <c r="AQ35" i="82" s="1"/>
  <c r="AG36" i="102"/>
  <c r="AP36" i="102" s="1"/>
  <c r="W37" i="102"/>
  <c r="AF36" i="102"/>
  <c r="AO36" i="102" s="1"/>
  <c r="AE36" i="102"/>
  <c r="AF37" i="43"/>
  <c r="AO37" i="43" s="1"/>
  <c r="AE37" i="43"/>
  <c r="W38" i="43"/>
  <c r="AG37" i="43"/>
  <c r="AP37" i="43" s="1"/>
  <c r="AG37" i="11"/>
  <c r="AP37" i="11" s="1"/>
  <c r="AF37" i="11"/>
  <c r="AO37" i="11" s="1"/>
  <c r="W38" i="11"/>
  <c r="AE37" i="11"/>
  <c r="AH35" i="55"/>
  <c r="AQ35" i="55" s="1"/>
  <c r="AR37" i="103"/>
  <c r="AI44" i="52"/>
  <c r="AN44" i="52"/>
  <c r="AH41" i="92"/>
  <c r="AQ41" i="92" s="1"/>
  <c r="AF41" i="88"/>
  <c r="AO41" i="88" s="1"/>
  <c r="AG41" i="88"/>
  <c r="AP41" i="88" s="1"/>
  <c r="AE41" i="88"/>
  <c r="W42" i="88"/>
  <c r="AR35" i="49"/>
  <c r="Z34" i="10"/>
  <c r="AI46" i="101"/>
  <c r="AN46" i="101"/>
  <c r="AI38" i="16"/>
  <c r="AN38" i="16"/>
  <c r="Y47" i="97"/>
  <c r="X47" i="97"/>
  <c r="AI45" i="89"/>
  <c r="AN45" i="89"/>
  <c r="AE36" i="18"/>
  <c r="W37" i="18"/>
  <c r="AG36" i="18"/>
  <c r="AP36" i="18" s="1"/>
  <c r="AF36" i="18"/>
  <c r="AO36" i="18" s="1"/>
  <c r="AH38" i="103"/>
  <c r="AQ38" i="103" s="1"/>
  <c r="AH37" i="41"/>
  <c r="AQ37" i="41" s="1"/>
  <c r="Z35" i="55"/>
  <c r="AH32" i="48"/>
  <c r="AQ32" i="48" s="1"/>
  <c r="Z41" i="92"/>
  <c r="Y45" i="32"/>
  <c r="X45" i="32"/>
  <c r="Z45" i="32" s="1"/>
  <c r="Y41" i="104"/>
  <c r="Z41" i="104" s="1"/>
  <c r="X41" i="104"/>
  <c r="AH41" i="54"/>
  <c r="AQ41" i="54" s="1"/>
  <c r="AH42" i="13"/>
  <c r="AQ42" i="13" s="1"/>
  <c r="AI33" i="35"/>
  <c r="AN33" i="35"/>
  <c r="Y40" i="100"/>
  <c r="X40" i="100"/>
  <c r="Y46" i="89"/>
  <c r="Z46" i="89" s="1"/>
  <c r="X46" i="89"/>
  <c r="AR43" i="15"/>
  <c r="AI43" i="46"/>
  <c r="AN43" i="46"/>
  <c r="W38" i="91"/>
  <c r="AG37" i="91"/>
  <c r="AP37" i="91" s="1"/>
  <c r="AF37" i="91"/>
  <c r="AO37" i="91" s="1"/>
  <c r="AE37" i="91"/>
  <c r="AH36" i="49"/>
  <c r="AQ36" i="49" s="1"/>
  <c r="W41" i="51"/>
  <c r="AF40" i="51"/>
  <c r="AO40" i="51" s="1"/>
  <c r="AE40" i="51"/>
  <c r="AG40" i="51"/>
  <c r="AP40" i="51" s="1"/>
  <c r="Z38" i="103"/>
  <c r="AI33" i="98"/>
  <c r="AN33" i="98"/>
  <c r="Z37" i="41"/>
  <c r="Y40" i="45"/>
  <c r="X40" i="45"/>
  <c r="Z32" i="48"/>
  <c r="Y44" i="44"/>
  <c r="Z44" i="44" s="1"/>
  <c r="X44" i="44"/>
  <c r="AI44" i="32"/>
  <c r="AN44" i="32"/>
  <c r="AI40" i="84"/>
  <c r="AN40" i="84"/>
  <c r="AI40" i="104"/>
  <c r="AN40" i="104"/>
  <c r="Z41" i="54"/>
  <c r="AR33" i="10"/>
  <c r="Z42" i="13"/>
  <c r="AR34" i="55"/>
  <c r="AH33" i="94"/>
  <c r="AQ33" i="94" s="1"/>
  <c r="AI45" i="93"/>
  <c r="AN45" i="93"/>
  <c r="Y39" i="16"/>
  <c r="X39" i="16"/>
  <c r="Z39" i="16" s="1"/>
  <c r="AI39" i="100"/>
  <c r="AN39" i="100"/>
  <c r="AF36" i="83"/>
  <c r="AO36" i="83" s="1"/>
  <c r="AE36" i="83"/>
  <c r="AG36" i="83"/>
  <c r="AP36" i="83" s="1"/>
  <c r="W37" i="83"/>
  <c r="Z36" i="49"/>
  <c r="AE33" i="42"/>
  <c r="AF33" i="42"/>
  <c r="AO33" i="42" s="1"/>
  <c r="W34" i="42"/>
  <c r="AG33" i="42"/>
  <c r="AP33" i="42" s="1"/>
  <c r="AR40" i="92"/>
  <c r="AI39" i="45"/>
  <c r="AN39" i="45"/>
  <c r="AH41" i="96"/>
  <c r="AQ41" i="96" s="1"/>
  <c r="Y45" i="52"/>
  <c r="X45" i="52"/>
  <c r="AH40" i="20"/>
  <c r="AQ40" i="20" s="1"/>
  <c r="AR40" i="54"/>
  <c r="AI46" i="47"/>
  <c r="AN46" i="47"/>
  <c r="AR39" i="20"/>
  <c r="Y46" i="93"/>
  <c r="X46" i="93"/>
  <c r="Y45" i="105"/>
  <c r="X45" i="105"/>
  <c r="Y37" i="99"/>
  <c r="X37" i="99"/>
  <c r="Y38" i="95"/>
  <c r="X38" i="95"/>
  <c r="Z45" i="105" l="1"/>
  <c r="Z45" i="52"/>
  <c r="W46" i="52" s="1"/>
  <c r="AG45" i="52"/>
  <c r="AP45" i="52" s="1"/>
  <c r="AF45" i="52"/>
  <c r="AO45" i="52" s="1"/>
  <c r="AE34" i="35"/>
  <c r="W35" i="35"/>
  <c r="AF34" i="35"/>
  <c r="AO34" i="35" s="1"/>
  <c r="AG34" i="35"/>
  <c r="AP34" i="35" s="1"/>
  <c r="AF46" i="89"/>
  <c r="AO46" i="89" s="1"/>
  <c r="AE46" i="89"/>
  <c r="W47" i="89"/>
  <c r="AG46" i="89"/>
  <c r="AP46" i="89" s="1"/>
  <c r="AG45" i="105"/>
  <c r="AP45" i="105" s="1"/>
  <c r="AE45" i="105"/>
  <c r="AF45" i="105"/>
  <c r="AO45" i="105" s="1"/>
  <c r="W46" i="105"/>
  <c r="AE44" i="44"/>
  <c r="W45" i="44"/>
  <c r="AF44" i="44"/>
  <c r="AO44" i="44" s="1"/>
  <c r="AG44" i="44"/>
  <c r="AP44" i="44" s="1"/>
  <c r="AF41" i="104"/>
  <c r="AO41" i="104" s="1"/>
  <c r="AE41" i="104"/>
  <c r="W42" i="104"/>
  <c r="AG41" i="104"/>
  <c r="AP41" i="104" s="1"/>
  <c r="Y37" i="83"/>
  <c r="X37" i="83"/>
  <c r="AH39" i="16"/>
  <c r="AQ39" i="16" s="1"/>
  <c r="W43" i="13"/>
  <c r="AF42" i="13"/>
  <c r="AO42" i="13" s="1"/>
  <c r="AE42" i="13"/>
  <c r="AG42" i="13"/>
  <c r="AP42" i="13" s="1"/>
  <c r="Y37" i="18"/>
  <c r="X37" i="18"/>
  <c r="AH47" i="101"/>
  <c r="AQ47" i="101" s="1"/>
  <c r="Y33" i="85"/>
  <c r="X33" i="85"/>
  <c r="AH34" i="98"/>
  <c r="AQ34" i="98" s="1"/>
  <c r="AH47" i="47"/>
  <c r="AQ47" i="47" s="1"/>
  <c r="Y34" i="94"/>
  <c r="X34" i="94"/>
  <c r="Z34" i="94" s="1"/>
  <c r="AI36" i="87"/>
  <c r="AN36" i="87"/>
  <c r="Y45" i="15"/>
  <c r="X45" i="15"/>
  <c r="Z45" i="15" s="1"/>
  <c r="AR40" i="84"/>
  <c r="AE32" i="48"/>
  <c r="W33" i="48"/>
  <c r="AG32" i="48"/>
  <c r="AP32" i="48" s="1"/>
  <c r="AF32" i="48"/>
  <c r="AO32" i="48" s="1"/>
  <c r="AR33" i="98"/>
  <c r="Y41" i="51"/>
  <c r="X41" i="51"/>
  <c r="Z41" i="51" s="1"/>
  <c r="AR43" i="46"/>
  <c r="AH40" i="100"/>
  <c r="AQ40" i="100" s="1"/>
  <c r="AH45" i="32"/>
  <c r="AQ45" i="32" s="1"/>
  <c r="AI36" i="18"/>
  <c r="AN36" i="18"/>
  <c r="AR44" i="52"/>
  <c r="Z47" i="101"/>
  <c r="AE47" i="47"/>
  <c r="AG47" i="47"/>
  <c r="AP47" i="47" s="1"/>
  <c r="W48" i="47"/>
  <c r="AF47" i="47"/>
  <c r="AO47" i="47" s="1"/>
  <c r="Y34" i="90"/>
  <c r="X34" i="90"/>
  <c r="Z34" i="90" s="1"/>
  <c r="AI33" i="94"/>
  <c r="AN33" i="94"/>
  <c r="AI37" i="91"/>
  <c r="AN37" i="91"/>
  <c r="Z40" i="100"/>
  <c r="AE45" i="32"/>
  <c r="AF45" i="32"/>
  <c r="AO45" i="32" s="1"/>
  <c r="W46" i="32"/>
  <c r="AG45" i="32"/>
  <c r="AP45" i="32" s="1"/>
  <c r="AR38" i="16"/>
  <c r="AI36" i="102"/>
  <c r="AN36" i="102"/>
  <c r="AR37" i="95"/>
  <c r="Y41" i="20"/>
  <c r="Z41" i="20"/>
  <c r="X41" i="20"/>
  <c r="Y46" i="86"/>
  <c r="X46" i="86"/>
  <c r="AI33" i="90"/>
  <c r="AN33" i="90"/>
  <c r="AH45" i="52"/>
  <c r="AQ45" i="52" s="1"/>
  <c r="AH38" i="95"/>
  <c r="AQ38" i="95" s="1"/>
  <c r="AH45" i="105"/>
  <c r="AQ45" i="105" s="1"/>
  <c r="Z38" i="95"/>
  <c r="AE39" i="16"/>
  <c r="AN39" i="16" s="1"/>
  <c r="AG39" i="16"/>
  <c r="AP39" i="16" s="1"/>
  <c r="W40" i="16"/>
  <c r="AF39" i="16"/>
  <c r="AR39" i="45"/>
  <c r="AI36" i="83"/>
  <c r="AN36" i="83"/>
  <c r="AI33" i="42"/>
  <c r="AR33" i="42" s="1"/>
  <c r="AN33" i="42"/>
  <c r="W42" i="54"/>
  <c r="AE41" i="54"/>
  <c r="AG41" i="54"/>
  <c r="AP41" i="54" s="1"/>
  <c r="AF41" i="54"/>
  <c r="AO41" i="54" s="1"/>
  <c r="AR45" i="89"/>
  <c r="Y42" i="88"/>
  <c r="X42" i="88"/>
  <c r="Z42" i="88" s="1"/>
  <c r="AR44" i="105"/>
  <c r="AR43" i="44"/>
  <c r="AI33" i="50"/>
  <c r="AN33" i="50"/>
  <c r="Y42" i="96"/>
  <c r="X42" i="96"/>
  <c r="Z42" i="96" s="1"/>
  <c r="Y34" i="42"/>
  <c r="X34" i="42"/>
  <c r="Z34" i="42" s="1"/>
  <c r="AH40" i="45"/>
  <c r="AQ40" i="45" s="1"/>
  <c r="AF38" i="103"/>
  <c r="AO38" i="103" s="1"/>
  <c r="W39" i="103"/>
  <c r="AG38" i="103"/>
  <c r="AP38" i="103" s="1"/>
  <c r="AE38" i="103"/>
  <c r="AH37" i="99"/>
  <c r="AQ37" i="99" s="1"/>
  <c r="AH46" i="93"/>
  <c r="AQ46" i="93" s="1"/>
  <c r="AR46" i="47"/>
  <c r="AR44" i="32"/>
  <c r="Z40" i="45"/>
  <c r="Z37" i="99"/>
  <c r="Z46" i="93"/>
  <c r="AE36" i="49"/>
  <c r="AF36" i="49"/>
  <c r="AO36" i="49" s="1"/>
  <c r="W37" i="49"/>
  <c r="AG36" i="49"/>
  <c r="AP36" i="49" s="1"/>
  <c r="AR45" i="93"/>
  <c r="AH44" i="44"/>
  <c r="AQ44" i="44" s="1"/>
  <c r="AH46" i="89"/>
  <c r="AQ46" i="89" s="1"/>
  <c r="AH41" i="104"/>
  <c r="AQ41" i="104" s="1"/>
  <c r="AG41" i="92"/>
  <c r="AP41" i="92" s="1"/>
  <c r="W42" i="92"/>
  <c r="AE41" i="92"/>
  <c r="AF41" i="92"/>
  <c r="AO41" i="92" s="1"/>
  <c r="AF35" i="55"/>
  <c r="AO35" i="55" s="1"/>
  <c r="AG35" i="55"/>
  <c r="AP35" i="55" s="1"/>
  <c r="AE35" i="55"/>
  <c r="W36" i="55"/>
  <c r="AH47" i="97"/>
  <c r="AQ47" i="97" s="1"/>
  <c r="AR46" i="101"/>
  <c r="AI41" i="88"/>
  <c r="AN41" i="88"/>
  <c r="AI37" i="11"/>
  <c r="AN37" i="11"/>
  <c r="Y38" i="43"/>
  <c r="X38" i="43"/>
  <c r="X37" i="102"/>
  <c r="Y37" i="102"/>
  <c r="AH44" i="46"/>
  <c r="AQ44" i="46" s="1"/>
  <c r="AR36" i="99"/>
  <c r="AH41" i="84"/>
  <c r="AQ41" i="84" s="1"/>
  <c r="AI45" i="86"/>
  <c r="AN45" i="86"/>
  <c r="Y45" i="53"/>
  <c r="X45" i="53"/>
  <c r="Y34" i="50"/>
  <c r="X34" i="50"/>
  <c r="Z34" i="50" s="1"/>
  <c r="AR39" i="100"/>
  <c r="AR40" i="104"/>
  <c r="AG37" i="41"/>
  <c r="AP37" i="41" s="1"/>
  <c r="AE37" i="41"/>
  <c r="W38" i="41"/>
  <c r="AF37" i="41"/>
  <c r="AO37" i="41" s="1"/>
  <c r="AI40" i="51"/>
  <c r="AN40" i="51"/>
  <c r="Y38" i="91"/>
  <c r="X38" i="91"/>
  <c r="Z38" i="91" s="1"/>
  <c r="AR33" i="35"/>
  <c r="Z47" i="97"/>
  <c r="AE34" i="10"/>
  <c r="AF34" i="10"/>
  <c r="AO34" i="10" s="1"/>
  <c r="W35" i="10"/>
  <c r="AG34" i="10"/>
  <c r="AP34" i="10" s="1"/>
  <c r="X38" i="11"/>
  <c r="Y38" i="11"/>
  <c r="Z38" i="11" s="1"/>
  <c r="AI37" i="43"/>
  <c r="AN37" i="43"/>
  <c r="AE35" i="82"/>
  <c r="W36" i="82"/>
  <c r="AG35" i="82"/>
  <c r="AP35" i="82" s="1"/>
  <c r="AF35" i="82"/>
  <c r="AO35" i="82" s="1"/>
  <c r="AR46" i="97"/>
  <c r="AI32" i="85"/>
  <c r="AN32" i="85"/>
  <c r="Z34" i="98"/>
  <c r="Z44" i="46"/>
  <c r="AH34" i="35"/>
  <c r="AQ34" i="35" s="1"/>
  <c r="Z41" i="84"/>
  <c r="AI40" i="20"/>
  <c r="AN40" i="20"/>
  <c r="AI44" i="53"/>
  <c r="AN44" i="53"/>
  <c r="Y37" i="87"/>
  <c r="X37" i="87"/>
  <c r="AI44" i="15"/>
  <c r="AN44" i="15"/>
  <c r="AI41" i="96"/>
  <c r="AN41" i="96"/>
  <c r="AE45" i="52" l="1"/>
  <c r="W35" i="94"/>
  <c r="AE34" i="94"/>
  <c r="AG34" i="94"/>
  <c r="AP34" i="94" s="1"/>
  <c r="AF34" i="94"/>
  <c r="AO34" i="94" s="1"/>
  <c r="AE34" i="50"/>
  <c r="AF34" i="50"/>
  <c r="AO34" i="50" s="1"/>
  <c r="W35" i="50"/>
  <c r="AG34" i="50"/>
  <c r="AP34" i="50" s="1"/>
  <c r="AG38" i="91"/>
  <c r="AP38" i="91" s="1"/>
  <c r="AF38" i="91"/>
  <c r="AO38" i="91" s="1"/>
  <c r="AE38" i="91"/>
  <c r="W39" i="91"/>
  <c r="AF34" i="90"/>
  <c r="AO34" i="90" s="1"/>
  <c r="AE34" i="90"/>
  <c r="W35" i="90"/>
  <c r="AG34" i="90"/>
  <c r="AP34" i="90" s="1"/>
  <c r="Y35" i="10"/>
  <c r="X35" i="10"/>
  <c r="AR44" i="53"/>
  <c r="AR32" i="85"/>
  <c r="Y36" i="82"/>
  <c r="X36" i="82"/>
  <c r="Z36" i="82" s="1"/>
  <c r="AH38" i="11"/>
  <c r="AQ38" i="11" s="1"/>
  <c r="W48" i="97"/>
  <c r="AE47" i="97"/>
  <c r="AF47" i="97"/>
  <c r="AO47" i="97" s="1"/>
  <c r="AG47" i="97"/>
  <c r="AP47" i="97" s="1"/>
  <c r="AR45" i="86"/>
  <c r="Y36" i="55"/>
  <c r="X36" i="55"/>
  <c r="AI41" i="92"/>
  <c r="AN41" i="92"/>
  <c r="AI36" i="49"/>
  <c r="AN36" i="49"/>
  <c r="AI41" i="54"/>
  <c r="AN41" i="54"/>
  <c r="AR33" i="90"/>
  <c r="AG40" i="100"/>
  <c r="AP40" i="100" s="1"/>
  <c r="W41" i="100"/>
  <c r="AE40" i="100"/>
  <c r="AF40" i="100"/>
  <c r="AO40" i="100" s="1"/>
  <c r="AI47" i="47"/>
  <c r="AN47" i="47"/>
  <c r="AH41" i="51"/>
  <c r="AQ41" i="51" s="1"/>
  <c r="AH45" i="15"/>
  <c r="AQ45" i="15" s="1"/>
  <c r="AH33" i="85"/>
  <c r="AQ33" i="85" s="1"/>
  <c r="AI46" i="89"/>
  <c r="AN46" i="89"/>
  <c r="AI34" i="35"/>
  <c r="AN34" i="35"/>
  <c r="AR40" i="51"/>
  <c r="Z37" i="102"/>
  <c r="AR37" i="11"/>
  <c r="AI35" i="55"/>
  <c r="AN35" i="55"/>
  <c r="Y42" i="92"/>
  <c r="Z42" i="92" s="1"/>
  <c r="X42" i="92"/>
  <c r="W47" i="93"/>
  <c r="AG46" i="93"/>
  <c r="AP46" i="93" s="1"/>
  <c r="AF46" i="93"/>
  <c r="AO46" i="93" s="1"/>
  <c r="AE46" i="93"/>
  <c r="AI38" i="103"/>
  <c r="AN38" i="103"/>
  <c r="AH42" i="96"/>
  <c r="AQ42" i="96" s="1"/>
  <c r="Y42" i="54"/>
  <c r="X42" i="54"/>
  <c r="AE38" i="95"/>
  <c r="AG38" i="95"/>
  <c r="AP38" i="95" s="1"/>
  <c r="W39" i="95"/>
  <c r="AF38" i="95"/>
  <c r="AO38" i="95" s="1"/>
  <c r="AH46" i="86"/>
  <c r="AQ46" i="86" s="1"/>
  <c r="AG47" i="101"/>
  <c r="AP47" i="101" s="1"/>
  <c r="AF47" i="101"/>
  <c r="AO47" i="101" s="1"/>
  <c r="AE47" i="101"/>
  <c r="W48" i="101"/>
  <c r="AE41" i="51"/>
  <c r="W42" i="51"/>
  <c r="AF41" i="51"/>
  <c r="AO41" i="51" s="1"/>
  <c r="AG41" i="51"/>
  <c r="AP41" i="51" s="1"/>
  <c r="AG45" i="15"/>
  <c r="AP45" i="15" s="1"/>
  <c r="AE45" i="15"/>
  <c r="AN45" i="15" s="1"/>
  <c r="W46" i="15"/>
  <c r="AF45" i="15"/>
  <c r="Z33" i="85"/>
  <c r="AI42" i="13"/>
  <c r="AN42" i="13"/>
  <c r="AI45" i="105"/>
  <c r="AN45" i="105"/>
  <c r="AR40" i="20"/>
  <c r="AH37" i="102"/>
  <c r="AQ37" i="102" s="1"/>
  <c r="AG37" i="99"/>
  <c r="AP37" i="99" s="1"/>
  <c r="AF37" i="99"/>
  <c r="AO37" i="99" s="1"/>
  <c r="W38" i="99"/>
  <c r="AE37" i="99"/>
  <c r="AF42" i="96"/>
  <c r="AO42" i="96" s="1"/>
  <c r="AE42" i="96"/>
  <c r="W43" i="96"/>
  <c r="AG42" i="96"/>
  <c r="AP42" i="96" s="1"/>
  <c r="Z46" i="86"/>
  <c r="AR37" i="91"/>
  <c r="Y33" i="48"/>
  <c r="X33" i="48"/>
  <c r="Z33" i="48" s="1"/>
  <c r="AH37" i="18"/>
  <c r="AQ37" i="18" s="1"/>
  <c r="Y42" i="104"/>
  <c r="X42" i="104"/>
  <c r="Y45" i="44"/>
  <c r="Z45" i="44" s="1"/>
  <c r="X45" i="44"/>
  <c r="AI35" i="82"/>
  <c r="AN35" i="82"/>
  <c r="AH37" i="87"/>
  <c r="AQ37" i="87" s="1"/>
  <c r="Z37" i="87"/>
  <c r="AH38" i="43"/>
  <c r="AQ38" i="43" s="1"/>
  <c r="AR41" i="88"/>
  <c r="W41" i="45"/>
  <c r="AE40" i="45"/>
  <c r="AG40" i="45"/>
  <c r="AP40" i="45" s="1"/>
  <c r="AF40" i="45"/>
  <c r="AO40" i="45" s="1"/>
  <c r="Y39" i="103"/>
  <c r="X39" i="103"/>
  <c r="Z39" i="103" s="1"/>
  <c r="AI39" i="16"/>
  <c r="AO39" i="16"/>
  <c r="X46" i="32"/>
  <c r="Y46" i="32"/>
  <c r="Z46" i="32" s="1"/>
  <c r="AI32" i="48"/>
  <c r="AN32" i="48"/>
  <c r="Z37" i="18"/>
  <c r="Y43" i="13"/>
  <c r="X43" i="13"/>
  <c r="AH37" i="83"/>
  <c r="AQ37" i="83" s="1"/>
  <c r="AI41" i="104"/>
  <c r="AN41" i="104"/>
  <c r="AI44" i="44"/>
  <c r="AN44" i="44"/>
  <c r="AI45" i="52"/>
  <c r="AN45" i="52"/>
  <c r="AR44" i="15"/>
  <c r="AG38" i="11"/>
  <c r="AP38" i="11" s="1"/>
  <c r="AF38" i="11"/>
  <c r="AO38" i="11" s="1"/>
  <c r="AE38" i="11"/>
  <c r="W39" i="11"/>
  <c r="Y38" i="41"/>
  <c r="X38" i="41"/>
  <c r="Z38" i="43"/>
  <c r="Y37" i="49"/>
  <c r="Z37" i="49" s="1"/>
  <c r="X37" i="49"/>
  <c r="AH34" i="42"/>
  <c r="AQ34" i="42" s="1"/>
  <c r="AH42" i="88"/>
  <c r="AQ42" i="88" s="1"/>
  <c r="Y40" i="16"/>
  <c r="X40" i="16"/>
  <c r="AH41" i="20"/>
  <c r="AQ41" i="20" s="1"/>
  <c r="AR36" i="102"/>
  <c r="AR33" i="94"/>
  <c r="Y48" i="47"/>
  <c r="X48" i="47"/>
  <c r="AR36" i="87"/>
  <c r="Z37" i="83"/>
  <c r="Y46" i="52"/>
  <c r="X46" i="52"/>
  <c r="AH45" i="53"/>
  <c r="AQ45" i="53" s="1"/>
  <c r="W42" i="84"/>
  <c r="AF41" i="84"/>
  <c r="AO41" i="84" s="1"/>
  <c r="AG41" i="84"/>
  <c r="AP41" i="84" s="1"/>
  <c r="AE41" i="84"/>
  <c r="AG44" i="46"/>
  <c r="AP44" i="46" s="1"/>
  <c r="AE44" i="46"/>
  <c r="W45" i="46"/>
  <c r="AF44" i="46"/>
  <c r="AO44" i="46" s="1"/>
  <c r="AR37" i="43"/>
  <c r="AH38" i="91"/>
  <c r="AQ38" i="91" s="1"/>
  <c r="Z45" i="53"/>
  <c r="W35" i="98"/>
  <c r="AG34" i="98"/>
  <c r="AP34" i="98" s="1"/>
  <c r="AE34" i="98"/>
  <c r="AF34" i="98"/>
  <c r="AO34" i="98" s="1"/>
  <c r="AR41" i="96"/>
  <c r="AI34" i="10"/>
  <c r="AN34" i="10"/>
  <c r="AI37" i="41"/>
  <c r="AR37" i="41" s="1"/>
  <c r="AN37" i="41"/>
  <c r="AH34" i="50"/>
  <c r="AQ34" i="50" s="1"/>
  <c r="W35" i="42"/>
  <c r="AF34" i="42"/>
  <c r="AO34" i="42" s="1"/>
  <c r="AE34" i="42"/>
  <c r="AG34" i="42"/>
  <c r="AP34" i="42" s="1"/>
  <c r="AR33" i="50"/>
  <c r="W43" i="88"/>
  <c r="AE42" i="88"/>
  <c r="AG42" i="88"/>
  <c r="AP42" i="88" s="1"/>
  <c r="AF42" i="88"/>
  <c r="AO42" i="88" s="1"/>
  <c r="AR36" i="83"/>
  <c r="AE41" i="20"/>
  <c r="W42" i="20"/>
  <c r="AF41" i="20"/>
  <c r="AO41" i="20" s="1"/>
  <c r="AG41" i="20"/>
  <c r="AP41" i="20" s="1"/>
  <c r="AI45" i="32"/>
  <c r="AN45" i="32"/>
  <c r="AH34" i="90"/>
  <c r="AQ34" i="90" s="1"/>
  <c r="AR36" i="18"/>
  <c r="AH34" i="94"/>
  <c r="AQ34" i="94" s="1"/>
  <c r="X46" i="105"/>
  <c r="Y46" i="105"/>
  <c r="Z46" i="105"/>
  <c r="Y47" i="89"/>
  <c r="Z47" i="89" s="1"/>
  <c r="X47" i="89"/>
  <c r="Y35" i="35"/>
  <c r="X35" i="35"/>
  <c r="Z35" i="35" s="1"/>
  <c r="Z40" i="16" l="1"/>
  <c r="Z48" i="47"/>
  <c r="AE48" i="47" s="1"/>
  <c r="Z38" i="41"/>
  <c r="W39" i="41" s="1"/>
  <c r="Z46" i="52"/>
  <c r="AE35" i="35"/>
  <c r="AF35" i="35"/>
  <c r="AO35" i="35" s="1"/>
  <c r="AG35" i="35"/>
  <c r="AP35" i="35" s="1"/>
  <c r="W36" i="35"/>
  <c r="W49" i="47"/>
  <c r="AG48" i="47"/>
  <c r="AP48" i="47" s="1"/>
  <c r="AE45" i="44"/>
  <c r="AF45" i="44"/>
  <c r="AO45" i="44" s="1"/>
  <c r="W46" i="44"/>
  <c r="AG45" i="44"/>
  <c r="AP45" i="44" s="1"/>
  <c r="AE46" i="52"/>
  <c r="AF46" i="52"/>
  <c r="AO46" i="52" s="1"/>
  <c r="W47" i="52"/>
  <c r="AG46" i="52"/>
  <c r="AP46" i="52" s="1"/>
  <c r="AF42" i="92"/>
  <c r="AO42" i="92" s="1"/>
  <c r="AE42" i="92"/>
  <c r="AG42" i="92"/>
  <c r="AP42" i="92" s="1"/>
  <c r="W43" i="92"/>
  <c r="W47" i="32"/>
  <c r="AE46" i="32"/>
  <c r="AF46" i="32"/>
  <c r="AO46" i="32" s="1"/>
  <c r="AG46" i="32"/>
  <c r="AP46" i="32" s="1"/>
  <c r="AG40" i="16"/>
  <c r="AP40" i="16" s="1"/>
  <c r="AF40" i="16"/>
  <c r="AO40" i="16" s="1"/>
  <c r="W41" i="16"/>
  <c r="AE40" i="16"/>
  <c r="AG33" i="48"/>
  <c r="AP33" i="48" s="1"/>
  <c r="W34" i="48"/>
  <c r="AE33" i="48"/>
  <c r="AF33" i="48"/>
  <c r="AO33" i="48" s="1"/>
  <c r="AI41" i="84"/>
  <c r="AN41" i="84"/>
  <c r="AH47" i="89"/>
  <c r="AQ47" i="89" s="1"/>
  <c r="AI41" i="20"/>
  <c r="AN41" i="20"/>
  <c r="AI42" i="88"/>
  <c r="AN42" i="88"/>
  <c r="AI34" i="42"/>
  <c r="AN34" i="42"/>
  <c r="Y35" i="98"/>
  <c r="X35" i="98"/>
  <c r="Z35" i="98" s="1"/>
  <c r="AI44" i="46"/>
  <c r="AN44" i="46"/>
  <c r="Y42" i="84"/>
  <c r="Z42" i="84" s="1"/>
  <c r="X42" i="84"/>
  <c r="AH46" i="52"/>
  <c r="AQ46" i="52" s="1"/>
  <c r="AH48" i="47"/>
  <c r="AQ48" i="47" s="1"/>
  <c r="AH40" i="16"/>
  <c r="AQ40" i="16" s="1"/>
  <c r="AR44" i="44"/>
  <c r="AR39" i="16"/>
  <c r="AH45" i="44"/>
  <c r="AQ45" i="44" s="1"/>
  <c r="Y38" i="99"/>
  <c r="X38" i="99"/>
  <c r="AI41" i="51"/>
  <c r="AN41" i="51"/>
  <c r="Y47" i="93"/>
  <c r="X47" i="93"/>
  <c r="AR34" i="35"/>
  <c r="AR36" i="49"/>
  <c r="Y48" i="97"/>
  <c r="X48" i="97"/>
  <c r="AH36" i="82"/>
  <c r="AQ36" i="82" s="1"/>
  <c r="Y35" i="90"/>
  <c r="X35" i="90"/>
  <c r="AI34" i="50"/>
  <c r="AN34" i="50"/>
  <c r="AR45" i="32"/>
  <c r="Y43" i="88"/>
  <c r="X43" i="88"/>
  <c r="Z43" i="88" s="1"/>
  <c r="W46" i="53"/>
  <c r="AF45" i="53"/>
  <c r="AO45" i="53" s="1"/>
  <c r="AG45" i="53"/>
  <c r="AP45" i="53" s="1"/>
  <c r="AE45" i="53"/>
  <c r="AH37" i="49"/>
  <c r="AQ37" i="49" s="1"/>
  <c r="AR32" i="48"/>
  <c r="AH39" i="103"/>
  <c r="AQ39" i="103" s="1"/>
  <c r="AI40" i="45"/>
  <c r="AN40" i="45"/>
  <c r="Y43" i="96"/>
  <c r="X43" i="96"/>
  <c r="AR42" i="13"/>
  <c r="Y39" i="95"/>
  <c r="X39" i="95"/>
  <c r="AR38" i="103"/>
  <c r="AH42" i="92"/>
  <c r="AQ42" i="92" s="1"/>
  <c r="AR47" i="47"/>
  <c r="AE36" i="82"/>
  <c r="W37" i="82"/>
  <c r="AG36" i="82"/>
  <c r="AP36" i="82" s="1"/>
  <c r="AF36" i="82"/>
  <c r="AO36" i="82" s="1"/>
  <c r="AH35" i="10"/>
  <c r="AQ35" i="10" s="1"/>
  <c r="AI34" i="90"/>
  <c r="AN34" i="90"/>
  <c r="AG37" i="49"/>
  <c r="AP37" i="49" s="1"/>
  <c r="W38" i="49"/>
  <c r="AE37" i="49"/>
  <c r="AF37" i="49"/>
  <c r="AO37" i="49" s="1"/>
  <c r="AR41" i="104"/>
  <c r="AH43" i="13"/>
  <c r="AQ43" i="13" s="1"/>
  <c r="AE39" i="103"/>
  <c r="W40" i="103"/>
  <c r="AF39" i="103"/>
  <c r="AO39" i="103" s="1"/>
  <c r="AG39" i="103"/>
  <c r="AP39" i="103" s="1"/>
  <c r="Y41" i="45"/>
  <c r="X41" i="45"/>
  <c r="AI42" i="96"/>
  <c r="AN42" i="96"/>
  <c r="AE33" i="85"/>
  <c r="W34" i="85"/>
  <c r="AG33" i="85"/>
  <c r="AP33" i="85" s="1"/>
  <c r="AF33" i="85"/>
  <c r="AO33" i="85" s="1"/>
  <c r="Y48" i="101"/>
  <c r="Z48" i="101" s="1"/>
  <c r="X48" i="101"/>
  <c r="AF37" i="102"/>
  <c r="AO37" i="102" s="1"/>
  <c r="W38" i="102"/>
  <c r="AE37" i="102"/>
  <c r="AG37" i="102"/>
  <c r="AP37" i="102" s="1"/>
  <c r="AR46" i="89"/>
  <c r="AR41" i="92"/>
  <c r="Z35" i="10"/>
  <c r="Y39" i="11"/>
  <c r="X39" i="11"/>
  <c r="Z43" i="13"/>
  <c r="AH42" i="104"/>
  <c r="AQ42" i="104" s="1"/>
  <c r="AI47" i="101"/>
  <c r="AN47" i="101"/>
  <c r="AI38" i="95"/>
  <c r="AN38" i="95"/>
  <c r="AI46" i="93"/>
  <c r="AN46" i="93"/>
  <c r="AH36" i="55"/>
  <c r="AQ36" i="55" s="1"/>
  <c r="W48" i="89"/>
  <c r="AE47" i="89"/>
  <c r="AG47" i="89"/>
  <c r="AP47" i="89" s="1"/>
  <c r="AF47" i="89"/>
  <c r="AO47" i="89" s="1"/>
  <c r="Y35" i="42"/>
  <c r="X35" i="42"/>
  <c r="AF37" i="83"/>
  <c r="AO37" i="83" s="1"/>
  <c r="AG37" i="83"/>
  <c r="AP37" i="83" s="1"/>
  <c r="AE37" i="83"/>
  <c r="W38" i="83"/>
  <c r="AI34" i="98"/>
  <c r="AN34" i="98"/>
  <c r="AF38" i="43"/>
  <c r="AO38" i="43" s="1"/>
  <c r="W39" i="43"/>
  <c r="AE38" i="43"/>
  <c r="AG38" i="43"/>
  <c r="AP38" i="43" s="1"/>
  <c r="AI38" i="11"/>
  <c r="AR38" i="11" s="1"/>
  <c r="AN38" i="11"/>
  <c r="AR45" i="52"/>
  <c r="AH46" i="32"/>
  <c r="AQ46" i="32" s="1"/>
  <c r="AF37" i="87"/>
  <c r="AO37" i="87" s="1"/>
  <c r="AE37" i="87"/>
  <c r="AG37" i="87"/>
  <c r="AP37" i="87" s="1"/>
  <c r="W38" i="87"/>
  <c r="Z42" i="104"/>
  <c r="AF46" i="86"/>
  <c r="AO46" i="86" s="1"/>
  <c r="AG46" i="86"/>
  <c r="AP46" i="86" s="1"/>
  <c r="W47" i="86"/>
  <c r="AE46" i="86"/>
  <c r="AI45" i="15"/>
  <c r="AO45" i="15"/>
  <c r="AH42" i="54"/>
  <c r="AQ42" i="54" s="1"/>
  <c r="AI40" i="100"/>
  <c r="AN40" i="100"/>
  <c r="AR41" i="54"/>
  <c r="Z36" i="55"/>
  <c r="Y39" i="91"/>
  <c r="X39" i="91"/>
  <c r="Y35" i="50"/>
  <c r="X35" i="50"/>
  <c r="Z35" i="50" s="1"/>
  <c r="AI34" i="94"/>
  <c r="AN34" i="94"/>
  <c r="AH35" i="35"/>
  <c r="AQ35" i="35" s="1"/>
  <c r="AG46" i="105"/>
  <c r="AP46" i="105" s="1"/>
  <c r="AF46" i="105"/>
  <c r="AO46" i="105" s="1"/>
  <c r="AE46" i="105"/>
  <c r="W47" i="105"/>
  <c r="AH46" i="105"/>
  <c r="AQ46" i="105" s="1"/>
  <c r="Y42" i="20"/>
  <c r="X42" i="20"/>
  <c r="AR34" i="10"/>
  <c r="Y45" i="46"/>
  <c r="Z45" i="46"/>
  <c r="X45" i="46"/>
  <c r="AH38" i="41"/>
  <c r="AQ38" i="41" s="1"/>
  <c r="AF37" i="18"/>
  <c r="AO37" i="18" s="1"/>
  <c r="AG37" i="18"/>
  <c r="AP37" i="18" s="1"/>
  <c r="AE37" i="18"/>
  <c r="W38" i="18"/>
  <c r="AR35" i="82"/>
  <c r="AH33" i="48"/>
  <c r="AQ33" i="48" s="1"/>
  <c r="AI37" i="99"/>
  <c r="AN37" i="99"/>
  <c r="AR45" i="105"/>
  <c r="Y46" i="15"/>
  <c r="X46" i="15"/>
  <c r="Y42" i="51"/>
  <c r="X42" i="51"/>
  <c r="Z42" i="54"/>
  <c r="AR35" i="55"/>
  <c r="Y41" i="100"/>
  <c r="X41" i="100"/>
  <c r="AI47" i="97"/>
  <c r="AN47" i="97"/>
  <c r="AI38" i="91"/>
  <c r="AN38" i="91"/>
  <c r="Y35" i="94"/>
  <c r="X35" i="94"/>
  <c r="AF38" i="41" l="1"/>
  <c r="AO38" i="41" s="1"/>
  <c r="Z42" i="20"/>
  <c r="AG38" i="41"/>
  <c r="AP38" i="41" s="1"/>
  <c r="AF48" i="47"/>
  <c r="AO48" i="47" s="1"/>
  <c r="Z35" i="94"/>
  <c r="AE38" i="41"/>
  <c r="Z39" i="11"/>
  <c r="W36" i="94"/>
  <c r="AE35" i="94"/>
  <c r="AF35" i="94"/>
  <c r="AO35" i="94" s="1"/>
  <c r="AG35" i="94"/>
  <c r="AP35" i="94" s="1"/>
  <c r="AE35" i="98"/>
  <c r="AG35" i="98"/>
  <c r="AP35" i="98" s="1"/>
  <c r="W36" i="98"/>
  <c r="AF35" i="98"/>
  <c r="AO35" i="98" s="1"/>
  <c r="AG35" i="50"/>
  <c r="AP35" i="50" s="1"/>
  <c r="AF35" i="50"/>
  <c r="AO35" i="50" s="1"/>
  <c r="AE35" i="50"/>
  <c r="W36" i="50"/>
  <c r="AG42" i="84"/>
  <c r="AP42" i="84" s="1"/>
  <c r="AF42" i="84"/>
  <c r="AO42" i="84" s="1"/>
  <c r="AE42" i="84"/>
  <c r="W43" i="84"/>
  <c r="AE48" i="101"/>
  <c r="W49" i="101"/>
  <c r="AG48" i="101"/>
  <c r="AP48" i="101" s="1"/>
  <c r="AF48" i="101"/>
  <c r="AO48" i="101" s="1"/>
  <c r="W40" i="11"/>
  <c r="AF39" i="11"/>
  <c r="AO39" i="11" s="1"/>
  <c r="AG39" i="11"/>
  <c r="AP39" i="11" s="1"/>
  <c r="AE39" i="11"/>
  <c r="AG42" i="20"/>
  <c r="AP42" i="20" s="1"/>
  <c r="AF42" i="20"/>
  <c r="AO42" i="20" s="1"/>
  <c r="AE42" i="20"/>
  <c r="W43" i="20"/>
  <c r="AE45" i="46"/>
  <c r="W46" i="46"/>
  <c r="AG45" i="46"/>
  <c r="AP45" i="46" s="1"/>
  <c r="AF45" i="46"/>
  <c r="AO45" i="46" s="1"/>
  <c r="AH41" i="100"/>
  <c r="AQ41" i="100" s="1"/>
  <c r="AH42" i="51"/>
  <c r="AQ42" i="51" s="1"/>
  <c r="Y38" i="18"/>
  <c r="X38" i="18"/>
  <c r="Z41" i="100"/>
  <c r="Z42" i="51"/>
  <c r="AH39" i="91"/>
  <c r="AQ39" i="91" s="1"/>
  <c r="AI37" i="87"/>
  <c r="AN37" i="87"/>
  <c r="AH42" i="20"/>
  <c r="AQ42" i="20" s="1"/>
  <c r="Z39" i="91"/>
  <c r="AR40" i="100"/>
  <c r="AI38" i="43"/>
  <c r="AN38" i="43"/>
  <c r="Y38" i="83"/>
  <c r="X38" i="83"/>
  <c r="AR46" i="93"/>
  <c r="AH48" i="101"/>
  <c r="AQ48" i="101" s="1"/>
  <c r="Y34" i="85"/>
  <c r="Z34" i="85" s="1"/>
  <c r="X34" i="85"/>
  <c r="AR40" i="45"/>
  <c r="AH43" i="88"/>
  <c r="AQ43" i="88" s="1"/>
  <c r="AR34" i="50"/>
  <c r="AH42" i="84"/>
  <c r="AQ42" i="84" s="1"/>
  <c r="Y34" i="48"/>
  <c r="Z34" i="48" s="1"/>
  <c r="X34" i="48"/>
  <c r="Y39" i="41"/>
  <c r="X39" i="41"/>
  <c r="Y49" i="47"/>
  <c r="Z49" i="47" s="1"/>
  <c r="X49" i="47"/>
  <c r="AR37" i="99"/>
  <c r="AH45" i="46"/>
  <c r="AQ45" i="46" s="1"/>
  <c r="AR34" i="94"/>
  <c r="AR45" i="15"/>
  <c r="AF42" i="104"/>
  <c r="AO42" i="104" s="1"/>
  <c r="AE42" i="104"/>
  <c r="W43" i="104"/>
  <c r="AG42" i="104"/>
  <c r="AP42" i="104" s="1"/>
  <c r="Y39" i="43"/>
  <c r="X39" i="43"/>
  <c r="AI37" i="83"/>
  <c r="AR37" i="83" s="1"/>
  <c r="AN37" i="83"/>
  <c r="AI33" i="85"/>
  <c r="AN33" i="85"/>
  <c r="AR34" i="90"/>
  <c r="W44" i="88"/>
  <c r="AF43" i="88"/>
  <c r="AO43" i="88" s="1"/>
  <c r="AG43" i="88"/>
  <c r="AP43" i="88" s="1"/>
  <c r="AE43" i="88"/>
  <c r="AH35" i="90"/>
  <c r="AQ35" i="90" s="1"/>
  <c r="AR41" i="20"/>
  <c r="Y43" i="92"/>
  <c r="Z43" i="92" s="1"/>
  <c r="X43" i="92"/>
  <c r="Y47" i="52"/>
  <c r="X47" i="52"/>
  <c r="AI45" i="44"/>
  <c r="AN45" i="44"/>
  <c r="AR38" i="95"/>
  <c r="W36" i="10"/>
  <c r="AE35" i="10"/>
  <c r="AF35" i="10"/>
  <c r="AO35" i="10" s="1"/>
  <c r="AG35" i="10"/>
  <c r="AP35" i="10" s="1"/>
  <c r="AH43" i="96"/>
  <c r="AQ43" i="96" s="1"/>
  <c r="AI45" i="53"/>
  <c r="AN45" i="53"/>
  <c r="Z35" i="90"/>
  <c r="AR41" i="51"/>
  <c r="AR41" i="84"/>
  <c r="Y36" i="35"/>
  <c r="Z36" i="35" s="1"/>
  <c r="X36" i="35"/>
  <c r="AI46" i="86"/>
  <c r="AN46" i="86"/>
  <c r="Y38" i="87"/>
  <c r="X38" i="87"/>
  <c r="AI37" i="102"/>
  <c r="AN37" i="102"/>
  <c r="AR42" i="96"/>
  <c r="AI37" i="49"/>
  <c r="AN37" i="49"/>
  <c r="AH39" i="95"/>
  <c r="AQ39" i="95" s="1"/>
  <c r="Z43" i="96"/>
  <c r="AH48" i="97"/>
  <c r="AQ48" i="97" s="1"/>
  <c r="AH38" i="99"/>
  <c r="AQ38" i="99" s="1"/>
  <c r="AR34" i="42"/>
  <c r="AI40" i="16"/>
  <c r="AN40" i="16"/>
  <c r="AI42" i="92"/>
  <c r="AN42" i="92"/>
  <c r="AI46" i="52"/>
  <c r="AN46" i="52"/>
  <c r="AR38" i="91"/>
  <c r="AH46" i="15"/>
  <c r="AQ46" i="15" s="1"/>
  <c r="Z46" i="15"/>
  <c r="AH35" i="50"/>
  <c r="AQ35" i="50" s="1"/>
  <c r="W37" i="55"/>
  <c r="AF36" i="55"/>
  <c r="AO36" i="55" s="1"/>
  <c r="AE36" i="55"/>
  <c r="AG36" i="55"/>
  <c r="AP36" i="55" s="1"/>
  <c r="Y47" i="105"/>
  <c r="X47" i="105"/>
  <c r="AI46" i="105"/>
  <c r="AN46" i="105"/>
  <c r="Y47" i="86"/>
  <c r="X47" i="86"/>
  <c r="AR34" i="98"/>
  <c r="AH35" i="42"/>
  <c r="AQ35" i="42" s="1"/>
  <c r="AI47" i="89"/>
  <c r="AN47" i="89"/>
  <c r="AR47" i="101"/>
  <c r="W44" i="13"/>
  <c r="AG43" i="13"/>
  <c r="AP43" i="13" s="1"/>
  <c r="AF43" i="13"/>
  <c r="AO43" i="13" s="1"/>
  <c r="AE43" i="13"/>
  <c r="Y38" i="102"/>
  <c r="X38" i="102"/>
  <c r="AH41" i="45"/>
  <c r="AQ41" i="45" s="1"/>
  <c r="Y40" i="103"/>
  <c r="X40" i="103"/>
  <c r="Y38" i="49"/>
  <c r="Z38" i="49" s="1"/>
  <c r="X38" i="49"/>
  <c r="Y37" i="82"/>
  <c r="X37" i="82"/>
  <c r="Z39" i="95"/>
  <c r="Z48" i="97"/>
  <c r="AH47" i="93"/>
  <c r="AQ47" i="93" s="1"/>
  <c r="Z38" i="99"/>
  <c r="AR44" i="46"/>
  <c r="Y41" i="16"/>
  <c r="X41" i="16"/>
  <c r="AI46" i="32"/>
  <c r="AN46" i="32"/>
  <c r="AH35" i="94"/>
  <c r="AQ35" i="94" s="1"/>
  <c r="AR47" i="97"/>
  <c r="AE42" i="54"/>
  <c r="AF42" i="54"/>
  <c r="AO42" i="54" s="1"/>
  <c r="AG42" i="54"/>
  <c r="AP42" i="54" s="1"/>
  <c r="W43" i="54"/>
  <c r="AI37" i="18"/>
  <c r="AN37" i="18"/>
  <c r="Z35" i="42"/>
  <c r="Y48" i="89"/>
  <c r="Z48" i="89" s="1"/>
  <c r="X48" i="89"/>
  <c r="AH39" i="11"/>
  <c r="AQ39" i="11" s="1"/>
  <c r="Z41" i="45"/>
  <c r="AI39" i="103"/>
  <c r="AN39" i="103"/>
  <c r="AI36" i="82"/>
  <c r="AN36" i="82"/>
  <c r="Y46" i="53"/>
  <c r="Z46" i="53" s="1"/>
  <c r="X46" i="53"/>
  <c r="Z47" i="93"/>
  <c r="AH35" i="98"/>
  <c r="AQ35" i="98" s="1"/>
  <c r="AR42" i="88"/>
  <c r="AI33" i="48"/>
  <c r="AN33" i="48"/>
  <c r="Y47" i="32"/>
  <c r="X47" i="32"/>
  <c r="Z47" i="32" s="1"/>
  <c r="AI38" i="41"/>
  <c r="AN38" i="41"/>
  <c r="Y46" i="44"/>
  <c r="X46" i="44"/>
  <c r="AI48" i="47"/>
  <c r="AN48" i="47"/>
  <c r="AI35" i="35"/>
  <c r="AN35" i="35"/>
  <c r="Z46" i="44" l="1"/>
  <c r="Z39" i="43"/>
  <c r="Z47" i="86"/>
  <c r="AF47" i="86" s="1"/>
  <c r="AO47" i="86" s="1"/>
  <c r="AE46" i="44"/>
  <c r="AG46" i="44"/>
  <c r="AP46" i="44" s="1"/>
  <c r="W47" i="44"/>
  <c r="AF46" i="44"/>
  <c r="AO46" i="44" s="1"/>
  <c r="AF46" i="53"/>
  <c r="AO46" i="53" s="1"/>
  <c r="W47" i="53"/>
  <c r="AG46" i="53"/>
  <c r="AP46" i="53" s="1"/>
  <c r="AE46" i="53"/>
  <c r="AF34" i="85"/>
  <c r="AO34" i="85" s="1"/>
  <c r="W35" i="85"/>
  <c r="AE34" i="85"/>
  <c r="AG34" i="85"/>
  <c r="AP34" i="85" s="1"/>
  <c r="AG38" i="49"/>
  <c r="AP38" i="49" s="1"/>
  <c r="W39" i="49"/>
  <c r="AE38" i="49"/>
  <c r="AF38" i="49"/>
  <c r="AO38" i="49" s="1"/>
  <c r="W49" i="89"/>
  <c r="AF48" i="89"/>
  <c r="AO48" i="89" s="1"/>
  <c r="AE48" i="89"/>
  <c r="AN48" i="89" s="1"/>
  <c r="AG48" i="89"/>
  <c r="W48" i="32"/>
  <c r="AE47" i="32"/>
  <c r="AN47" i="32" s="1"/>
  <c r="AF47" i="32"/>
  <c r="AG47" i="32"/>
  <c r="AP47" i="32" s="1"/>
  <c r="W48" i="86"/>
  <c r="AG47" i="86"/>
  <c r="AP47" i="86" s="1"/>
  <c r="AE47" i="86"/>
  <c r="W40" i="43"/>
  <c r="AE39" i="43"/>
  <c r="AG39" i="43"/>
  <c r="AP39" i="43" s="1"/>
  <c r="AF39" i="43"/>
  <c r="AO39" i="43" s="1"/>
  <c r="Y43" i="54"/>
  <c r="Z43" i="54" s="1"/>
  <c r="X43" i="54"/>
  <c r="AR46" i="32"/>
  <c r="AG38" i="99"/>
  <c r="AP38" i="99" s="1"/>
  <c r="AF38" i="99"/>
  <c r="AO38" i="99" s="1"/>
  <c r="AE38" i="99"/>
  <c r="W39" i="99"/>
  <c r="W49" i="97"/>
  <c r="AE48" i="97"/>
  <c r="AF48" i="97"/>
  <c r="AO48" i="97" s="1"/>
  <c r="AG48" i="97"/>
  <c r="AP48" i="97" s="1"/>
  <c r="AR40" i="16"/>
  <c r="AR37" i="102"/>
  <c r="AH36" i="35"/>
  <c r="AQ36" i="35" s="1"/>
  <c r="AI35" i="10"/>
  <c r="AN35" i="10"/>
  <c r="Z47" i="52"/>
  <c r="AH47" i="52"/>
  <c r="AQ47" i="52" s="1"/>
  <c r="AH49" i="47"/>
  <c r="AQ49" i="47" s="1"/>
  <c r="AH34" i="48"/>
  <c r="AQ34" i="48" s="1"/>
  <c r="AE41" i="100"/>
  <c r="W42" i="100"/>
  <c r="AF41" i="100"/>
  <c r="AO41" i="100" s="1"/>
  <c r="AG41" i="100"/>
  <c r="AP41" i="100" s="1"/>
  <c r="AI45" i="46"/>
  <c r="AN45" i="46"/>
  <c r="AI42" i="84"/>
  <c r="AN42" i="84"/>
  <c r="AI35" i="98"/>
  <c r="AN35" i="98"/>
  <c r="AH41" i="16"/>
  <c r="AQ41" i="16" s="1"/>
  <c r="W40" i="95"/>
  <c r="AF39" i="95"/>
  <c r="AO39" i="95" s="1"/>
  <c r="AG39" i="95"/>
  <c r="AP39" i="95" s="1"/>
  <c r="AE39" i="95"/>
  <c r="W44" i="96"/>
  <c r="AG43" i="96"/>
  <c r="AP43" i="96" s="1"/>
  <c r="AF43" i="96"/>
  <c r="AO43" i="96" s="1"/>
  <c r="AE43" i="96"/>
  <c r="AH38" i="87"/>
  <c r="AQ38" i="87" s="1"/>
  <c r="W37" i="35"/>
  <c r="AG36" i="35"/>
  <c r="AP36" i="35" s="1"/>
  <c r="AF36" i="35"/>
  <c r="AE36" i="35"/>
  <c r="AN36" i="35" s="1"/>
  <c r="W36" i="90"/>
  <c r="AG35" i="90"/>
  <c r="AP35" i="90" s="1"/>
  <c r="AF35" i="90"/>
  <c r="AO35" i="90" s="1"/>
  <c r="AE35" i="90"/>
  <c r="Y36" i="10"/>
  <c r="Z36" i="10" s="1"/>
  <c r="X36" i="10"/>
  <c r="AI43" i="88"/>
  <c r="AN43" i="88"/>
  <c r="W50" i="47"/>
  <c r="AG49" i="47"/>
  <c r="AP49" i="47" s="1"/>
  <c r="AE49" i="47"/>
  <c r="AF49" i="47"/>
  <c r="AO49" i="47" s="1"/>
  <c r="AG34" i="48"/>
  <c r="AP34" i="48" s="1"/>
  <c r="W35" i="48"/>
  <c r="AF34" i="48"/>
  <c r="AO34" i="48" s="1"/>
  <c r="AE34" i="48"/>
  <c r="AR38" i="43"/>
  <c r="AH38" i="18"/>
  <c r="AQ38" i="18" s="1"/>
  <c r="AI39" i="11"/>
  <c r="AN39" i="11"/>
  <c r="Z41" i="16"/>
  <c r="AH37" i="82"/>
  <c r="AQ37" i="82" s="1"/>
  <c r="AH40" i="103"/>
  <c r="AQ40" i="103" s="1"/>
  <c r="AI43" i="13"/>
  <c r="AN43" i="13"/>
  <c r="AR46" i="52"/>
  <c r="AR37" i="49"/>
  <c r="Z38" i="87"/>
  <c r="AH43" i="92"/>
  <c r="AQ43" i="92" s="1"/>
  <c r="AR33" i="85"/>
  <c r="Z38" i="18"/>
  <c r="Y43" i="20"/>
  <c r="X43" i="20"/>
  <c r="Y49" i="101"/>
  <c r="X49" i="101"/>
  <c r="AR35" i="35"/>
  <c r="AI42" i="54"/>
  <c r="AN42" i="54"/>
  <c r="Z37" i="82"/>
  <c r="Z40" i="103"/>
  <c r="AR47" i="89"/>
  <c r="AR46" i="105"/>
  <c r="AI36" i="55"/>
  <c r="AN36" i="55"/>
  <c r="AR45" i="53"/>
  <c r="AF43" i="92"/>
  <c r="AO43" i="92" s="1"/>
  <c r="AE43" i="92"/>
  <c r="AG43" i="92"/>
  <c r="AP43" i="92" s="1"/>
  <c r="W44" i="92"/>
  <c r="AH39" i="41"/>
  <c r="AQ39" i="41" s="1"/>
  <c r="AH38" i="83"/>
  <c r="AQ38" i="83" s="1"/>
  <c r="AI42" i="20"/>
  <c r="AN42" i="20"/>
  <c r="AI48" i="101"/>
  <c r="AN48" i="101"/>
  <c r="AR33" i="48"/>
  <c r="AR38" i="41"/>
  <c r="AR36" i="82"/>
  <c r="AH46" i="44"/>
  <c r="AQ46" i="44" s="1"/>
  <c r="AH46" i="53"/>
  <c r="AQ46" i="53" s="1"/>
  <c r="AR39" i="103"/>
  <c r="AR37" i="18"/>
  <c r="AH38" i="102"/>
  <c r="AQ38" i="102" s="1"/>
  <c r="AH47" i="105"/>
  <c r="AQ47" i="105" s="1"/>
  <c r="AR42" i="92"/>
  <c r="Y44" i="88"/>
  <c r="X44" i="88"/>
  <c r="Y43" i="104"/>
  <c r="X43" i="104"/>
  <c r="Z43" i="104" s="1"/>
  <c r="Z39" i="41"/>
  <c r="Z38" i="83"/>
  <c r="AF39" i="91"/>
  <c r="AO39" i="91" s="1"/>
  <c r="AE39" i="91"/>
  <c r="W40" i="91"/>
  <c r="AG39" i="91"/>
  <c r="AP39" i="91" s="1"/>
  <c r="Y40" i="11"/>
  <c r="X40" i="11"/>
  <c r="Y36" i="50"/>
  <c r="X36" i="50"/>
  <c r="Y36" i="98"/>
  <c r="X36" i="98"/>
  <c r="AI35" i="94"/>
  <c r="AN35" i="94"/>
  <c r="AE35" i="42"/>
  <c r="AF35" i="42"/>
  <c r="AO35" i="42" s="1"/>
  <c r="AG35" i="42"/>
  <c r="AP35" i="42" s="1"/>
  <c r="W36" i="42"/>
  <c r="AR48" i="47"/>
  <c r="AH47" i="32"/>
  <c r="AQ47" i="32" s="1"/>
  <c r="W48" i="93"/>
  <c r="AG47" i="93"/>
  <c r="AP47" i="93" s="1"/>
  <c r="AE47" i="93"/>
  <c r="AF47" i="93"/>
  <c r="AO47" i="93" s="1"/>
  <c r="AE41" i="45"/>
  <c r="W42" i="45"/>
  <c r="AF41" i="45"/>
  <c r="AO41" i="45" s="1"/>
  <c r="AG41" i="45"/>
  <c r="AP41" i="45" s="1"/>
  <c r="AH48" i="89"/>
  <c r="AQ48" i="89" s="1"/>
  <c r="AH38" i="49"/>
  <c r="AQ38" i="49" s="1"/>
  <c r="Z38" i="102"/>
  <c r="Y44" i="13"/>
  <c r="X44" i="13"/>
  <c r="Z44" i="13" s="1"/>
  <c r="AH47" i="86"/>
  <c r="AQ47" i="86" s="1"/>
  <c r="Z47" i="105"/>
  <c r="Y37" i="55"/>
  <c r="Z37" i="55" s="1"/>
  <c r="X37" i="55"/>
  <c r="W47" i="15"/>
  <c r="AE46" i="15"/>
  <c r="AG46" i="15"/>
  <c r="AP46" i="15" s="1"/>
  <c r="AF46" i="15"/>
  <c r="AO46" i="15" s="1"/>
  <c r="AR46" i="86"/>
  <c r="AR45" i="44"/>
  <c r="AH39" i="43"/>
  <c r="AQ39" i="43" s="1"/>
  <c r="AI42" i="104"/>
  <c r="AN42" i="104"/>
  <c r="AH34" i="85"/>
  <c r="AQ34" i="85" s="1"/>
  <c r="AR37" i="87"/>
  <c r="AG42" i="51"/>
  <c r="AP42" i="51" s="1"/>
  <c r="W43" i="51"/>
  <c r="AF42" i="51"/>
  <c r="AO42" i="51" s="1"/>
  <c r="AE42" i="51"/>
  <c r="Y46" i="46"/>
  <c r="X46" i="46"/>
  <c r="Y43" i="84"/>
  <c r="X43" i="84"/>
  <c r="AI35" i="50"/>
  <c r="AN35" i="50"/>
  <c r="Y36" i="94"/>
  <c r="Z36" i="94"/>
  <c r="X36" i="94"/>
  <c r="Z44" i="88" l="1"/>
  <c r="AE43" i="54"/>
  <c r="W44" i="54"/>
  <c r="AG43" i="54"/>
  <c r="AP43" i="54" s="1"/>
  <c r="AF43" i="54"/>
  <c r="AO43" i="54" s="1"/>
  <c r="AF44" i="88"/>
  <c r="AO44" i="88" s="1"/>
  <c r="W45" i="88"/>
  <c r="AG44" i="88"/>
  <c r="AP44" i="88" s="1"/>
  <c r="AE44" i="88"/>
  <c r="AE37" i="55"/>
  <c r="W38" i="55"/>
  <c r="AF37" i="55"/>
  <c r="AO37" i="55" s="1"/>
  <c r="AG37" i="55"/>
  <c r="AP37" i="55" s="1"/>
  <c r="AE36" i="10"/>
  <c r="W37" i="10"/>
  <c r="AG36" i="10"/>
  <c r="AP36" i="10" s="1"/>
  <c r="AF36" i="10"/>
  <c r="AO36" i="10" s="1"/>
  <c r="AH46" i="46"/>
  <c r="AQ46" i="46" s="1"/>
  <c r="AF38" i="83"/>
  <c r="AO38" i="83" s="1"/>
  <c r="AG38" i="83"/>
  <c r="AP38" i="83" s="1"/>
  <c r="AE38" i="83"/>
  <c r="W39" i="83"/>
  <c r="AH36" i="10"/>
  <c r="AQ36" i="10" s="1"/>
  <c r="Y37" i="35"/>
  <c r="X37" i="35"/>
  <c r="AI39" i="95"/>
  <c r="AN39" i="95"/>
  <c r="AR42" i="84"/>
  <c r="Y42" i="100"/>
  <c r="X42" i="100"/>
  <c r="AI38" i="99"/>
  <c r="AN38" i="99"/>
  <c r="Y40" i="43"/>
  <c r="X40" i="43"/>
  <c r="AI48" i="89"/>
  <c r="AP48" i="89"/>
  <c r="AI38" i="49"/>
  <c r="AN38" i="49"/>
  <c r="Y35" i="85"/>
  <c r="X35" i="85"/>
  <c r="Y42" i="45"/>
  <c r="Z42" i="45"/>
  <c r="X42" i="45"/>
  <c r="Y48" i="93"/>
  <c r="X48" i="93"/>
  <c r="AI35" i="42"/>
  <c r="AN35" i="42"/>
  <c r="AH36" i="50"/>
  <c r="AQ36" i="50" s="1"/>
  <c r="AE39" i="41"/>
  <c r="AF39" i="41"/>
  <c r="AO39" i="41" s="1"/>
  <c r="W40" i="41"/>
  <c r="AG39" i="41"/>
  <c r="AP39" i="41" s="1"/>
  <c r="AR42" i="20"/>
  <c r="Y44" i="92"/>
  <c r="X44" i="92"/>
  <c r="AE40" i="103"/>
  <c r="W41" i="103"/>
  <c r="AF40" i="103"/>
  <c r="AO40" i="103" s="1"/>
  <c r="AG40" i="103"/>
  <c r="AP40" i="103" s="1"/>
  <c r="AH49" i="101"/>
  <c r="AQ49" i="101" s="1"/>
  <c r="AF38" i="18"/>
  <c r="AO38" i="18" s="1"/>
  <c r="AG38" i="18"/>
  <c r="AP38" i="18" s="1"/>
  <c r="AE38" i="18"/>
  <c r="W39" i="18"/>
  <c r="AI34" i="48"/>
  <c r="AN34" i="48"/>
  <c r="AI49" i="47"/>
  <c r="AN49" i="47"/>
  <c r="Y36" i="90"/>
  <c r="X36" i="90"/>
  <c r="AI43" i="96"/>
  <c r="AN43" i="96"/>
  <c r="AI41" i="100"/>
  <c r="AN41" i="100"/>
  <c r="AR35" i="10"/>
  <c r="Y39" i="49"/>
  <c r="X39" i="49"/>
  <c r="AR35" i="50"/>
  <c r="AH43" i="84"/>
  <c r="AQ43" i="84" s="1"/>
  <c r="AH36" i="94"/>
  <c r="AQ36" i="94" s="1"/>
  <c r="Z43" i="84"/>
  <c r="AI42" i="51"/>
  <c r="AN42" i="51"/>
  <c r="AR42" i="104"/>
  <c r="AE47" i="105"/>
  <c r="W48" i="105"/>
  <c r="AF47" i="105"/>
  <c r="AO47" i="105" s="1"/>
  <c r="AG47" i="105"/>
  <c r="AP47" i="105" s="1"/>
  <c r="AH44" i="13"/>
  <c r="AQ44" i="13" s="1"/>
  <c r="AI41" i="45"/>
  <c r="AN41" i="45"/>
  <c r="Z36" i="50"/>
  <c r="AH43" i="104"/>
  <c r="AQ43" i="104" s="1"/>
  <c r="AR36" i="55"/>
  <c r="AF37" i="82"/>
  <c r="AO37" i="82" s="1"/>
  <c r="W38" i="82"/>
  <c r="AG37" i="82"/>
  <c r="AP37" i="82" s="1"/>
  <c r="AE37" i="82"/>
  <c r="Z49" i="101"/>
  <c r="AE41" i="16"/>
  <c r="W42" i="16"/>
  <c r="AF41" i="16"/>
  <c r="AO41" i="16" s="1"/>
  <c r="AG41" i="16"/>
  <c r="AP41" i="16" s="1"/>
  <c r="AR45" i="46"/>
  <c r="AI48" i="97"/>
  <c r="AN48" i="97"/>
  <c r="AI47" i="32"/>
  <c r="AO47" i="32"/>
  <c r="AI46" i="15"/>
  <c r="AN46" i="15"/>
  <c r="AE44" i="13"/>
  <c r="AF44" i="13"/>
  <c r="AO44" i="13" s="1"/>
  <c r="W45" i="13"/>
  <c r="AG44" i="13"/>
  <c r="AP44" i="13" s="1"/>
  <c r="AR35" i="94"/>
  <c r="Y40" i="91"/>
  <c r="X40" i="91"/>
  <c r="W44" i="104"/>
  <c r="AE43" i="104"/>
  <c r="AF43" i="104"/>
  <c r="AO43" i="104" s="1"/>
  <c r="AG43" i="104"/>
  <c r="AP43" i="104" s="1"/>
  <c r="AI43" i="92"/>
  <c r="AN43" i="92"/>
  <c r="AG38" i="87"/>
  <c r="AP38" i="87" s="1"/>
  <c r="W39" i="87"/>
  <c r="AE38" i="87"/>
  <c r="AF38" i="87"/>
  <c r="AO38" i="87" s="1"/>
  <c r="AR43" i="13"/>
  <c r="Y35" i="48"/>
  <c r="X35" i="48"/>
  <c r="Y50" i="47"/>
  <c r="X50" i="47"/>
  <c r="Y40" i="95"/>
  <c r="X40" i="95"/>
  <c r="Y49" i="97"/>
  <c r="Z49" i="97" s="1"/>
  <c r="X49" i="97"/>
  <c r="AI47" i="86"/>
  <c r="AN47" i="86"/>
  <c r="Y49" i="89"/>
  <c r="X49" i="89"/>
  <c r="Z49" i="89" s="1"/>
  <c r="AI46" i="53"/>
  <c r="AN46" i="53"/>
  <c r="Y47" i="44"/>
  <c r="X47" i="44"/>
  <c r="W37" i="94"/>
  <c r="AE36" i="94"/>
  <c r="AG36" i="94"/>
  <c r="AP36" i="94" s="1"/>
  <c r="AF36" i="94"/>
  <c r="AO36" i="94" s="1"/>
  <c r="Y43" i="51"/>
  <c r="Z43" i="51" s="1"/>
  <c r="X43" i="51"/>
  <c r="Y47" i="15"/>
  <c r="X47" i="15"/>
  <c r="Y36" i="42"/>
  <c r="Z36" i="42" s="1"/>
  <c r="X36" i="42"/>
  <c r="AH36" i="98"/>
  <c r="AQ36" i="98" s="1"/>
  <c r="AH40" i="11"/>
  <c r="AQ40" i="11" s="1"/>
  <c r="AI39" i="91"/>
  <c r="AN39" i="91"/>
  <c r="AR42" i="54"/>
  <c r="AH43" i="20"/>
  <c r="AQ43" i="20" s="1"/>
  <c r="AR39" i="11"/>
  <c r="AI35" i="90"/>
  <c r="AN35" i="90"/>
  <c r="AI36" i="35"/>
  <c r="AO36" i="35"/>
  <c r="Y44" i="96"/>
  <c r="X44" i="96"/>
  <c r="Z44" i="96" s="1"/>
  <c r="AR35" i="98"/>
  <c r="Y48" i="32"/>
  <c r="X48" i="32"/>
  <c r="Z46" i="46"/>
  <c r="AH37" i="55"/>
  <c r="AQ37" i="55" s="1"/>
  <c r="W39" i="102"/>
  <c r="AF38" i="102"/>
  <c r="AO38" i="102" s="1"/>
  <c r="AE38" i="102"/>
  <c r="AG38" i="102"/>
  <c r="AP38" i="102" s="1"/>
  <c r="AI47" i="93"/>
  <c r="AN47" i="93"/>
  <c r="Z36" i="98"/>
  <c r="Z40" i="11"/>
  <c r="AH44" i="88"/>
  <c r="AQ44" i="88" s="1"/>
  <c r="AR48" i="101"/>
  <c r="Z43" i="20"/>
  <c r="AR43" i="88"/>
  <c r="W48" i="52"/>
  <c r="AE47" i="52"/>
  <c r="AG47" i="52"/>
  <c r="AP47" i="52" s="1"/>
  <c r="AF47" i="52"/>
  <c r="AO47" i="52" s="1"/>
  <c r="Y39" i="99"/>
  <c r="Z39" i="99" s="1"/>
  <c r="X39" i="99"/>
  <c r="AH43" i="54"/>
  <c r="AQ43" i="54" s="1"/>
  <c r="AI39" i="43"/>
  <c r="AN39" i="43"/>
  <c r="Y48" i="86"/>
  <c r="X48" i="86"/>
  <c r="Z48" i="86" s="1"/>
  <c r="AI34" i="85"/>
  <c r="AN34" i="85"/>
  <c r="Y47" i="53"/>
  <c r="X47" i="53"/>
  <c r="AI46" i="44"/>
  <c r="AN46" i="44"/>
  <c r="Z50" i="47" l="1"/>
  <c r="Z36" i="90"/>
  <c r="AF36" i="90" s="1"/>
  <c r="AO36" i="90" s="1"/>
  <c r="W51" i="47"/>
  <c r="AF50" i="47"/>
  <c r="AO50" i="47" s="1"/>
  <c r="AG50" i="47"/>
  <c r="AP50" i="47" s="1"/>
  <c r="AE50" i="47"/>
  <c r="AE36" i="42"/>
  <c r="W37" i="42"/>
  <c r="AG36" i="42"/>
  <c r="AP36" i="42" s="1"/>
  <c r="AF36" i="42"/>
  <c r="AO36" i="42" s="1"/>
  <c r="AF43" i="51"/>
  <c r="AO43" i="51" s="1"/>
  <c r="AG43" i="51"/>
  <c r="AP43" i="51" s="1"/>
  <c r="AE43" i="51"/>
  <c r="W44" i="51"/>
  <c r="W49" i="86"/>
  <c r="AG48" i="86"/>
  <c r="AP48" i="86" s="1"/>
  <c r="AF48" i="86"/>
  <c r="AO48" i="86" s="1"/>
  <c r="AE48" i="86"/>
  <c r="AF49" i="97"/>
  <c r="AO49" i="97" s="1"/>
  <c r="AE49" i="97"/>
  <c r="AG49" i="97"/>
  <c r="AP49" i="97" s="1"/>
  <c r="W50" i="97"/>
  <c r="AG36" i="90"/>
  <c r="AP36" i="90" s="1"/>
  <c r="AE36" i="90"/>
  <c r="W37" i="90"/>
  <c r="AE44" i="96"/>
  <c r="W45" i="96"/>
  <c r="AG44" i="96"/>
  <c r="AP44" i="96" s="1"/>
  <c r="AF44" i="96"/>
  <c r="AO44" i="96" s="1"/>
  <c r="AG39" i="99"/>
  <c r="AP39" i="99" s="1"/>
  <c r="AF39" i="99"/>
  <c r="AO39" i="99" s="1"/>
  <c r="AE39" i="99"/>
  <c r="W40" i="99"/>
  <c r="AH47" i="53"/>
  <c r="AQ47" i="53" s="1"/>
  <c r="AE43" i="20"/>
  <c r="AG43" i="20"/>
  <c r="AP43" i="20" s="1"/>
  <c r="AF43" i="20"/>
  <c r="AO43" i="20" s="1"/>
  <c r="W44" i="20"/>
  <c r="AR47" i="86"/>
  <c r="Y39" i="87"/>
  <c r="X39" i="87"/>
  <c r="AI44" i="13"/>
  <c r="AN44" i="13"/>
  <c r="AR48" i="97"/>
  <c r="Y42" i="16"/>
  <c r="X42" i="16"/>
  <c r="Y38" i="82"/>
  <c r="X38" i="82"/>
  <c r="Z38" i="82" s="1"/>
  <c r="AH36" i="90"/>
  <c r="AQ36" i="90" s="1"/>
  <c r="AR34" i="48"/>
  <c r="AH42" i="45"/>
  <c r="AQ42" i="45" s="1"/>
  <c r="Y38" i="55"/>
  <c r="X38" i="55"/>
  <c r="AH47" i="44"/>
  <c r="AQ47" i="44" s="1"/>
  <c r="AR39" i="43"/>
  <c r="AH39" i="99"/>
  <c r="AQ39" i="99" s="1"/>
  <c r="AI47" i="52"/>
  <c r="AN47" i="52"/>
  <c r="AF40" i="11"/>
  <c r="AO40" i="11" s="1"/>
  <c r="AE40" i="11"/>
  <c r="AG40" i="11"/>
  <c r="AP40" i="11" s="1"/>
  <c r="W41" i="11"/>
  <c r="AI38" i="102"/>
  <c r="AN38" i="102"/>
  <c r="AR36" i="35"/>
  <c r="AH36" i="42"/>
  <c r="AQ36" i="42" s="1"/>
  <c r="AH43" i="51"/>
  <c r="AQ43" i="51" s="1"/>
  <c r="AI36" i="94"/>
  <c r="AN36" i="94"/>
  <c r="AR46" i="53"/>
  <c r="AH49" i="97"/>
  <c r="AQ49" i="97" s="1"/>
  <c r="AH50" i="47"/>
  <c r="AQ50" i="47" s="1"/>
  <c r="AI43" i="104"/>
  <c r="AN43" i="104"/>
  <c r="AI41" i="16"/>
  <c r="AN41" i="16"/>
  <c r="AR42" i="51"/>
  <c r="AI39" i="41"/>
  <c r="AN39" i="41"/>
  <c r="W43" i="45"/>
  <c r="AE42" i="45"/>
  <c r="AG42" i="45"/>
  <c r="AP42" i="45" s="1"/>
  <c r="AF42" i="45"/>
  <c r="AO42" i="45" s="1"/>
  <c r="AR38" i="49"/>
  <c r="Y39" i="83"/>
  <c r="X39" i="83"/>
  <c r="Y37" i="10"/>
  <c r="X37" i="10"/>
  <c r="AI37" i="55"/>
  <c r="AN37" i="55"/>
  <c r="AF46" i="46"/>
  <c r="AO46" i="46" s="1"/>
  <c r="AE46" i="46"/>
  <c r="AN46" i="46" s="1"/>
  <c r="AG46" i="46"/>
  <c r="W47" i="46"/>
  <c r="AR35" i="90"/>
  <c r="AR34" i="85"/>
  <c r="Y48" i="52"/>
  <c r="Z48" i="52"/>
  <c r="X48" i="52"/>
  <c r="W37" i="98"/>
  <c r="AE36" i="98"/>
  <c r="AG36" i="98"/>
  <c r="AP36" i="98" s="1"/>
  <c r="AF36" i="98"/>
  <c r="AO36" i="98" s="1"/>
  <c r="AR39" i="91"/>
  <c r="Y37" i="94"/>
  <c r="X37" i="94"/>
  <c r="AH49" i="89"/>
  <c r="AQ49" i="89" s="1"/>
  <c r="Y44" i="104"/>
  <c r="X44" i="104"/>
  <c r="Z44" i="104" s="1"/>
  <c r="AR46" i="15"/>
  <c r="AE49" i="101"/>
  <c r="AG49" i="101"/>
  <c r="AP49" i="101" s="1"/>
  <c r="AF49" i="101"/>
  <c r="AO49" i="101" s="1"/>
  <c r="W50" i="101"/>
  <c r="Y48" i="105"/>
  <c r="X48" i="105"/>
  <c r="Z48" i="105" s="1"/>
  <c r="W44" i="84"/>
  <c r="AE43" i="84"/>
  <c r="AF43" i="84"/>
  <c r="AO43" i="84" s="1"/>
  <c r="AG43" i="84"/>
  <c r="AP43" i="84" s="1"/>
  <c r="Y39" i="18"/>
  <c r="Z39" i="18"/>
  <c r="X39" i="18"/>
  <c r="Y41" i="103"/>
  <c r="X41" i="103"/>
  <c r="AR35" i="42"/>
  <c r="AR38" i="99"/>
  <c r="AI38" i="83"/>
  <c r="AN38" i="83"/>
  <c r="AI36" i="10"/>
  <c r="AN36" i="10"/>
  <c r="AF49" i="89"/>
  <c r="AO49" i="89" s="1"/>
  <c r="AE49" i="89"/>
  <c r="W50" i="89"/>
  <c r="AG49" i="89"/>
  <c r="AP49" i="89" s="1"/>
  <c r="AR43" i="92"/>
  <c r="AH40" i="91"/>
  <c r="AQ40" i="91" s="1"/>
  <c r="AE36" i="50"/>
  <c r="AF36" i="50"/>
  <c r="AO36" i="50" s="1"/>
  <c r="AG36" i="50"/>
  <c r="AP36" i="50" s="1"/>
  <c r="W37" i="50"/>
  <c r="AI47" i="105"/>
  <c r="AN47" i="105"/>
  <c r="AH39" i="49"/>
  <c r="AQ39" i="49" s="1"/>
  <c r="AR41" i="100"/>
  <c r="AI38" i="18"/>
  <c r="AN38" i="18"/>
  <c r="AI40" i="103"/>
  <c r="AN40" i="103"/>
  <c r="AH48" i="93"/>
  <c r="AQ48" i="93" s="1"/>
  <c r="AH35" i="85"/>
  <c r="AQ35" i="85" s="1"/>
  <c r="AR48" i="89"/>
  <c r="AH42" i="100"/>
  <c r="AQ42" i="100" s="1"/>
  <c r="AR39" i="95"/>
  <c r="AI44" i="88"/>
  <c r="AN44" i="88"/>
  <c r="AR47" i="93"/>
  <c r="AH48" i="32"/>
  <c r="AQ48" i="32" s="1"/>
  <c r="AH47" i="15"/>
  <c r="AQ47" i="15" s="1"/>
  <c r="Z47" i="44"/>
  <c r="AH40" i="95"/>
  <c r="AQ40" i="95" s="1"/>
  <c r="AH35" i="48"/>
  <c r="AQ35" i="48" s="1"/>
  <c r="Z40" i="91"/>
  <c r="Y45" i="13"/>
  <c r="X45" i="13"/>
  <c r="Z45" i="13" s="1"/>
  <c r="AR47" i="32"/>
  <c r="AI37" i="82"/>
  <c r="AN37" i="82"/>
  <c r="Z39" i="49"/>
  <c r="AR49" i="47"/>
  <c r="AH44" i="92"/>
  <c r="AQ44" i="92" s="1"/>
  <c r="Z48" i="93"/>
  <c r="Z35" i="85"/>
  <c r="AH40" i="43"/>
  <c r="AQ40" i="43" s="1"/>
  <c r="Z42" i="100"/>
  <c r="AH37" i="35"/>
  <c r="AQ37" i="35" s="1"/>
  <c r="Y44" i="54"/>
  <c r="X44" i="54"/>
  <c r="AR46" i="44"/>
  <c r="AH48" i="86"/>
  <c r="AQ48" i="86" s="1"/>
  <c r="Y39" i="102"/>
  <c r="Z39" i="102" s="1"/>
  <c r="X39" i="102"/>
  <c r="AH44" i="96"/>
  <c r="AQ44" i="96" s="1"/>
  <c r="Z47" i="53"/>
  <c r="Z48" i="32"/>
  <c r="Z47" i="15"/>
  <c r="Z40" i="95"/>
  <c r="Z35" i="48"/>
  <c r="AI38" i="87"/>
  <c r="AN38" i="87"/>
  <c r="AR41" i="45"/>
  <c r="AR43" i="96"/>
  <c r="Z44" i="92"/>
  <c r="Y40" i="41"/>
  <c r="X40" i="41"/>
  <c r="Z40" i="43"/>
  <c r="Z37" i="35"/>
  <c r="Y45" i="88"/>
  <c r="X45" i="88"/>
  <c r="AI43" i="54"/>
  <c r="AN43" i="54"/>
  <c r="Z39" i="87" l="1"/>
  <c r="AF39" i="87" s="1"/>
  <c r="AO39" i="87" s="1"/>
  <c r="Z39" i="83"/>
  <c r="AE39" i="87"/>
  <c r="AG39" i="87"/>
  <c r="AP39" i="87" s="1"/>
  <c r="W40" i="87"/>
  <c r="AG39" i="102"/>
  <c r="AP39" i="102" s="1"/>
  <c r="AF39" i="102"/>
  <c r="AO39" i="102" s="1"/>
  <c r="W40" i="102"/>
  <c r="AE39" i="102"/>
  <c r="W40" i="83"/>
  <c r="AG39" i="83"/>
  <c r="AP39" i="83" s="1"/>
  <c r="AF39" i="83"/>
  <c r="AO39" i="83" s="1"/>
  <c r="AE39" i="83"/>
  <c r="AG35" i="48"/>
  <c r="AP35" i="48" s="1"/>
  <c r="AE35" i="48"/>
  <c r="W36" i="48"/>
  <c r="AF35" i="48"/>
  <c r="AO35" i="48" s="1"/>
  <c r="AF44" i="92"/>
  <c r="AO44" i="92" s="1"/>
  <c r="W45" i="92"/>
  <c r="AG44" i="92"/>
  <c r="AP44" i="92" s="1"/>
  <c r="AE44" i="92"/>
  <c r="AR38" i="87"/>
  <c r="W49" i="93"/>
  <c r="AF48" i="93"/>
  <c r="AO48" i="93" s="1"/>
  <c r="AE48" i="93"/>
  <c r="AG48" i="93"/>
  <c r="AP48" i="93" s="1"/>
  <c r="AI36" i="50"/>
  <c r="AN36" i="50"/>
  <c r="AH39" i="18"/>
  <c r="AQ39" i="18" s="1"/>
  <c r="AI43" i="84"/>
  <c r="AN43" i="84"/>
  <c r="Y50" i="101"/>
  <c r="X50" i="101"/>
  <c r="AH44" i="104"/>
  <c r="AQ44" i="104" s="1"/>
  <c r="AH48" i="52"/>
  <c r="AQ48" i="52" s="1"/>
  <c r="AR36" i="94"/>
  <c r="AI40" i="11"/>
  <c r="AN40" i="11"/>
  <c r="Y50" i="97"/>
  <c r="X50" i="97"/>
  <c r="AI36" i="42"/>
  <c r="AR36" i="42" s="1"/>
  <c r="AN36" i="42"/>
  <c r="AH45" i="13"/>
  <c r="AQ45" i="13" s="1"/>
  <c r="AR47" i="105"/>
  <c r="W40" i="18"/>
  <c r="AF39" i="18"/>
  <c r="AO39" i="18" s="1"/>
  <c r="AG39" i="18"/>
  <c r="AP39" i="18" s="1"/>
  <c r="AE39" i="18"/>
  <c r="Y44" i="84"/>
  <c r="X44" i="84"/>
  <c r="Z44" i="84" s="1"/>
  <c r="AF44" i="104"/>
  <c r="AO44" i="104" s="1"/>
  <c r="AG44" i="104"/>
  <c r="AP44" i="104" s="1"/>
  <c r="AE44" i="104"/>
  <c r="W45" i="104"/>
  <c r="AE48" i="52"/>
  <c r="W49" i="52"/>
  <c r="AG48" i="52"/>
  <c r="AP48" i="52" s="1"/>
  <c r="AF48" i="52"/>
  <c r="AO48" i="52" s="1"/>
  <c r="AR37" i="55"/>
  <c r="AI42" i="45"/>
  <c r="AN42" i="45"/>
  <c r="AH38" i="82"/>
  <c r="AQ38" i="82" s="1"/>
  <c r="X37" i="90"/>
  <c r="Z37" i="90" s="1"/>
  <c r="Y37" i="90"/>
  <c r="AF39" i="49"/>
  <c r="AO39" i="49" s="1"/>
  <c r="AG39" i="49"/>
  <c r="AP39" i="49" s="1"/>
  <c r="AE39" i="49"/>
  <c r="W40" i="49"/>
  <c r="AE45" i="13"/>
  <c r="AF45" i="13"/>
  <c r="AO45" i="13" s="1"/>
  <c r="W46" i="13"/>
  <c r="AG45" i="13"/>
  <c r="AP45" i="13" s="1"/>
  <c r="AR40" i="103"/>
  <c r="AR36" i="10"/>
  <c r="AH48" i="105"/>
  <c r="AQ48" i="105" s="1"/>
  <c r="AH37" i="94"/>
  <c r="AQ37" i="94" s="1"/>
  <c r="Y47" i="46"/>
  <c r="X47" i="46"/>
  <c r="Z47" i="46" s="1"/>
  <c r="AH37" i="10"/>
  <c r="AQ37" i="10" s="1"/>
  <c r="Y43" i="45"/>
  <c r="X43" i="45"/>
  <c r="AR41" i="16"/>
  <c r="AR38" i="102"/>
  <c r="AE38" i="82"/>
  <c r="W39" i="82"/>
  <c r="AG38" i="82"/>
  <c r="AP38" i="82" s="1"/>
  <c r="AF38" i="82"/>
  <c r="AO38" i="82" s="1"/>
  <c r="AI43" i="20"/>
  <c r="AN43" i="20"/>
  <c r="AI49" i="97"/>
  <c r="AN49" i="97"/>
  <c r="Y49" i="86"/>
  <c r="X49" i="86"/>
  <c r="AI50" i="47"/>
  <c r="AN50" i="47"/>
  <c r="AF40" i="43"/>
  <c r="AO40" i="43" s="1"/>
  <c r="AG40" i="43"/>
  <c r="AP40" i="43" s="1"/>
  <c r="AE40" i="43"/>
  <c r="W41" i="43"/>
  <c r="W41" i="95"/>
  <c r="AF40" i="95"/>
  <c r="AO40" i="95" s="1"/>
  <c r="AG40" i="95"/>
  <c r="AP40" i="95" s="1"/>
  <c r="AE40" i="95"/>
  <c r="AH44" i="54"/>
  <c r="AQ44" i="54" s="1"/>
  <c r="W48" i="44"/>
  <c r="AE47" i="44"/>
  <c r="AF47" i="44"/>
  <c r="AO47" i="44" s="1"/>
  <c r="AG47" i="44"/>
  <c r="AP47" i="44" s="1"/>
  <c r="Y37" i="50"/>
  <c r="X37" i="50"/>
  <c r="AH41" i="103"/>
  <c r="AQ41" i="103" s="1"/>
  <c r="W49" i="105"/>
  <c r="AG48" i="105"/>
  <c r="AP48" i="105" s="1"/>
  <c r="AF48" i="105"/>
  <c r="AO48" i="105" s="1"/>
  <c r="AE48" i="105"/>
  <c r="AI49" i="101"/>
  <c r="AN49" i="101"/>
  <c r="Z37" i="94"/>
  <c r="AI46" i="46"/>
  <c r="AR46" i="46" s="1"/>
  <c r="AP46" i="46"/>
  <c r="Z37" i="10"/>
  <c r="AR47" i="52"/>
  <c r="Y40" i="99"/>
  <c r="Z40" i="99" s="1"/>
  <c r="X40" i="99"/>
  <c r="AI36" i="90"/>
  <c r="AN36" i="90"/>
  <c r="AG37" i="35"/>
  <c r="AP37" i="35" s="1"/>
  <c r="W38" i="35"/>
  <c r="AE37" i="35"/>
  <c r="AF37" i="35"/>
  <c r="AO37" i="35" s="1"/>
  <c r="AH45" i="88"/>
  <c r="AQ45" i="88" s="1"/>
  <c r="AG48" i="32"/>
  <c r="AP48" i="32" s="1"/>
  <c r="W49" i="32"/>
  <c r="AF48" i="32"/>
  <c r="AO48" i="32" s="1"/>
  <c r="AE48" i="32"/>
  <c r="AR37" i="82"/>
  <c r="AE40" i="91"/>
  <c r="W41" i="91"/>
  <c r="AG40" i="91"/>
  <c r="AP40" i="91" s="1"/>
  <c r="AF40" i="91"/>
  <c r="AO40" i="91" s="1"/>
  <c r="AR38" i="18"/>
  <c r="Y50" i="89"/>
  <c r="X50" i="89"/>
  <c r="AR38" i="83"/>
  <c r="Z41" i="103"/>
  <c r="AI36" i="98"/>
  <c r="AN36" i="98"/>
  <c r="AR39" i="41"/>
  <c r="AR43" i="104"/>
  <c r="Y41" i="11"/>
  <c r="X41" i="11"/>
  <c r="AH38" i="55"/>
  <c r="AQ38" i="55" s="1"/>
  <c r="AH42" i="16"/>
  <c r="AQ42" i="16" s="1"/>
  <c r="AR44" i="13"/>
  <c r="AI39" i="99"/>
  <c r="AN39" i="99"/>
  <c r="Y45" i="96"/>
  <c r="X45" i="96"/>
  <c r="Y44" i="51"/>
  <c r="X44" i="51"/>
  <c r="Z44" i="51" s="1"/>
  <c r="AR43" i="54"/>
  <c r="AH40" i="41"/>
  <c r="AQ40" i="41" s="1"/>
  <c r="W48" i="15"/>
  <c r="AG47" i="15"/>
  <c r="AP47" i="15" s="1"/>
  <c r="AE47" i="15"/>
  <c r="AF47" i="15"/>
  <c r="AO47" i="15" s="1"/>
  <c r="Z40" i="41"/>
  <c r="Z44" i="54"/>
  <c r="Z45" i="88"/>
  <c r="AF47" i="53"/>
  <c r="AO47" i="53" s="1"/>
  <c r="W48" i="53"/>
  <c r="AG47" i="53"/>
  <c r="AP47" i="53" s="1"/>
  <c r="AE47" i="53"/>
  <c r="AH39" i="102"/>
  <c r="AQ39" i="102" s="1"/>
  <c r="AE42" i="100"/>
  <c r="W43" i="100"/>
  <c r="AG42" i="100"/>
  <c r="AP42" i="100" s="1"/>
  <c r="AF42" i="100"/>
  <c r="AO42" i="100" s="1"/>
  <c r="W36" i="85"/>
  <c r="AE35" i="85"/>
  <c r="AG35" i="85"/>
  <c r="AP35" i="85" s="1"/>
  <c r="AF35" i="85"/>
  <c r="AO35" i="85" s="1"/>
  <c r="AR44" i="88"/>
  <c r="AI49" i="89"/>
  <c r="AN49" i="89"/>
  <c r="Y37" i="98"/>
  <c r="X37" i="98"/>
  <c r="AH39" i="83"/>
  <c r="AQ39" i="83" s="1"/>
  <c r="Z38" i="55"/>
  <c r="Z42" i="16"/>
  <c r="AH39" i="87"/>
  <c r="AQ39" i="87" s="1"/>
  <c r="Y44" i="20"/>
  <c r="X44" i="20"/>
  <c r="AI44" i="96"/>
  <c r="AN44" i="96"/>
  <c r="AI48" i="86"/>
  <c r="AN48" i="86"/>
  <c r="AI43" i="51"/>
  <c r="AN43" i="51"/>
  <c r="Y37" i="42"/>
  <c r="X37" i="42"/>
  <c r="Y51" i="47"/>
  <c r="X51" i="47"/>
  <c r="Z50" i="97" l="1"/>
  <c r="Z49" i="86"/>
  <c r="AF49" i="86" s="1"/>
  <c r="AO49" i="86" s="1"/>
  <c r="W51" i="97"/>
  <c r="AF50" i="97"/>
  <c r="AO50" i="97" s="1"/>
  <c r="AG50" i="97"/>
  <c r="AP50" i="97" s="1"/>
  <c r="AE50" i="97"/>
  <c r="AE49" i="86"/>
  <c r="W50" i="86"/>
  <c r="AG49" i="86"/>
  <c r="AP49" i="86" s="1"/>
  <c r="AF47" i="46"/>
  <c r="AO47" i="46" s="1"/>
  <c r="AG47" i="46"/>
  <c r="AP47" i="46" s="1"/>
  <c r="W48" i="46"/>
  <c r="AE47" i="46"/>
  <c r="AE38" i="55"/>
  <c r="AF38" i="55"/>
  <c r="AO38" i="55" s="1"/>
  <c r="W39" i="55"/>
  <c r="AG38" i="55"/>
  <c r="AP38" i="55" s="1"/>
  <c r="AH37" i="98"/>
  <c r="AQ37" i="98" s="1"/>
  <c r="AH44" i="51"/>
  <c r="AQ44" i="51" s="1"/>
  <c r="AR36" i="90"/>
  <c r="AG37" i="10"/>
  <c r="AP37" i="10" s="1"/>
  <c r="AF37" i="10"/>
  <c r="AO37" i="10" s="1"/>
  <c r="W38" i="10"/>
  <c r="AE37" i="10"/>
  <c r="AI40" i="95"/>
  <c r="AN40" i="95"/>
  <c r="AI40" i="43"/>
  <c r="AN40" i="43"/>
  <c r="Y46" i="13"/>
  <c r="Z46" i="13" s="1"/>
  <c r="X46" i="13"/>
  <c r="AI48" i="52"/>
  <c r="AN48" i="52"/>
  <c r="AH44" i="84"/>
  <c r="AQ44" i="84" s="1"/>
  <c r="AI48" i="93"/>
  <c r="AN48" i="93"/>
  <c r="AI44" i="92"/>
  <c r="AN44" i="92"/>
  <c r="Y36" i="48"/>
  <c r="X36" i="48"/>
  <c r="Z36" i="48" s="1"/>
  <c r="Y48" i="53"/>
  <c r="Z48" i="53" s="1"/>
  <c r="X48" i="53"/>
  <c r="W45" i="51"/>
  <c r="AE44" i="51"/>
  <c r="AN44" i="51" s="1"/>
  <c r="AF44" i="51"/>
  <c r="AO44" i="51" s="1"/>
  <c r="AG44" i="51"/>
  <c r="AR39" i="99"/>
  <c r="AH40" i="99"/>
  <c r="AQ40" i="99" s="1"/>
  <c r="AI48" i="105"/>
  <c r="AN48" i="105"/>
  <c r="AF44" i="84"/>
  <c r="AO44" i="84" s="1"/>
  <c r="AG44" i="84"/>
  <c r="AP44" i="84" s="1"/>
  <c r="AE44" i="84"/>
  <c r="W45" i="84"/>
  <c r="Y40" i="18"/>
  <c r="X40" i="18"/>
  <c r="Z40" i="18" s="1"/>
  <c r="AI35" i="48"/>
  <c r="AN35" i="48"/>
  <c r="Y40" i="83"/>
  <c r="X40" i="83"/>
  <c r="AH41" i="11"/>
  <c r="AQ41" i="11" s="1"/>
  <c r="AH50" i="89"/>
  <c r="AQ50" i="89" s="1"/>
  <c r="AI37" i="35"/>
  <c r="AN37" i="35"/>
  <c r="W41" i="99"/>
  <c r="AG40" i="99"/>
  <c r="AP40" i="99" s="1"/>
  <c r="AF40" i="99"/>
  <c r="AO40" i="99" s="1"/>
  <c r="AE40" i="99"/>
  <c r="AI45" i="13"/>
  <c r="AN45" i="13"/>
  <c r="AF37" i="90"/>
  <c r="AO37" i="90" s="1"/>
  <c r="AE37" i="90"/>
  <c r="W38" i="90"/>
  <c r="AG37" i="90"/>
  <c r="AP37" i="90" s="1"/>
  <c r="Y45" i="104"/>
  <c r="Z45" i="104"/>
  <c r="X45" i="104"/>
  <c r="AR43" i="84"/>
  <c r="Y49" i="93"/>
  <c r="X49" i="93"/>
  <c r="Y45" i="92"/>
  <c r="X45" i="92"/>
  <c r="Y40" i="87"/>
  <c r="X40" i="87"/>
  <c r="AR44" i="96"/>
  <c r="AH45" i="96"/>
  <c r="AQ45" i="96" s="1"/>
  <c r="Z41" i="11"/>
  <c r="Z50" i="89"/>
  <c r="AI48" i="32"/>
  <c r="AN48" i="32"/>
  <c r="Y38" i="35"/>
  <c r="X38" i="35"/>
  <c r="AG37" i="94"/>
  <c r="AP37" i="94" s="1"/>
  <c r="AE37" i="94"/>
  <c r="W38" i="94"/>
  <c r="AF37" i="94"/>
  <c r="AO37" i="94" s="1"/>
  <c r="Y41" i="95"/>
  <c r="X41" i="95"/>
  <c r="AR49" i="97"/>
  <c r="Y39" i="82"/>
  <c r="X39" i="82"/>
  <c r="AH43" i="45"/>
  <c r="AQ43" i="45" s="1"/>
  <c r="AI44" i="104"/>
  <c r="AN44" i="104"/>
  <c r="AR40" i="11"/>
  <c r="AR36" i="50"/>
  <c r="AI39" i="102"/>
  <c r="AN39" i="102"/>
  <c r="AR48" i="86"/>
  <c r="Z37" i="98"/>
  <c r="AI47" i="15"/>
  <c r="AN47" i="15"/>
  <c r="AH51" i="47"/>
  <c r="AQ51" i="47" s="1"/>
  <c r="AH44" i="20"/>
  <c r="AQ44" i="20" s="1"/>
  <c r="Y43" i="100"/>
  <c r="X43" i="100"/>
  <c r="AE45" i="88"/>
  <c r="W46" i="88"/>
  <c r="AG45" i="88"/>
  <c r="AP45" i="88" s="1"/>
  <c r="AF45" i="88"/>
  <c r="AO45" i="88" s="1"/>
  <c r="Z51" i="47"/>
  <c r="AR43" i="51"/>
  <c r="Z44" i="20"/>
  <c r="AR49" i="89"/>
  <c r="AI35" i="85"/>
  <c r="AN35" i="85"/>
  <c r="AI42" i="100"/>
  <c r="AN42" i="100"/>
  <c r="AG44" i="54"/>
  <c r="AP44" i="54" s="1"/>
  <c r="W45" i="54"/>
  <c r="AE44" i="54"/>
  <c r="AF44" i="54"/>
  <c r="AO44" i="54" s="1"/>
  <c r="Y48" i="15"/>
  <c r="X48" i="15"/>
  <c r="Z45" i="96"/>
  <c r="AR36" i="98"/>
  <c r="Y41" i="91"/>
  <c r="X41" i="91"/>
  <c r="Y49" i="105"/>
  <c r="X49" i="105"/>
  <c r="AH37" i="50"/>
  <c r="AQ37" i="50" s="1"/>
  <c r="AI47" i="44"/>
  <c r="AN47" i="44"/>
  <c r="AR50" i="47"/>
  <c r="AI38" i="82"/>
  <c r="AN38" i="82"/>
  <c r="Z43" i="45"/>
  <c r="Y40" i="49"/>
  <c r="X40" i="49"/>
  <c r="AH37" i="90"/>
  <c r="AQ37" i="90" s="1"/>
  <c r="AI39" i="18"/>
  <c r="AN39" i="18"/>
  <c r="AH50" i="101"/>
  <c r="AQ50" i="101" s="1"/>
  <c r="AI39" i="83"/>
  <c r="AN39" i="83"/>
  <c r="Y40" i="102"/>
  <c r="X40" i="102"/>
  <c r="Z40" i="102" s="1"/>
  <c r="AI39" i="87"/>
  <c r="AN39" i="87"/>
  <c r="AH37" i="42"/>
  <c r="AQ37" i="42" s="1"/>
  <c r="Z37" i="42"/>
  <c r="AF42" i="16"/>
  <c r="AO42" i="16" s="1"/>
  <c r="W43" i="16"/>
  <c r="AE42" i="16"/>
  <c r="AN42" i="16" s="1"/>
  <c r="AG42" i="16"/>
  <c r="Y36" i="85"/>
  <c r="X36" i="85"/>
  <c r="AI47" i="53"/>
  <c r="AN47" i="53"/>
  <c r="W41" i="41"/>
  <c r="AF40" i="41"/>
  <c r="AO40" i="41" s="1"/>
  <c r="AG40" i="41"/>
  <c r="AP40" i="41" s="1"/>
  <c r="AE40" i="41"/>
  <c r="AE41" i="103"/>
  <c r="AF41" i="103"/>
  <c r="AO41" i="103" s="1"/>
  <c r="AG41" i="103"/>
  <c r="AP41" i="103" s="1"/>
  <c r="W42" i="103"/>
  <c r="AI40" i="91"/>
  <c r="AR40" i="91" s="1"/>
  <c r="AN40" i="91"/>
  <c r="Y49" i="32"/>
  <c r="X49" i="32"/>
  <c r="AR49" i="101"/>
  <c r="Z37" i="50"/>
  <c r="Y48" i="44"/>
  <c r="X48" i="44"/>
  <c r="Y41" i="43"/>
  <c r="X41" i="43"/>
  <c r="Z41" i="43" s="1"/>
  <c r="AH49" i="86"/>
  <c r="AQ49" i="86" s="1"/>
  <c r="AR43" i="20"/>
  <c r="AH47" i="46"/>
  <c r="AQ47" i="46" s="1"/>
  <c r="AI39" i="49"/>
  <c r="AN39" i="49"/>
  <c r="AR42" i="45"/>
  <c r="Y49" i="52"/>
  <c r="X49" i="52"/>
  <c r="AH50" i="97"/>
  <c r="AQ50" i="97" s="1"/>
  <c r="Z50" i="101"/>
  <c r="Z38" i="35" l="1"/>
  <c r="AF48" i="53"/>
  <c r="AO48" i="53" s="1"/>
  <c r="AE48" i="53"/>
  <c r="AG48" i="53"/>
  <c r="AP48" i="53" s="1"/>
  <c r="W49" i="53"/>
  <c r="AE46" i="13"/>
  <c r="W47" i="13"/>
  <c r="AG46" i="13"/>
  <c r="AP46" i="13" s="1"/>
  <c r="AF46" i="13"/>
  <c r="AO46" i="13" s="1"/>
  <c r="AE38" i="35"/>
  <c r="W39" i="35"/>
  <c r="AF38" i="35"/>
  <c r="AO38" i="35" s="1"/>
  <c r="AG38" i="35"/>
  <c r="AP38" i="35" s="1"/>
  <c r="AI40" i="41"/>
  <c r="AR40" i="41" s="1"/>
  <c r="AN40" i="41"/>
  <c r="AH36" i="85"/>
  <c r="AQ36" i="85" s="1"/>
  <c r="Y43" i="16"/>
  <c r="X43" i="16"/>
  <c r="W44" i="45"/>
  <c r="AE43" i="45"/>
  <c r="AG43" i="45"/>
  <c r="AP43" i="45" s="1"/>
  <c r="AF43" i="45"/>
  <c r="AO43" i="45" s="1"/>
  <c r="AR47" i="44"/>
  <c r="AH49" i="105"/>
  <c r="AQ49" i="105" s="1"/>
  <c r="AR42" i="100"/>
  <c r="Y46" i="88"/>
  <c r="X46" i="88"/>
  <c r="AH40" i="87"/>
  <c r="AQ40" i="87" s="1"/>
  <c r="AH49" i="93"/>
  <c r="AQ49" i="93" s="1"/>
  <c r="AG45" i="104"/>
  <c r="AP45" i="104" s="1"/>
  <c r="AE45" i="104"/>
  <c r="W46" i="104"/>
  <c r="AF45" i="104"/>
  <c r="AO45" i="104" s="1"/>
  <c r="AR35" i="48"/>
  <c r="AI44" i="84"/>
  <c r="AN44" i="84"/>
  <c r="AR44" i="92"/>
  <c r="AI37" i="10"/>
  <c r="AR37" i="10" s="1"/>
  <c r="AN37" i="10"/>
  <c r="Y39" i="55"/>
  <c r="X39" i="55"/>
  <c r="AH48" i="44"/>
  <c r="AQ48" i="44" s="1"/>
  <c r="AH49" i="32"/>
  <c r="AQ49" i="32" s="1"/>
  <c r="Y42" i="103"/>
  <c r="X42" i="103"/>
  <c r="Z36" i="85"/>
  <c r="Z49" i="105"/>
  <c r="AI45" i="88"/>
  <c r="AN45" i="88"/>
  <c r="Y38" i="94"/>
  <c r="X38" i="94"/>
  <c r="Z38" i="94" s="1"/>
  <c r="Z40" i="87"/>
  <c r="Z49" i="93"/>
  <c r="Y41" i="99"/>
  <c r="X41" i="99"/>
  <c r="AH40" i="18"/>
  <c r="AQ40" i="18" s="1"/>
  <c r="AI44" i="51"/>
  <c r="AP44" i="51"/>
  <c r="Y38" i="10"/>
  <c r="Z38" i="10" s="1"/>
  <c r="X38" i="10"/>
  <c r="W42" i="43"/>
  <c r="AF41" i="43"/>
  <c r="AO41" i="43" s="1"/>
  <c r="AG41" i="43"/>
  <c r="AP41" i="43" s="1"/>
  <c r="AE41" i="43"/>
  <c r="Z48" i="44"/>
  <c r="Z49" i="32"/>
  <c r="AE37" i="42"/>
  <c r="AF37" i="42"/>
  <c r="AO37" i="42" s="1"/>
  <c r="W38" i="42"/>
  <c r="AG37" i="42"/>
  <c r="AP37" i="42" s="1"/>
  <c r="AR39" i="83"/>
  <c r="AR38" i="82"/>
  <c r="AF45" i="96"/>
  <c r="AO45" i="96" s="1"/>
  <c r="AE45" i="96"/>
  <c r="W46" i="96"/>
  <c r="AG45" i="96"/>
  <c r="AP45" i="96" s="1"/>
  <c r="AI44" i="54"/>
  <c r="AN44" i="54"/>
  <c r="AR35" i="85"/>
  <c r="AF51" i="47"/>
  <c r="AO51" i="47" s="1"/>
  <c r="AG51" i="47"/>
  <c r="AP51" i="47" s="1"/>
  <c r="W52" i="47"/>
  <c r="AE51" i="47"/>
  <c r="AH43" i="100"/>
  <c r="AQ43" i="100" s="1"/>
  <c r="AH41" i="95"/>
  <c r="AQ41" i="95" s="1"/>
  <c r="AI37" i="94"/>
  <c r="AN37" i="94"/>
  <c r="AR48" i="32"/>
  <c r="AR45" i="13"/>
  <c r="AH40" i="83"/>
  <c r="AQ40" i="83" s="1"/>
  <c r="W41" i="18"/>
  <c r="AE40" i="18"/>
  <c r="AG40" i="18"/>
  <c r="AP40" i="18" s="1"/>
  <c r="AF40" i="18"/>
  <c r="AO40" i="18" s="1"/>
  <c r="AH36" i="48"/>
  <c r="AQ36" i="48" s="1"/>
  <c r="AR48" i="93"/>
  <c r="AR40" i="43"/>
  <c r="AI38" i="55"/>
  <c r="AN38" i="55"/>
  <c r="AI50" i="97"/>
  <c r="AN50" i="97"/>
  <c r="AE50" i="101"/>
  <c r="W51" i="101"/>
  <c r="AG50" i="101"/>
  <c r="AP50" i="101" s="1"/>
  <c r="AF50" i="101"/>
  <c r="AO50" i="101" s="1"/>
  <c r="AH49" i="52"/>
  <c r="AQ49" i="52" s="1"/>
  <c r="AR39" i="49"/>
  <c r="Y41" i="41"/>
  <c r="X41" i="41"/>
  <c r="AR39" i="87"/>
  <c r="AR39" i="18"/>
  <c r="AH40" i="49"/>
  <c r="AQ40" i="49" s="1"/>
  <c r="AH41" i="91"/>
  <c r="AQ41" i="91" s="1"/>
  <c r="AH48" i="15"/>
  <c r="AQ48" i="15" s="1"/>
  <c r="Y45" i="54"/>
  <c r="X45" i="54"/>
  <c r="Z43" i="100"/>
  <c r="AR39" i="102"/>
  <c r="AR44" i="104"/>
  <c r="AH39" i="82"/>
  <c r="AQ39" i="82" s="1"/>
  <c r="Z41" i="95"/>
  <c r="AF50" i="89"/>
  <c r="AO50" i="89" s="1"/>
  <c r="AE50" i="89"/>
  <c r="AG50" i="89"/>
  <c r="AP50" i="89" s="1"/>
  <c r="W51" i="89"/>
  <c r="AH45" i="92"/>
  <c r="AQ45" i="92" s="1"/>
  <c r="AR37" i="35"/>
  <c r="Z40" i="83"/>
  <c r="W37" i="48"/>
  <c r="AE36" i="48"/>
  <c r="AG36" i="48"/>
  <c r="AP36" i="48" s="1"/>
  <c r="AF36" i="48"/>
  <c r="AO36" i="48" s="1"/>
  <c r="AR48" i="52"/>
  <c r="Z49" i="52"/>
  <c r="AH41" i="43"/>
  <c r="AQ41" i="43" s="1"/>
  <c r="AE37" i="50"/>
  <c r="AG37" i="50"/>
  <c r="AP37" i="50" s="1"/>
  <c r="AF37" i="50"/>
  <c r="AO37" i="50" s="1"/>
  <c r="W38" i="50"/>
  <c r="AI41" i="103"/>
  <c r="AN41" i="103"/>
  <c r="AI42" i="16"/>
  <c r="AP42" i="16"/>
  <c r="AH40" i="102"/>
  <c r="AQ40" i="102" s="1"/>
  <c r="Z40" i="49"/>
  <c r="Z41" i="91"/>
  <c r="Z48" i="15"/>
  <c r="AR47" i="15"/>
  <c r="Z39" i="82"/>
  <c r="AH38" i="35"/>
  <c r="AQ38" i="35" s="1"/>
  <c r="AF41" i="11"/>
  <c r="AO41" i="11" s="1"/>
  <c r="AE41" i="11"/>
  <c r="AG41" i="11"/>
  <c r="AP41" i="11" s="1"/>
  <c r="W42" i="11"/>
  <c r="Z45" i="92"/>
  <c r="Y38" i="90"/>
  <c r="X38" i="90"/>
  <c r="Z38" i="90" s="1"/>
  <c r="AI40" i="99"/>
  <c r="AN40" i="99"/>
  <c r="AR48" i="105"/>
  <c r="Y45" i="51"/>
  <c r="X45" i="51"/>
  <c r="AH46" i="13"/>
  <c r="AQ46" i="13" s="1"/>
  <c r="AR40" i="95"/>
  <c r="AI47" i="46"/>
  <c r="AN47" i="46"/>
  <c r="Y50" i="86"/>
  <c r="X50" i="86"/>
  <c r="AR47" i="53"/>
  <c r="AG40" i="102"/>
  <c r="AP40" i="102" s="1"/>
  <c r="AF40" i="102"/>
  <c r="AO40" i="102" s="1"/>
  <c r="AE40" i="102"/>
  <c r="W41" i="102"/>
  <c r="AE44" i="20"/>
  <c r="W45" i="20"/>
  <c r="AF44" i="20"/>
  <c r="AO44" i="20" s="1"/>
  <c r="AG44" i="20"/>
  <c r="AP44" i="20" s="1"/>
  <c r="AF37" i="98"/>
  <c r="AO37" i="98" s="1"/>
  <c r="AE37" i="98"/>
  <c r="W38" i="98"/>
  <c r="AG37" i="98"/>
  <c r="AP37" i="98" s="1"/>
  <c r="AH45" i="104"/>
  <c r="AQ45" i="104" s="1"/>
  <c r="AI37" i="90"/>
  <c r="AN37" i="90"/>
  <c r="Y45" i="84"/>
  <c r="Z45" i="84" s="1"/>
  <c r="X45" i="84"/>
  <c r="AH48" i="53"/>
  <c r="AQ48" i="53" s="1"/>
  <c r="Y48" i="46"/>
  <c r="X48" i="46"/>
  <c r="Z48" i="46" s="1"/>
  <c r="AI49" i="86"/>
  <c r="AN49" i="86"/>
  <c r="Y51" i="97"/>
  <c r="X51" i="97"/>
  <c r="Z43" i="16" l="1"/>
  <c r="Z46" i="88"/>
  <c r="Z41" i="41"/>
  <c r="AE41" i="41" s="1"/>
  <c r="W42" i="41"/>
  <c r="AF41" i="41"/>
  <c r="AO41" i="41" s="1"/>
  <c r="AG41" i="41"/>
  <c r="AP41" i="41" s="1"/>
  <c r="AE38" i="10"/>
  <c r="AG38" i="10"/>
  <c r="AP38" i="10" s="1"/>
  <c r="AF38" i="10"/>
  <c r="AO38" i="10" s="1"/>
  <c r="W39" i="10"/>
  <c r="AE43" i="16"/>
  <c r="AF43" i="16"/>
  <c r="AO43" i="16" s="1"/>
  <c r="W44" i="16"/>
  <c r="AG43" i="16"/>
  <c r="AP43" i="16" s="1"/>
  <c r="AG45" i="84"/>
  <c r="AP45" i="84" s="1"/>
  <c r="AF45" i="84"/>
  <c r="AO45" i="84" s="1"/>
  <c r="W46" i="84"/>
  <c r="AE45" i="84"/>
  <c r="AF48" i="46"/>
  <c r="AO48" i="46" s="1"/>
  <c r="AG48" i="46"/>
  <c r="AP48" i="46" s="1"/>
  <c r="AE48" i="46"/>
  <c r="W49" i="46"/>
  <c r="W47" i="88"/>
  <c r="AF46" i="88"/>
  <c r="AO46" i="88" s="1"/>
  <c r="AE46" i="88"/>
  <c r="AG46" i="88"/>
  <c r="AP46" i="88" s="1"/>
  <c r="AI37" i="98"/>
  <c r="AN37" i="98"/>
  <c r="AI44" i="20"/>
  <c r="AN44" i="20"/>
  <c r="AR41" i="103"/>
  <c r="Y37" i="48"/>
  <c r="X37" i="48"/>
  <c r="AI50" i="89"/>
  <c r="AN50" i="89"/>
  <c r="AG43" i="100"/>
  <c r="AP43" i="100" s="1"/>
  <c r="AE43" i="100"/>
  <c r="AF43" i="100"/>
  <c r="AO43" i="100" s="1"/>
  <c r="W44" i="100"/>
  <c r="Y51" i="101"/>
  <c r="X51" i="101"/>
  <c r="AI40" i="18"/>
  <c r="AN40" i="18"/>
  <c r="AR37" i="94"/>
  <c r="AI51" i="47"/>
  <c r="AN51" i="47"/>
  <c r="W50" i="93"/>
  <c r="AG49" i="93"/>
  <c r="AP49" i="93" s="1"/>
  <c r="AE49" i="93"/>
  <c r="AF49" i="93"/>
  <c r="AO49" i="93" s="1"/>
  <c r="AR45" i="88"/>
  <c r="AR44" i="84"/>
  <c r="AI45" i="104"/>
  <c r="AN45" i="104"/>
  <c r="AH46" i="88"/>
  <c r="AQ46" i="88" s="1"/>
  <c r="Y39" i="35"/>
  <c r="X39" i="35"/>
  <c r="AI46" i="13"/>
  <c r="AN46" i="13"/>
  <c r="AR40" i="99"/>
  <c r="AE48" i="15"/>
  <c r="AG48" i="15"/>
  <c r="AP48" i="15" s="1"/>
  <c r="AF48" i="15"/>
  <c r="AO48" i="15" s="1"/>
  <c r="W49" i="15"/>
  <c r="AG40" i="83"/>
  <c r="AP40" i="83" s="1"/>
  <c r="W41" i="83"/>
  <c r="AF40" i="83"/>
  <c r="AO40" i="83" s="1"/>
  <c r="AE40" i="83"/>
  <c r="AH45" i="54"/>
  <c r="AQ45" i="54" s="1"/>
  <c r="AI50" i="101"/>
  <c r="AN50" i="101"/>
  <c r="Y41" i="18"/>
  <c r="X41" i="18"/>
  <c r="Y52" i="47"/>
  <c r="X52" i="47"/>
  <c r="AR44" i="54"/>
  <c r="Y38" i="42"/>
  <c r="X38" i="42"/>
  <c r="AI41" i="43"/>
  <c r="AN41" i="43"/>
  <c r="W41" i="87"/>
  <c r="AE40" i="87"/>
  <c r="AF40" i="87"/>
  <c r="AO40" i="87" s="1"/>
  <c r="AG40" i="87"/>
  <c r="AP40" i="87" s="1"/>
  <c r="AF49" i="105"/>
  <c r="AO49" i="105" s="1"/>
  <c r="AE49" i="105"/>
  <c r="AG49" i="105"/>
  <c r="AP49" i="105" s="1"/>
  <c r="W50" i="105"/>
  <c r="AI38" i="35"/>
  <c r="AN38" i="35"/>
  <c r="AH45" i="51"/>
  <c r="AQ45" i="51" s="1"/>
  <c r="Y41" i="102"/>
  <c r="X41" i="102"/>
  <c r="Z50" i="86"/>
  <c r="AH50" i="86"/>
  <c r="AQ50" i="86" s="1"/>
  <c r="Z45" i="51"/>
  <c r="AH38" i="90"/>
  <c r="AQ38" i="90" s="1"/>
  <c r="AF41" i="91"/>
  <c r="AO41" i="91" s="1"/>
  <c r="AG41" i="91"/>
  <c r="AP41" i="91" s="1"/>
  <c r="W42" i="91"/>
  <c r="AE41" i="91"/>
  <c r="Y38" i="50"/>
  <c r="X38" i="50"/>
  <c r="AE41" i="95"/>
  <c r="AF41" i="95"/>
  <c r="AO41" i="95" s="1"/>
  <c r="AG41" i="95"/>
  <c r="AP41" i="95" s="1"/>
  <c r="W42" i="95"/>
  <c r="Z45" i="54"/>
  <c r="AH38" i="94"/>
  <c r="AQ38" i="94" s="1"/>
  <c r="AG36" i="85"/>
  <c r="AP36" i="85" s="1"/>
  <c r="W37" i="85"/>
  <c r="AE36" i="85"/>
  <c r="AF36" i="85"/>
  <c r="AO36" i="85" s="1"/>
  <c r="Y49" i="53"/>
  <c r="X49" i="53"/>
  <c r="AI40" i="102"/>
  <c r="AN40" i="102"/>
  <c r="AF38" i="90"/>
  <c r="AO38" i="90" s="1"/>
  <c r="AG38" i="90"/>
  <c r="AP38" i="90" s="1"/>
  <c r="W39" i="90"/>
  <c r="AE38" i="90"/>
  <c r="AI41" i="11"/>
  <c r="AN41" i="11"/>
  <c r="W41" i="49"/>
  <c r="AG40" i="49"/>
  <c r="AP40" i="49" s="1"/>
  <c r="AE40" i="49"/>
  <c r="AF40" i="49"/>
  <c r="AO40" i="49" s="1"/>
  <c r="AR50" i="97"/>
  <c r="AI37" i="42"/>
  <c r="AN37" i="42"/>
  <c r="AR44" i="51"/>
  <c r="AH41" i="99"/>
  <c r="AQ41" i="99" s="1"/>
  <c r="AF38" i="94"/>
  <c r="AO38" i="94" s="1"/>
  <c r="W39" i="94"/>
  <c r="AE38" i="94"/>
  <c r="AG38" i="94"/>
  <c r="AP38" i="94" s="1"/>
  <c r="AH42" i="103"/>
  <c r="AQ42" i="103" s="1"/>
  <c r="AI43" i="45"/>
  <c r="AN43" i="45"/>
  <c r="AH51" i="97"/>
  <c r="AQ51" i="97" s="1"/>
  <c r="AG39" i="82"/>
  <c r="AP39" i="82" s="1"/>
  <c r="AE39" i="82"/>
  <c r="W40" i="82"/>
  <c r="AF39" i="82"/>
  <c r="AO39" i="82" s="1"/>
  <c r="AR42" i="16"/>
  <c r="Y51" i="89"/>
  <c r="X51" i="89"/>
  <c r="Y46" i="96"/>
  <c r="X46" i="96"/>
  <c r="AG49" i="32"/>
  <c r="AP49" i="32" s="1"/>
  <c r="W50" i="32"/>
  <c r="AE49" i="32"/>
  <c r="AF49" i="32"/>
  <c r="AO49" i="32" s="1"/>
  <c r="Y42" i="43"/>
  <c r="X42" i="43"/>
  <c r="Z41" i="99"/>
  <c r="Z42" i="103"/>
  <c r="AH39" i="55"/>
  <c r="AQ39" i="55" s="1"/>
  <c r="Y44" i="45"/>
  <c r="X44" i="45"/>
  <c r="AI48" i="53"/>
  <c r="AN48" i="53"/>
  <c r="Y42" i="11"/>
  <c r="X42" i="11"/>
  <c r="AR49" i="86"/>
  <c r="AH48" i="46"/>
  <c r="AQ48" i="46" s="1"/>
  <c r="AR37" i="90"/>
  <c r="Z51" i="97"/>
  <c r="AH45" i="84"/>
  <c r="AQ45" i="84" s="1"/>
  <c r="Y38" i="98"/>
  <c r="X38" i="98"/>
  <c r="Y45" i="20"/>
  <c r="X45" i="20"/>
  <c r="Z45" i="20" s="1"/>
  <c r="AR47" i="46"/>
  <c r="AE45" i="92"/>
  <c r="AN45" i="92" s="1"/>
  <c r="W46" i="92"/>
  <c r="AG45" i="92"/>
  <c r="AF45" i="92"/>
  <c r="AO45" i="92" s="1"/>
  <c r="AI37" i="50"/>
  <c r="AN37" i="50"/>
  <c r="W50" i="52"/>
  <c r="AF49" i="52"/>
  <c r="AO49" i="52" s="1"/>
  <c r="AG49" i="52"/>
  <c r="AE49" i="52"/>
  <c r="AN49" i="52" s="1"/>
  <c r="AI36" i="48"/>
  <c r="AN36" i="48"/>
  <c r="AH41" i="41"/>
  <c r="AQ41" i="41" s="1"/>
  <c r="AR38" i="55"/>
  <c r="AI45" i="96"/>
  <c r="AN45" i="96"/>
  <c r="AE48" i="44"/>
  <c r="AN48" i="44" s="1"/>
  <c r="AG48" i="44"/>
  <c r="AF48" i="44"/>
  <c r="AO48" i="44" s="1"/>
  <c r="W49" i="44"/>
  <c r="AH38" i="10"/>
  <c r="AQ38" i="10" s="1"/>
  <c r="Z39" i="55"/>
  <c r="Y46" i="104"/>
  <c r="X46" i="104"/>
  <c r="AH43" i="16"/>
  <c r="AQ43" i="16" s="1"/>
  <c r="X47" i="13"/>
  <c r="Y47" i="13"/>
  <c r="Z51" i="101" l="1"/>
  <c r="Z47" i="13"/>
  <c r="AF47" i="13" s="1"/>
  <c r="AO47" i="13" s="1"/>
  <c r="Z44" i="45"/>
  <c r="Z46" i="96"/>
  <c r="AE46" i="96" s="1"/>
  <c r="AE47" i="13"/>
  <c r="AN47" i="13" s="1"/>
  <c r="W48" i="13"/>
  <c r="AG47" i="13"/>
  <c r="W47" i="96"/>
  <c r="AF46" i="96"/>
  <c r="AO46" i="96" s="1"/>
  <c r="AG46" i="96"/>
  <c r="AP46" i="96" s="1"/>
  <c r="AF51" i="101"/>
  <c r="AO51" i="101" s="1"/>
  <c r="AG51" i="101"/>
  <c r="AP51" i="101" s="1"/>
  <c r="AE51" i="101"/>
  <c r="W52" i="101"/>
  <c r="AF45" i="20"/>
  <c r="AO45" i="20" s="1"/>
  <c r="W46" i="20"/>
  <c r="AE45" i="20"/>
  <c r="AG45" i="20"/>
  <c r="AP45" i="20" s="1"/>
  <c r="W45" i="45"/>
  <c r="AE44" i="45"/>
  <c r="AF44" i="45"/>
  <c r="AO44" i="45" s="1"/>
  <c r="AG44" i="45"/>
  <c r="AP44" i="45" s="1"/>
  <c r="Y49" i="44"/>
  <c r="X49" i="44"/>
  <c r="AI45" i="92"/>
  <c r="AP45" i="92"/>
  <c r="AH44" i="45"/>
  <c r="AQ44" i="45" s="1"/>
  <c r="AH46" i="96"/>
  <c r="AQ46" i="96" s="1"/>
  <c r="AR40" i="102"/>
  <c r="AI36" i="85"/>
  <c r="AN36" i="85"/>
  <c r="AI41" i="91"/>
  <c r="AN41" i="91"/>
  <c r="AR51" i="47"/>
  <c r="Y49" i="46"/>
  <c r="X49" i="46"/>
  <c r="Y46" i="84"/>
  <c r="X46" i="84"/>
  <c r="AI38" i="10"/>
  <c r="AN38" i="10"/>
  <c r="Y50" i="52"/>
  <c r="X50" i="52"/>
  <c r="Y46" i="92"/>
  <c r="X46" i="92"/>
  <c r="AR43" i="45"/>
  <c r="AI40" i="49"/>
  <c r="AN40" i="49"/>
  <c r="AI38" i="90"/>
  <c r="AN38" i="90"/>
  <c r="AH49" i="53"/>
  <c r="AQ49" i="53" s="1"/>
  <c r="Y37" i="85"/>
  <c r="X37" i="85"/>
  <c r="AI41" i="95"/>
  <c r="AN41" i="95"/>
  <c r="Y42" i="91"/>
  <c r="X42" i="91"/>
  <c r="AR38" i="35"/>
  <c r="AR41" i="43"/>
  <c r="AH52" i="47"/>
  <c r="AQ52" i="47" s="1"/>
  <c r="AR45" i="104"/>
  <c r="AI48" i="46"/>
  <c r="AN48" i="46"/>
  <c r="AI43" i="16"/>
  <c r="AN43" i="16"/>
  <c r="AH47" i="13"/>
  <c r="AQ47" i="13" s="1"/>
  <c r="AH46" i="104"/>
  <c r="AQ46" i="104" s="1"/>
  <c r="AR36" i="48"/>
  <c r="AH38" i="98"/>
  <c r="AQ38" i="98" s="1"/>
  <c r="Z42" i="11"/>
  <c r="AH42" i="11"/>
  <c r="AQ42" i="11" s="1"/>
  <c r="W43" i="103"/>
  <c r="AE42" i="103"/>
  <c r="AG42" i="103"/>
  <c r="AP42" i="103" s="1"/>
  <c r="AF42" i="103"/>
  <c r="AO42" i="103" s="1"/>
  <c r="AR37" i="42"/>
  <c r="Y39" i="90"/>
  <c r="X39" i="90"/>
  <c r="Z49" i="53"/>
  <c r="AE45" i="54"/>
  <c r="AF45" i="54"/>
  <c r="AO45" i="54" s="1"/>
  <c r="AG45" i="54"/>
  <c r="AP45" i="54" s="1"/>
  <c r="W46" i="54"/>
  <c r="AH38" i="50"/>
  <c r="AQ38" i="50" s="1"/>
  <c r="AH38" i="42"/>
  <c r="AQ38" i="42" s="1"/>
  <c r="Z52" i="47"/>
  <c r="AR50" i="101"/>
  <c r="Y49" i="15"/>
  <c r="X49" i="15"/>
  <c r="Z49" i="15" s="1"/>
  <c r="AI49" i="93"/>
  <c r="AN49" i="93"/>
  <c r="AR50" i="89"/>
  <c r="AI46" i="88"/>
  <c r="AN46" i="88"/>
  <c r="AI41" i="41"/>
  <c r="AN41" i="41"/>
  <c r="AR37" i="50"/>
  <c r="Z38" i="98"/>
  <c r="AF41" i="99"/>
  <c r="AO41" i="99" s="1"/>
  <c r="AE41" i="99"/>
  <c r="AG41" i="99"/>
  <c r="AP41" i="99" s="1"/>
  <c r="W42" i="99"/>
  <c r="AI49" i="32"/>
  <c r="AN49" i="32"/>
  <c r="AH51" i="89"/>
  <c r="AQ51" i="89" s="1"/>
  <c r="AI38" i="94"/>
  <c r="AN38" i="94"/>
  <c r="Y41" i="49"/>
  <c r="X41" i="49"/>
  <c r="Z38" i="50"/>
  <c r="AE45" i="51"/>
  <c r="AF45" i="51"/>
  <c r="AO45" i="51" s="1"/>
  <c r="AG45" i="51"/>
  <c r="AP45" i="51" s="1"/>
  <c r="W46" i="51"/>
  <c r="W51" i="86"/>
  <c r="AF50" i="86"/>
  <c r="AO50" i="86" s="1"/>
  <c r="AG50" i="86"/>
  <c r="AP50" i="86" s="1"/>
  <c r="AE50" i="86"/>
  <c r="Y50" i="105"/>
  <c r="Z50" i="105" s="1"/>
  <c r="X50" i="105"/>
  <c r="Z38" i="42"/>
  <c r="AI40" i="83"/>
  <c r="AN40" i="83"/>
  <c r="AR46" i="13"/>
  <c r="Y44" i="100"/>
  <c r="X44" i="100"/>
  <c r="AH37" i="48"/>
  <c r="AQ37" i="48" s="1"/>
  <c r="AR44" i="20"/>
  <c r="Y39" i="10"/>
  <c r="X39" i="10"/>
  <c r="Z39" i="10" s="1"/>
  <c r="AE51" i="97"/>
  <c r="AF51" i="97"/>
  <c r="AO51" i="97" s="1"/>
  <c r="W52" i="97"/>
  <c r="AG51" i="97"/>
  <c r="AP51" i="97" s="1"/>
  <c r="AH42" i="43"/>
  <c r="AQ42" i="43" s="1"/>
  <c r="Y50" i="32"/>
  <c r="X50" i="32"/>
  <c r="Z51" i="89"/>
  <c r="Y40" i="82"/>
  <c r="X40" i="82"/>
  <c r="Z40" i="82" s="1"/>
  <c r="Y39" i="94"/>
  <c r="X39" i="94"/>
  <c r="Y42" i="95"/>
  <c r="X42" i="95"/>
  <c r="Z42" i="95" s="1"/>
  <c r="AH41" i="102"/>
  <c r="AQ41" i="102" s="1"/>
  <c r="AI40" i="87"/>
  <c r="AN40" i="87"/>
  <c r="AH41" i="18"/>
  <c r="AQ41" i="18" s="1"/>
  <c r="AH39" i="35"/>
  <c r="AQ39" i="35" s="1"/>
  <c r="Y50" i="93"/>
  <c r="X50" i="93"/>
  <c r="AR40" i="18"/>
  <c r="Z37" i="48"/>
  <c r="Y47" i="88"/>
  <c r="X47" i="88"/>
  <c r="AI48" i="44"/>
  <c r="AP48" i="44"/>
  <c r="Z46" i="104"/>
  <c r="W40" i="55"/>
  <c r="AF39" i="55"/>
  <c r="AO39" i="55" s="1"/>
  <c r="AE39" i="55"/>
  <c r="AG39" i="55"/>
  <c r="AP39" i="55" s="1"/>
  <c r="AR45" i="96"/>
  <c r="AI49" i="52"/>
  <c r="AP49" i="52"/>
  <c r="AH45" i="20"/>
  <c r="AQ45" i="20" s="1"/>
  <c r="AR48" i="53"/>
  <c r="Z42" i="43"/>
  <c r="AI39" i="82"/>
  <c r="AN39" i="82"/>
  <c r="AR41" i="11"/>
  <c r="Z41" i="102"/>
  <c r="AI49" i="105"/>
  <c r="AN49" i="105"/>
  <c r="Y41" i="87"/>
  <c r="X41" i="87"/>
  <c r="Z41" i="18"/>
  <c r="Y41" i="83"/>
  <c r="X41" i="83"/>
  <c r="Z41" i="83" s="1"/>
  <c r="AI48" i="15"/>
  <c r="AN48" i="15"/>
  <c r="Z39" i="35"/>
  <c r="AH51" i="101"/>
  <c r="AQ51" i="101" s="1"/>
  <c r="AI43" i="100"/>
  <c r="AN43" i="100"/>
  <c r="AR37" i="98"/>
  <c r="AI45" i="84"/>
  <c r="AN45" i="84"/>
  <c r="Y44" i="16"/>
  <c r="X44" i="16"/>
  <c r="Y42" i="41"/>
  <c r="X42" i="41"/>
  <c r="Z46" i="84" l="1"/>
  <c r="Z50" i="52"/>
  <c r="AF50" i="52" s="1"/>
  <c r="AO50" i="52" s="1"/>
  <c r="AF46" i="84"/>
  <c r="AO46" i="84" s="1"/>
  <c r="W47" i="84"/>
  <c r="AE46" i="84"/>
  <c r="AG46" i="84"/>
  <c r="AP46" i="84" s="1"/>
  <c r="AE50" i="52"/>
  <c r="AG50" i="52"/>
  <c r="AP50" i="52" s="1"/>
  <c r="W51" i="52"/>
  <c r="AF50" i="105"/>
  <c r="AO50" i="105" s="1"/>
  <c r="AE50" i="105"/>
  <c r="W51" i="105"/>
  <c r="AG50" i="105"/>
  <c r="AP50" i="105" s="1"/>
  <c r="AG49" i="15"/>
  <c r="AP49" i="15" s="1"/>
  <c r="AF49" i="15"/>
  <c r="AO49" i="15" s="1"/>
  <c r="AE49" i="15"/>
  <c r="W50" i="15"/>
  <c r="AG39" i="10"/>
  <c r="AP39" i="10" s="1"/>
  <c r="W40" i="10"/>
  <c r="AF39" i="10"/>
  <c r="AO39" i="10" s="1"/>
  <c r="AE39" i="10"/>
  <c r="AH44" i="16"/>
  <c r="AQ44" i="16" s="1"/>
  <c r="AF41" i="83"/>
  <c r="AO41" i="83" s="1"/>
  <c r="AG41" i="83"/>
  <c r="AP41" i="83" s="1"/>
  <c r="AE41" i="83"/>
  <c r="W42" i="83"/>
  <c r="AR39" i="82"/>
  <c r="AG40" i="82"/>
  <c r="AP40" i="82" s="1"/>
  <c r="AF40" i="82"/>
  <c r="AO40" i="82" s="1"/>
  <c r="AE40" i="82"/>
  <c r="W41" i="82"/>
  <c r="AE42" i="43"/>
  <c r="AF42" i="43"/>
  <c r="AO42" i="43" s="1"/>
  <c r="AG42" i="43"/>
  <c r="AP42" i="43" s="1"/>
  <c r="W43" i="43"/>
  <c r="W40" i="35"/>
  <c r="AF39" i="35"/>
  <c r="AO39" i="35" s="1"/>
  <c r="AG39" i="35"/>
  <c r="AP39" i="35" s="1"/>
  <c r="AE39" i="35"/>
  <c r="AH42" i="41"/>
  <c r="AQ42" i="41" s="1"/>
  <c r="AH41" i="83"/>
  <c r="AQ41" i="83" s="1"/>
  <c r="Y40" i="55"/>
  <c r="X40" i="55"/>
  <c r="AR40" i="87"/>
  <c r="AH42" i="95"/>
  <c r="AQ42" i="95" s="1"/>
  <c r="AH40" i="82"/>
  <c r="AQ40" i="82" s="1"/>
  <c r="Y51" i="86"/>
  <c r="X51" i="86"/>
  <c r="AG38" i="50"/>
  <c r="AP38" i="50" s="1"/>
  <c r="AE38" i="50"/>
  <c r="AF38" i="50"/>
  <c r="AO38" i="50" s="1"/>
  <c r="W39" i="50"/>
  <c r="AR49" i="32"/>
  <c r="AE38" i="98"/>
  <c r="AN38" i="98" s="1"/>
  <c r="AG38" i="98"/>
  <c r="AF38" i="98"/>
  <c r="AO38" i="98" s="1"/>
  <c r="W39" i="98"/>
  <c r="AR46" i="88"/>
  <c r="Y43" i="103"/>
  <c r="X43" i="103"/>
  <c r="Z43" i="103" s="1"/>
  <c r="W43" i="11"/>
  <c r="AG42" i="11"/>
  <c r="AP42" i="11" s="1"/>
  <c r="AF42" i="11"/>
  <c r="AO42" i="11" s="1"/>
  <c r="AE42" i="11"/>
  <c r="AH46" i="84"/>
  <c r="AQ46" i="84" s="1"/>
  <c r="AI45" i="20"/>
  <c r="AN45" i="20"/>
  <c r="AI46" i="96"/>
  <c r="AN46" i="96"/>
  <c r="AH41" i="49"/>
  <c r="AQ41" i="49" s="1"/>
  <c r="AI45" i="54"/>
  <c r="AN45" i="54"/>
  <c r="AR43" i="16"/>
  <c r="AR41" i="95"/>
  <c r="AR40" i="49"/>
  <c r="AH50" i="52"/>
  <c r="AQ50" i="52" s="1"/>
  <c r="AR45" i="92"/>
  <c r="Y46" i="20"/>
  <c r="X46" i="20"/>
  <c r="W38" i="48"/>
  <c r="AG37" i="48"/>
  <c r="AP37" i="48" s="1"/>
  <c r="AE37" i="48"/>
  <c r="AF37" i="48"/>
  <c r="AO37" i="48" s="1"/>
  <c r="Y52" i="97"/>
  <c r="X52" i="97"/>
  <c r="Y46" i="51"/>
  <c r="X46" i="51"/>
  <c r="Z46" i="51" s="1"/>
  <c r="Z41" i="49"/>
  <c r="Y42" i="99"/>
  <c r="X42" i="99"/>
  <c r="W50" i="53"/>
  <c r="AF49" i="53"/>
  <c r="AO49" i="53" s="1"/>
  <c r="AG49" i="53"/>
  <c r="AP49" i="53" s="1"/>
  <c r="AE49" i="53"/>
  <c r="AH37" i="85"/>
  <c r="AQ37" i="85" s="1"/>
  <c r="AH49" i="44"/>
  <c r="AQ49" i="44" s="1"/>
  <c r="AI44" i="45"/>
  <c r="AN44" i="45"/>
  <c r="AI47" i="13"/>
  <c r="AP47" i="13"/>
  <c r="AH39" i="94"/>
  <c r="AQ39" i="94" s="1"/>
  <c r="AF51" i="89"/>
  <c r="AO51" i="89" s="1"/>
  <c r="AG51" i="89"/>
  <c r="AP51" i="89" s="1"/>
  <c r="AE51" i="89"/>
  <c r="W52" i="89"/>
  <c r="AH44" i="100"/>
  <c r="AQ44" i="100" s="1"/>
  <c r="AR40" i="83"/>
  <c r="AI50" i="86"/>
  <c r="AN50" i="86"/>
  <c r="AH39" i="90"/>
  <c r="AQ39" i="90" s="1"/>
  <c r="AR48" i="46"/>
  <c r="AH42" i="91"/>
  <c r="AQ42" i="91" s="1"/>
  <c r="Z37" i="85"/>
  <c r="AH49" i="46"/>
  <c r="AQ49" i="46" s="1"/>
  <c r="AR41" i="91"/>
  <c r="Z49" i="44"/>
  <c r="Y45" i="45"/>
  <c r="X45" i="45"/>
  <c r="Z45" i="45" s="1"/>
  <c r="W42" i="102"/>
  <c r="AE41" i="102"/>
  <c r="AF41" i="102"/>
  <c r="AO41" i="102" s="1"/>
  <c r="AG41" i="102"/>
  <c r="AP41" i="102" s="1"/>
  <c r="AH41" i="87"/>
  <c r="AQ41" i="87" s="1"/>
  <c r="AI39" i="55"/>
  <c r="AR39" i="55" s="1"/>
  <c r="AN39" i="55"/>
  <c r="AH47" i="88"/>
  <c r="AQ47" i="88" s="1"/>
  <c r="AH50" i="93"/>
  <c r="AQ50" i="93" s="1"/>
  <c r="Z39" i="94"/>
  <c r="AH50" i="32"/>
  <c r="AQ50" i="32" s="1"/>
  <c r="AI51" i="97"/>
  <c r="AN51" i="97"/>
  <c r="Z44" i="100"/>
  <c r="AG38" i="42"/>
  <c r="AP38" i="42" s="1"/>
  <c r="AF38" i="42"/>
  <c r="AO38" i="42" s="1"/>
  <c r="W39" i="42"/>
  <c r="AE38" i="42"/>
  <c r="AI41" i="99"/>
  <c r="AN41" i="99"/>
  <c r="AR41" i="41"/>
  <c r="AR49" i="93"/>
  <c r="AE52" i="47"/>
  <c r="AG52" i="47"/>
  <c r="AP52" i="47" s="1"/>
  <c r="AF52" i="47"/>
  <c r="AO52" i="47" s="1"/>
  <c r="W53" i="47"/>
  <c r="Y46" i="54"/>
  <c r="X46" i="54"/>
  <c r="Z39" i="90"/>
  <c r="Z42" i="91"/>
  <c r="AH46" i="92"/>
  <c r="AQ46" i="92" s="1"/>
  <c r="Z49" i="46"/>
  <c r="Y52" i="101"/>
  <c r="X52" i="101"/>
  <c r="Y48" i="13"/>
  <c r="X48" i="13"/>
  <c r="AF46" i="104"/>
  <c r="AO46" i="104" s="1"/>
  <c r="AG46" i="104"/>
  <c r="AP46" i="104" s="1"/>
  <c r="AE46" i="104"/>
  <c r="W47" i="104"/>
  <c r="AE42" i="95"/>
  <c r="W43" i="95"/>
  <c r="AG42" i="95"/>
  <c r="AP42" i="95" s="1"/>
  <c r="AF42" i="95"/>
  <c r="AO42" i="95" s="1"/>
  <c r="Z44" i="16"/>
  <c r="AR49" i="105"/>
  <c r="AR43" i="100"/>
  <c r="AG41" i="18"/>
  <c r="AP41" i="18" s="1"/>
  <c r="AF41" i="18"/>
  <c r="AO41" i="18" s="1"/>
  <c r="W42" i="18"/>
  <c r="AE41" i="18"/>
  <c r="AR48" i="44"/>
  <c r="Z42" i="41"/>
  <c r="AR45" i="84"/>
  <c r="AR48" i="15"/>
  <c r="Z41" i="87"/>
  <c r="AR49" i="52"/>
  <c r="Z47" i="88"/>
  <c r="Z50" i="93"/>
  <c r="Z50" i="32"/>
  <c r="AH39" i="10"/>
  <c r="AQ39" i="10" s="1"/>
  <c r="AH50" i="105"/>
  <c r="AQ50" i="105" s="1"/>
  <c r="AI45" i="51"/>
  <c r="AN45" i="51"/>
  <c r="AR38" i="94"/>
  <c r="AH49" i="15"/>
  <c r="AQ49" i="15" s="1"/>
  <c r="AI42" i="103"/>
  <c r="AN42" i="103"/>
  <c r="AR38" i="90"/>
  <c r="Z46" i="92"/>
  <c r="AR38" i="10"/>
  <c r="AR36" i="85"/>
  <c r="AI51" i="101"/>
  <c r="AN51" i="101"/>
  <c r="Y47" i="96"/>
  <c r="X47" i="96"/>
  <c r="Z48" i="13" l="1"/>
  <c r="Z52" i="97"/>
  <c r="W53" i="97"/>
  <c r="AF52" i="97"/>
  <c r="AO52" i="97" s="1"/>
  <c r="AG52" i="97"/>
  <c r="AP52" i="97" s="1"/>
  <c r="AE52" i="97"/>
  <c r="W49" i="13"/>
  <c r="AE48" i="13"/>
  <c r="AN48" i="13" s="1"/>
  <c r="AG48" i="13"/>
  <c r="AP48" i="13" s="1"/>
  <c r="AF48" i="13"/>
  <c r="AE45" i="45"/>
  <c r="AF45" i="45"/>
  <c r="AO45" i="45" s="1"/>
  <c r="AG45" i="45"/>
  <c r="AP45" i="45" s="1"/>
  <c r="W46" i="45"/>
  <c r="AE46" i="51"/>
  <c r="AF46" i="51"/>
  <c r="AO46" i="51" s="1"/>
  <c r="AG46" i="51"/>
  <c r="AP46" i="51" s="1"/>
  <c r="W47" i="51"/>
  <c r="AE47" i="88"/>
  <c r="AG47" i="88"/>
  <c r="AP47" i="88" s="1"/>
  <c r="AF47" i="88"/>
  <c r="AO47" i="88" s="1"/>
  <c r="W48" i="88"/>
  <c r="AI41" i="18"/>
  <c r="AN41" i="18"/>
  <c r="Y43" i="95"/>
  <c r="X43" i="95"/>
  <c r="Z43" i="95" s="1"/>
  <c r="AI38" i="42"/>
  <c r="AN38" i="42"/>
  <c r="AR51" i="97"/>
  <c r="W40" i="94"/>
  <c r="AF39" i="94"/>
  <c r="AO39" i="94" s="1"/>
  <c r="AG39" i="94"/>
  <c r="AP39" i="94" s="1"/>
  <c r="AE39" i="94"/>
  <c r="AR50" i="86"/>
  <c r="Y50" i="53"/>
  <c r="X50" i="53"/>
  <c r="AR45" i="20"/>
  <c r="AE43" i="103"/>
  <c r="AG43" i="103"/>
  <c r="AP43" i="103" s="1"/>
  <c r="W44" i="103"/>
  <c r="AF43" i="103"/>
  <c r="AO43" i="103" s="1"/>
  <c r="Y39" i="50"/>
  <c r="X39" i="50"/>
  <c r="Y40" i="35"/>
  <c r="X40" i="35"/>
  <c r="AI39" i="10"/>
  <c r="AN39" i="10"/>
  <c r="AI49" i="15"/>
  <c r="AN49" i="15"/>
  <c r="AI50" i="105"/>
  <c r="AN50" i="105"/>
  <c r="AR51" i="101"/>
  <c r="X42" i="18"/>
  <c r="Y42" i="18"/>
  <c r="AI42" i="95"/>
  <c r="AN42" i="95"/>
  <c r="AH48" i="13"/>
  <c r="AQ48" i="13" s="1"/>
  <c r="AF49" i="46"/>
  <c r="AO49" i="46" s="1"/>
  <c r="AE49" i="46"/>
  <c r="W50" i="46"/>
  <c r="AG49" i="46"/>
  <c r="AP49" i="46" s="1"/>
  <c r="AE42" i="91"/>
  <c r="W43" i="91"/>
  <c r="AG42" i="91"/>
  <c r="AP42" i="91" s="1"/>
  <c r="AF42" i="91"/>
  <c r="AO42" i="91" s="1"/>
  <c r="Y53" i="47"/>
  <c r="X53" i="47"/>
  <c r="Z53" i="47" s="1"/>
  <c r="Y39" i="42"/>
  <c r="X39" i="42"/>
  <c r="Z39" i="42" s="1"/>
  <c r="AR47" i="13"/>
  <c r="AH42" i="99"/>
  <c r="AQ42" i="99" s="1"/>
  <c r="AI37" i="48"/>
  <c r="AN37" i="48"/>
  <c r="AI42" i="11"/>
  <c r="AN42" i="11"/>
  <c r="AI38" i="98"/>
  <c r="AP38" i="98"/>
  <c r="AH40" i="55"/>
  <c r="AQ40" i="55" s="1"/>
  <c r="Y41" i="82"/>
  <c r="X41" i="82"/>
  <c r="Z41" i="82" s="1"/>
  <c r="AF42" i="41"/>
  <c r="AO42" i="41" s="1"/>
  <c r="AE42" i="41"/>
  <c r="W43" i="41"/>
  <c r="AG42" i="41"/>
  <c r="AP42" i="41" s="1"/>
  <c r="AE44" i="16"/>
  <c r="AF44" i="16"/>
  <c r="AO44" i="16" s="1"/>
  <c r="AG44" i="16"/>
  <c r="AP44" i="16" s="1"/>
  <c r="W45" i="16"/>
  <c r="AE39" i="90"/>
  <c r="AG39" i="90"/>
  <c r="AP39" i="90" s="1"/>
  <c r="AF39" i="90"/>
  <c r="AO39" i="90" s="1"/>
  <c r="W40" i="90"/>
  <c r="AE49" i="44"/>
  <c r="AF49" i="44"/>
  <c r="AO49" i="44" s="1"/>
  <c r="AG49" i="44"/>
  <c r="AP49" i="44" s="1"/>
  <c r="W50" i="44"/>
  <c r="Z42" i="99"/>
  <c r="AH52" i="97"/>
  <c r="AQ52" i="97" s="1"/>
  <c r="AI38" i="50"/>
  <c r="AN38" i="50"/>
  <c r="Z40" i="55"/>
  <c r="Y43" i="43"/>
  <c r="X43" i="43"/>
  <c r="AI40" i="82"/>
  <c r="AN40" i="82"/>
  <c r="Y42" i="83"/>
  <c r="X42" i="83"/>
  <c r="Y40" i="10"/>
  <c r="X40" i="10"/>
  <c r="W42" i="87"/>
  <c r="AG41" i="87"/>
  <c r="AP41" i="87" s="1"/>
  <c r="AF41" i="87"/>
  <c r="AO41" i="87" s="1"/>
  <c r="AE41" i="87"/>
  <c r="Y47" i="104"/>
  <c r="X47" i="104"/>
  <c r="Z47" i="104" s="1"/>
  <c r="AH46" i="54"/>
  <c r="AQ46" i="54" s="1"/>
  <c r="AI41" i="102"/>
  <c r="AN41" i="102"/>
  <c r="Y52" i="89"/>
  <c r="X52" i="89"/>
  <c r="Z52" i="89" s="1"/>
  <c r="AR44" i="45"/>
  <c r="AI49" i="53"/>
  <c r="AN49" i="53"/>
  <c r="Y38" i="48"/>
  <c r="X38" i="48"/>
  <c r="AR45" i="54"/>
  <c r="AI39" i="35"/>
  <c r="AN39" i="35"/>
  <c r="AI41" i="83"/>
  <c r="AN41" i="83"/>
  <c r="Y51" i="52"/>
  <c r="X51" i="52"/>
  <c r="AI46" i="84"/>
  <c r="AN46" i="84"/>
  <c r="Z47" i="96"/>
  <c r="AH47" i="96"/>
  <c r="AR42" i="103"/>
  <c r="W47" i="92"/>
  <c r="AG46" i="92"/>
  <c r="AP46" i="92" s="1"/>
  <c r="AF46" i="92"/>
  <c r="AO46" i="92" s="1"/>
  <c r="AE46" i="92"/>
  <c r="AF50" i="32"/>
  <c r="AO50" i="32" s="1"/>
  <c r="AE50" i="32"/>
  <c r="AG50" i="32"/>
  <c r="AP50" i="32" s="1"/>
  <c r="W51" i="32"/>
  <c r="AI46" i="104"/>
  <c r="AN46" i="104"/>
  <c r="AH52" i="101"/>
  <c r="AQ52" i="101" s="1"/>
  <c r="Z46" i="54"/>
  <c r="AI52" i="47"/>
  <c r="AN52" i="47"/>
  <c r="AR41" i="99"/>
  <c r="W45" i="100"/>
  <c r="AF44" i="100"/>
  <c r="AO44" i="100" s="1"/>
  <c r="AE44" i="100"/>
  <c r="AG44" i="100"/>
  <c r="AP44" i="100" s="1"/>
  <c r="Y42" i="102"/>
  <c r="X42" i="102"/>
  <c r="Z42" i="102" s="1"/>
  <c r="AG37" i="85"/>
  <c r="AP37" i="85" s="1"/>
  <c r="AE37" i="85"/>
  <c r="AN37" i="85" s="1"/>
  <c r="AF37" i="85"/>
  <c r="W38" i="85"/>
  <c r="AI51" i="89"/>
  <c r="AN51" i="89"/>
  <c r="AG41" i="49"/>
  <c r="AP41" i="49" s="1"/>
  <c r="AE41" i="49"/>
  <c r="W42" i="49"/>
  <c r="AF41" i="49"/>
  <c r="AO41" i="49" s="1"/>
  <c r="AH46" i="20"/>
  <c r="AQ46" i="20" s="1"/>
  <c r="AR46" i="96"/>
  <c r="Y43" i="11"/>
  <c r="X43" i="11"/>
  <c r="AH51" i="86"/>
  <c r="AQ51" i="86" s="1"/>
  <c r="Y47" i="84"/>
  <c r="X47" i="84"/>
  <c r="AR45" i="51"/>
  <c r="AF50" i="93"/>
  <c r="AO50" i="93" s="1"/>
  <c r="AG50" i="93"/>
  <c r="AP50" i="93" s="1"/>
  <c r="AE50" i="93"/>
  <c r="W51" i="93"/>
  <c r="Z52" i="101"/>
  <c r="AH45" i="45"/>
  <c r="AQ45" i="45" s="1"/>
  <c r="AH46" i="51"/>
  <c r="AQ46" i="51" s="1"/>
  <c r="Z46" i="20"/>
  <c r="AH43" i="103"/>
  <c r="AQ43" i="103" s="1"/>
  <c r="Y39" i="98"/>
  <c r="X39" i="98"/>
  <c r="Z51" i="86"/>
  <c r="AI42" i="43"/>
  <c r="AN42" i="43"/>
  <c r="Y50" i="15"/>
  <c r="X50" i="15"/>
  <c r="Y51" i="105"/>
  <c r="X51" i="105"/>
  <c r="AI50" i="52"/>
  <c r="AN50" i="52"/>
  <c r="Z40" i="10" l="1"/>
  <c r="Z39" i="50"/>
  <c r="AE39" i="50"/>
  <c r="AG39" i="50"/>
  <c r="AP39" i="50" s="1"/>
  <c r="W40" i="50"/>
  <c r="AF39" i="50"/>
  <c r="AO39" i="50" s="1"/>
  <c r="W40" i="42"/>
  <c r="AF39" i="42"/>
  <c r="AO39" i="42" s="1"/>
  <c r="AG39" i="42"/>
  <c r="AP39" i="42" s="1"/>
  <c r="AE39" i="42"/>
  <c r="AF40" i="10"/>
  <c r="AO40" i="10" s="1"/>
  <c r="AG40" i="10"/>
  <c r="AP40" i="10" s="1"/>
  <c r="AE40" i="10"/>
  <c r="W41" i="10"/>
  <c r="AH51" i="105"/>
  <c r="AQ51" i="105" s="1"/>
  <c r="AH51" i="52"/>
  <c r="AQ51" i="52" s="1"/>
  <c r="AR39" i="35"/>
  <c r="AI41" i="87"/>
  <c r="AN41" i="87"/>
  <c r="AH43" i="43"/>
  <c r="AQ43" i="43" s="1"/>
  <c r="Y40" i="90"/>
  <c r="X40" i="90"/>
  <c r="Z40" i="90" s="1"/>
  <c r="AI42" i="41"/>
  <c r="AR42" i="41" s="1"/>
  <c r="AN42" i="41"/>
  <c r="Y50" i="46"/>
  <c r="Z50" i="46" s="1"/>
  <c r="X50" i="46"/>
  <c r="AH42" i="18"/>
  <c r="AQ42" i="18" s="1"/>
  <c r="AR49" i="15"/>
  <c r="AH39" i="50"/>
  <c r="AQ39" i="50" s="1"/>
  <c r="AH43" i="95"/>
  <c r="AQ43" i="95" s="1"/>
  <c r="X48" i="88"/>
  <c r="Y48" i="88"/>
  <c r="Z48" i="88"/>
  <c r="Y49" i="13"/>
  <c r="X49" i="13"/>
  <c r="AR50" i="52"/>
  <c r="AH47" i="84"/>
  <c r="AQ47" i="84" s="1"/>
  <c r="Z51" i="105"/>
  <c r="AF51" i="86"/>
  <c r="AO51" i="86" s="1"/>
  <c r="AE51" i="86"/>
  <c r="AG51" i="86"/>
  <c r="AP51" i="86" s="1"/>
  <c r="W52" i="86"/>
  <c r="AH39" i="98"/>
  <c r="AQ39" i="98" s="1"/>
  <c r="Z50" i="15"/>
  <c r="AH50" i="15"/>
  <c r="AQ50" i="15" s="1"/>
  <c r="Z39" i="98"/>
  <c r="W53" i="101"/>
  <c r="AG52" i="101"/>
  <c r="AP52" i="101" s="1"/>
  <c r="AE52" i="101"/>
  <c r="AF52" i="101"/>
  <c r="AO52" i="101" s="1"/>
  <c r="AI44" i="100"/>
  <c r="AN44" i="100"/>
  <c r="AR52" i="47"/>
  <c r="AI50" i="32"/>
  <c r="AN50" i="32"/>
  <c r="Y47" i="92"/>
  <c r="X47" i="92"/>
  <c r="Z51" i="52"/>
  <c r="AR49" i="53"/>
  <c r="AH42" i="83"/>
  <c r="AQ42" i="83" s="1"/>
  <c r="Z43" i="43"/>
  <c r="Y50" i="44"/>
  <c r="X50" i="44"/>
  <c r="AR42" i="11"/>
  <c r="AI49" i="46"/>
  <c r="AN49" i="46"/>
  <c r="AI43" i="103"/>
  <c r="AN43" i="103"/>
  <c r="Y40" i="94"/>
  <c r="X40" i="94"/>
  <c r="AE43" i="95"/>
  <c r="AG43" i="95"/>
  <c r="AP43" i="95" s="1"/>
  <c r="W44" i="95"/>
  <c r="AF43" i="95"/>
  <c r="AO43" i="95" s="1"/>
  <c r="AI45" i="45"/>
  <c r="AN45" i="45"/>
  <c r="AE46" i="20"/>
  <c r="AF46" i="20"/>
  <c r="AO46" i="20" s="1"/>
  <c r="W47" i="20"/>
  <c r="AG46" i="20"/>
  <c r="AP46" i="20" s="1"/>
  <c r="AR51" i="89"/>
  <c r="AH42" i="102"/>
  <c r="AQ42" i="102" s="1"/>
  <c r="W47" i="54"/>
  <c r="AF46" i="54"/>
  <c r="AO46" i="54" s="1"/>
  <c r="AE46" i="54"/>
  <c r="AG46" i="54"/>
  <c r="AP46" i="54" s="1"/>
  <c r="AQ47" i="96"/>
  <c r="AR41" i="102"/>
  <c r="AH47" i="104"/>
  <c r="AQ47" i="104" s="1"/>
  <c r="Z42" i="83"/>
  <c r="AI44" i="16"/>
  <c r="AN44" i="16"/>
  <c r="AH41" i="82"/>
  <c r="AQ41" i="82" s="1"/>
  <c r="AH53" i="47"/>
  <c r="AQ53" i="47" s="1"/>
  <c r="Y43" i="91"/>
  <c r="X43" i="91"/>
  <c r="AR39" i="10"/>
  <c r="AI46" i="51"/>
  <c r="AN46" i="51"/>
  <c r="AI52" i="97"/>
  <c r="AN52" i="97"/>
  <c r="W43" i="102"/>
  <c r="AE42" i="102"/>
  <c r="AF42" i="102"/>
  <c r="AO42" i="102" s="1"/>
  <c r="AG42" i="102"/>
  <c r="AP42" i="102" s="1"/>
  <c r="Y45" i="100"/>
  <c r="X45" i="100"/>
  <c r="AR46" i="104"/>
  <c r="AG47" i="96"/>
  <c r="AP47" i="96" s="1"/>
  <c r="AE47" i="96"/>
  <c r="AN47" i="96" s="1"/>
  <c r="W48" i="96"/>
  <c r="AF47" i="96"/>
  <c r="AO47" i="96" s="1"/>
  <c r="AH38" i="48"/>
  <c r="AQ38" i="48" s="1"/>
  <c r="W48" i="104"/>
  <c r="AF47" i="104"/>
  <c r="AO47" i="104" s="1"/>
  <c r="AE47" i="104"/>
  <c r="AG47" i="104"/>
  <c r="AP47" i="104" s="1"/>
  <c r="Y42" i="87"/>
  <c r="X42" i="87"/>
  <c r="Z42" i="87" s="1"/>
  <c r="AE40" i="55"/>
  <c r="AF40" i="55"/>
  <c r="AO40" i="55" s="1"/>
  <c r="W41" i="55"/>
  <c r="AG40" i="55"/>
  <c r="AP40" i="55" s="1"/>
  <c r="AI39" i="90"/>
  <c r="AN39" i="90"/>
  <c r="W42" i="82"/>
  <c r="AG41" i="82"/>
  <c r="AP41" i="82" s="1"/>
  <c r="AE41" i="82"/>
  <c r="AF41" i="82"/>
  <c r="AO41" i="82" s="1"/>
  <c r="AR37" i="48"/>
  <c r="AE53" i="47"/>
  <c r="W54" i="47"/>
  <c r="AG53" i="47"/>
  <c r="AP53" i="47" s="1"/>
  <c r="AF53" i="47"/>
  <c r="AO53" i="47" s="1"/>
  <c r="AI42" i="91"/>
  <c r="AN42" i="91"/>
  <c r="AR42" i="95"/>
  <c r="AH40" i="35"/>
  <c r="AQ40" i="35" s="1"/>
  <c r="AI47" i="88"/>
  <c r="AN47" i="88"/>
  <c r="AI48" i="13"/>
  <c r="AO48" i="13"/>
  <c r="Y51" i="93"/>
  <c r="X51" i="93"/>
  <c r="AR42" i="43"/>
  <c r="AI50" i="93"/>
  <c r="AN50" i="93"/>
  <c r="Z47" i="84"/>
  <c r="Y42" i="49"/>
  <c r="X42" i="49"/>
  <c r="Y38" i="85"/>
  <c r="X38" i="85"/>
  <c r="AI46" i="92"/>
  <c r="AN46" i="92"/>
  <c r="AR41" i="83"/>
  <c r="Z38" i="48"/>
  <c r="AH52" i="89"/>
  <c r="AQ52" i="89" s="1"/>
  <c r="AH40" i="10"/>
  <c r="AQ40" i="10" s="1"/>
  <c r="AI49" i="44"/>
  <c r="AN49" i="44"/>
  <c r="Z42" i="18"/>
  <c r="AR50" i="105"/>
  <c r="Z40" i="35"/>
  <c r="AH50" i="53"/>
  <c r="AQ50" i="53" s="1"/>
  <c r="AI39" i="94"/>
  <c r="AN39" i="94"/>
  <c r="AR41" i="18"/>
  <c r="Y46" i="45"/>
  <c r="X46" i="45"/>
  <c r="Z43" i="11"/>
  <c r="AH43" i="11"/>
  <c r="AQ43" i="11" s="1"/>
  <c r="AI41" i="49"/>
  <c r="AN41" i="49"/>
  <c r="AI37" i="85"/>
  <c r="AO37" i="85"/>
  <c r="Y51" i="32"/>
  <c r="X51" i="32"/>
  <c r="Z51" i="32" s="1"/>
  <c r="AR46" i="84"/>
  <c r="AF52" i="89"/>
  <c r="AO52" i="89" s="1"/>
  <c r="AE52" i="89"/>
  <c r="AG52" i="89"/>
  <c r="AP52" i="89" s="1"/>
  <c r="W53" i="89"/>
  <c r="AR40" i="82"/>
  <c r="AR38" i="50"/>
  <c r="AG42" i="99"/>
  <c r="AP42" i="99" s="1"/>
  <c r="W43" i="99"/>
  <c r="AE42" i="99"/>
  <c r="AF42" i="99"/>
  <c r="AO42" i="99" s="1"/>
  <c r="Y45" i="16"/>
  <c r="X45" i="16"/>
  <c r="Z45" i="16" s="1"/>
  <c r="Y43" i="41"/>
  <c r="X43" i="41"/>
  <c r="AR38" i="98"/>
  <c r="AH39" i="42"/>
  <c r="AQ39" i="42" s="1"/>
  <c r="Y44" i="103"/>
  <c r="X44" i="103"/>
  <c r="Z44" i="103" s="1"/>
  <c r="Z50" i="53"/>
  <c r="AR38" i="42"/>
  <c r="Y47" i="51"/>
  <c r="X47" i="51"/>
  <c r="Z47" i="51" s="1"/>
  <c r="Y53" i="97"/>
  <c r="X53" i="97"/>
  <c r="Z53" i="97" s="1"/>
  <c r="Z43" i="91" l="1"/>
  <c r="Z40" i="94"/>
  <c r="AF40" i="94" s="1"/>
  <c r="AO40" i="94" s="1"/>
  <c r="Z51" i="93"/>
  <c r="AE51" i="93" s="1"/>
  <c r="AF44" i="103"/>
  <c r="AO44" i="103" s="1"/>
  <c r="AE44" i="103"/>
  <c r="W45" i="103"/>
  <c r="AG44" i="103"/>
  <c r="AP44" i="103" s="1"/>
  <c r="AE50" i="46"/>
  <c r="AF50" i="46"/>
  <c r="AO50" i="46" s="1"/>
  <c r="W51" i="46"/>
  <c r="AG50" i="46"/>
  <c r="AP50" i="46" s="1"/>
  <c r="AG51" i="93"/>
  <c r="AP51" i="93" s="1"/>
  <c r="AF51" i="93"/>
  <c r="AO51" i="93" s="1"/>
  <c r="W52" i="93"/>
  <c r="AE53" i="97"/>
  <c r="W54" i="97"/>
  <c r="AG53" i="97"/>
  <c r="AP53" i="97" s="1"/>
  <c r="AF53" i="97"/>
  <c r="AO53" i="97" s="1"/>
  <c r="AE43" i="91"/>
  <c r="W44" i="91"/>
  <c r="AG43" i="91"/>
  <c r="AP43" i="91" s="1"/>
  <c r="AF43" i="91"/>
  <c r="AO43" i="91" s="1"/>
  <c r="W41" i="90"/>
  <c r="AE40" i="90"/>
  <c r="AF40" i="90"/>
  <c r="AO40" i="90" s="1"/>
  <c r="AG40" i="90"/>
  <c r="AP40" i="90" s="1"/>
  <c r="AG45" i="16"/>
  <c r="AP45" i="16" s="1"/>
  <c r="AE45" i="16"/>
  <c r="W46" i="16"/>
  <c r="AF45" i="16"/>
  <c r="AO45" i="16" s="1"/>
  <c r="AE47" i="51"/>
  <c r="W48" i="51"/>
  <c r="AF47" i="51"/>
  <c r="AO47" i="51" s="1"/>
  <c r="AG47" i="51"/>
  <c r="AP47" i="51" s="1"/>
  <c r="AE40" i="94"/>
  <c r="AG40" i="94"/>
  <c r="AP40" i="94" s="1"/>
  <c r="W41" i="94"/>
  <c r="AH42" i="49"/>
  <c r="AQ42" i="49" s="1"/>
  <c r="AR48" i="13"/>
  <c r="AH43" i="41"/>
  <c r="AQ43" i="41" s="1"/>
  <c r="AF50" i="53"/>
  <c r="AO50" i="53" s="1"/>
  <c r="W51" i="53"/>
  <c r="AE50" i="53"/>
  <c r="AG50" i="53"/>
  <c r="AP50" i="53" s="1"/>
  <c r="AI42" i="99"/>
  <c r="AN42" i="99"/>
  <c r="AR37" i="85"/>
  <c r="Y53" i="89"/>
  <c r="X53" i="89"/>
  <c r="AH51" i="32"/>
  <c r="AQ51" i="32" s="1"/>
  <c r="AR41" i="49"/>
  <c r="AF43" i="11"/>
  <c r="AO43" i="11" s="1"/>
  <c r="AG43" i="11"/>
  <c r="AP43" i="11" s="1"/>
  <c r="W44" i="11"/>
  <c r="AE43" i="11"/>
  <c r="AR49" i="44"/>
  <c r="AR50" i="93"/>
  <c r="AR42" i="91"/>
  <c r="Y42" i="82"/>
  <c r="Z42" i="82"/>
  <c r="X42" i="82"/>
  <c r="AH43" i="91"/>
  <c r="AQ43" i="91" s="1"/>
  <c r="AI47" i="96"/>
  <c r="AI43" i="95"/>
  <c r="AN43" i="95"/>
  <c r="AR44" i="100"/>
  <c r="AF39" i="98"/>
  <c r="AO39" i="98" s="1"/>
  <c r="W40" i="98"/>
  <c r="AE39" i="98"/>
  <c r="AG39" i="98"/>
  <c r="AP39" i="98" s="1"/>
  <c r="AE50" i="15"/>
  <c r="W51" i="15"/>
  <c r="AG50" i="15"/>
  <c r="AP50" i="15" s="1"/>
  <c r="AF50" i="15"/>
  <c r="AO50" i="15" s="1"/>
  <c r="AH48" i="88"/>
  <c r="AQ48" i="88" s="1"/>
  <c r="AH50" i="46"/>
  <c r="AQ50" i="46" s="1"/>
  <c r="Y40" i="42"/>
  <c r="X40" i="42"/>
  <c r="AH46" i="45"/>
  <c r="AQ46" i="45" s="1"/>
  <c r="AI40" i="55"/>
  <c r="AN40" i="55"/>
  <c r="AI47" i="104"/>
  <c r="AN47" i="104"/>
  <c r="AR52" i="97"/>
  <c r="AR45" i="45"/>
  <c r="AH40" i="94"/>
  <c r="AQ40" i="94" s="1"/>
  <c r="AR49" i="46"/>
  <c r="AF43" i="43"/>
  <c r="AO43" i="43" s="1"/>
  <c r="AG43" i="43"/>
  <c r="AP43" i="43" s="1"/>
  <c r="W44" i="43"/>
  <c r="AE43" i="43"/>
  <c r="Y52" i="86"/>
  <c r="X52" i="86"/>
  <c r="Z52" i="86" s="1"/>
  <c r="AH49" i="13"/>
  <c r="AQ49" i="13" s="1"/>
  <c r="AF40" i="35"/>
  <c r="AO40" i="35" s="1"/>
  <c r="AE40" i="35"/>
  <c r="AG40" i="35"/>
  <c r="AP40" i="35" s="1"/>
  <c r="W41" i="35"/>
  <c r="Z46" i="45"/>
  <c r="Z42" i="49"/>
  <c r="AR39" i="90"/>
  <c r="AH42" i="87"/>
  <c r="AQ42" i="87" s="1"/>
  <c r="AR44" i="16"/>
  <c r="AR50" i="32"/>
  <c r="Z49" i="13"/>
  <c r="AR41" i="87"/>
  <c r="AR46" i="92"/>
  <c r="AR46" i="51"/>
  <c r="W43" i="83"/>
  <c r="AF42" i="83"/>
  <c r="AO42" i="83" s="1"/>
  <c r="AE42" i="83"/>
  <c r="AG42" i="83"/>
  <c r="AP42" i="83" s="1"/>
  <c r="AI46" i="54"/>
  <c r="AN46" i="54"/>
  <c r="Y47" i="20"/>
  <c r="X47" i="20"/>
  <c r="AF51" i="52"/>
  <c r="AO51" i="52" s="1"/>
  <c r="AG51" i="52"/>
  <c r="AP51" i="52" s="1"/>
  <c r="AE51" i="52"/>
  <c r="W52" i="52"/>
  <c r="AI52" i="101"/>
  <c r="AN52" i="101"/>
  <c r="AI51" i="86"/>
  <c r="AN51" i="86"/>
  <c r="AI39" i="42"/>
  <c r="AN39" i="42"/>
  <c r="Y40" i="50"/>
  <c r="X40" i="50"/>
  <c r="Z40" i="50" s="1"/>
  <c r="W43" i="87"/>
  <c r="AG42" i="87"/>
  <c r="AP42" i="87" s="1"/>
  <c r="AF42" i="87"/>
  <c r="AO42" i="87" s="1"/>
  <c r="AE42" i="87"/>
  <c r="Y48" i="104"/>
  <c r="X48" i="104"/>
  <c r="AH47" i="51"/>
  <c r="AQ47" i="51" s="1"/>
  <c r="AH44" i="103"/>
  <c r="AQ44" i="103" s="1"/>
  <c r="AG42" i="18"/>
  <c r="AP42" i="18" s="1"/>
  <c r="AE42" i="18"/>
  <c r="W43" i="18"/>
  <c r="AF42" i="18"/>
  <c r="AO42" i="18" s="1"/>
  <c r="AH38" i="85"/>
  <c r="AQ38" i="85" s="1"/>
  <c r="W48" i="84"/>
  <c r="AG47" i="84"/>
  <c r="AP47" i="84" s="1"/>
  <c r="AF47" i="84"/>
  <c r="AO47" i="84" s="1"/>
  <c r="AE47" i="84"/>
  <c r="X54" i="47"/>
  <c r="Z54" i="47" s="1"/>
  <c r="Y54" i="47"/>
  <c r="AI41" i="82"/>
  <c r="AN41" i="82"/>
  <c r="AH45" i="100"/>
  <c r="AQ45" i="100" s="1"/>
  <c r="AI42" i="102"/>
  <c r="AN42" i="102"/>
  <c r="Y44" i="95"/>
  <c r="X44" i="95"/>
  <c r="Z44" i="95" s="1"/>
  <c r="AH50" i="44"/>
  <c r="AQ50" i="44" s="1"/>
  <c r="AH47" i="92"/>
  <c r="AQ47" i="92" s="1"/>
  <c r="W49" i="88"/>
  <c r="AF48" i="88"/>
  <c r="AO48" i="88" s="1"/>
  <c r="AE48" i="88"/>
  <c r="AG48" i="88"/>
  <c r="AP48" i="88" s="1"/>
  <c r="Y41" i="10"/>
  <c r="X41" i="10"/>
  <c r="Z41" i="10" s="1"/>
  <c r="AH53" i="97"/>
  <c r="AQ53" i="97" s="1"/>
  <c r="AF51" i="32"/>
  <c r="AO51" i="32" s="1"/>
  <c r="AE51" i="32"/>
  <c r="W52" i="32"/>
  <c r="AG51" i="32"/>
  <c r="AP51" i="32" s="1"/>
  <c r="AR39" i="94"/>
  <c r="AI52" i="89"/>
  <c r="AN52" i="89"/>
  <c r="Z43" i="41"/>
  <c r="AH51" i="93"/>
  <c r="AQ51" i="93" s="1"/>
  <c r="AR47" i="88"/>
  <c r="AH45" i="16"/>
  <c r="AQ45" i="16" s="1"/>
  <c r="Y43" i="99"/>
  <c r="X43" i="99"/>
  <c r="Z43" i="99" s="1"/>
  <c r="AE38" i="48"/>
  <c r="W39" i="48"/>
  <c r="AF38" i="48"/>
  <c r="AO38" i="48" s="1"/>
  <c r="AG38" i="48"/>
  <c r="AP38" i="48" s="1"/>
  <c r="Z38" i="85"/>
  <c r="AI53" i="47"/>
  <c r="AN53" i="47"/>
  <c r="Y41" i="55"/>
  <c r="X41" i="55"/>
  <c r="Y48" i="96"/>
  <c r="Z48" i="96"/>
  <c r="X48" i="96"/>
  <c r="Z45" i="100"/>
  <c r="Y43" i="102"/>
  <c r="Z43" i="102"/>
  <c r="X43" i="102"/>
  <c r="Y47" i="54"/>
  <c r="X47" i="54"/>
  <c r="Z47" i="54" s="1"/>
  <c r="AI46" i="20"/>
  <c r="AN46" i="20"/>
  <c r="AR43" i="103"/>
  <c r="Z50" i="44"/>
  <c r="Z47" i="92"/>
  <c r="Y53" i="101"/>
  <c r="X53" i="101"/>
  <c r="Z53" i="101" s="1"/>
  <c r="AG51" i="105"/>
  <c r="AP51" i="105" s="1"/>
  <c r="W52" i="105"/>
  <c r="AE51" i="105"/>
  <c r="AF51" i="105"/>
  <c r="AO51" i="105" s="1"/>
  <c r="AH40" i="90"/>
  <c r="AQ40" i="90" s="1"/>
  <c r="AI40" i="10"/>
  <c r="AN40" i="10"/>
  <c r="AI39" i="50"/>
  <c r="AN39" i="50"/>
  <c r="Z48" i="104" l="1"/>
  <c r="AE47" i="54"/>
  <c r="AF47" i="54"/>
  <c r="AO47" i="54" s="1"/>
  <c r="AG47" i="54"/>
  <c r="AP47" i="54" s="1"/>
  <c r="W48" i="54"/>
  <c r="AE48" i="104"/>
  <c r="AG48" i="104"/>
  <c r="AP48" i="104" s="1"/>
  <c r="W49" i="104"/>
  <c r="AF48" i="104"/>
  <c r="AO48" i="104" s="1"/>
  <c r="AF54" i="47"/>
  <c r="AO54" i="47" s="1"/>
  <c r="AE54" i="47"/>
  <c r="AG54" i="47"/>
  <c r="AP54" i="47" s="1"/>
  <c r="W55" i="47"/>
  <c r="W44" i="99"/>
  <c r="AG43" i="99"/>
  <c r="AP43" i="99" s="1"/>
  <c r="AF43" i="99"/>
  <c r="AO43" i="99" s="1"/>
  <c r="AE43" i="99"/>
  <c r="AR46" i="20"/>
  <c r="AG43" i="41"/>
  <c r="AP43" i="41" s="1"/>
  <c r="W44" i="41"/>
  <c r="AE43" i="41"/>
  <c r="AF43" i="41"/>
  <c r="AO43" i="41" s="1"/>
  <c r="AH53" i="101"/>
  <c r="AQ53" i="101" s="1"/>
  <c r="AH43" i="102"/>
  <c r="AQ43" i="102" s="1"/>
  <c r="AE38" i="85"/>
  <c r="AF38" i="85"/>
  <c r="AO38" i="85" s="1"/>
  <c r="W39" i="85"/>
  <c r="AG38" i="85"/>
  <c r="AP38" i="85" s="1"/>
  <c r="AH43" i="99"/>
  <c r="AQ43" i="99" s="1"/>
  <c r="AH41" i="10"/>
  <c r="AQ41" i="10" s="1"/>
  <c r="AH44" i="95"/>
  <c r="AQ44" i="95" s="1"/>
  <c r="AH40" i="50"/>
  <c r="AQ40" i="50" s="1"/>
  <c r="AR51" i="86"/>
  <c r="AR46" i="54"/>
  <c r="W50" i="13"/>
  <c r="AF49" i="13"/>
  <c r="AO49" i="13" s="1"/>
  <c r="AG49" i="13"/>
  <c r="AP49" i="13" s="1"/>
  <c r="AE49" i="13"/>
  <c r="AE42" i="49"/>
  <c r="W43" i="49"/>
  <c r="AF42" i="49"/>
  <c r="AO42" i="49" s="1"/>
  <c r="AG42" i="49"/>
  <c r="AP42" i="49" s="1"/>
  <c r="AH52" i="86"/>
  <c r="AQ52" i="86" s="1"/>
  <c r="Y40" i="98"/>
  <c r="X40" i="98"/>
  <c r="AR47" i="96"/>
  <c r="AH42" i="82"/>
  <c r="AQ42" i="82" s="1"/>
  <c r="AI50" i="53"/>
  <c r="AN50" i="53"/>
  <c r="AI47" i="51"/>
  <c r="AN47" i="51"/>
  <c r="AI51" i="93"/>
  <c r="AN51" i="93"/>
  <c r="AI50" i="46"/>
  <c r="AN50" i="46"/>
  <c r="AF41" i="10"/>
  <c r="AO41" i="10" s="1"/>
  <c r="W42" i="10"/>
  <c r="AG41" i="10"/>
  <c r="AP41" i="10" s="1"/>
  <c r="AE41" i="10"/>
  <c r="Y49" i="88"/>
  <c r="X49" i="88"/>
  <c r="Z49" i="88" s="1"/>
  <c r="AF44" i="95"/>
  <c r="AO44" i="95" s="1"/>
  <c r="W45" i="95"/>
  <c r="AG44" i="95"/>
  <c r="AP44" i="95" s="1"/>
  <c r="AE44" i="95"/>
  <c r="Y48" i="84"/>
  <c r="Z48" i="84"/>
  <c r="X48" i="84"/>
  <c r="AF40" i="50"/>
  <c r="AO40" i="50" s="1"/>
  <c r="AG40" i="50"/>
  <c r="AP40" i="50" s="1"/>
  <c r="W41" i="50"/>
  <c r="AE40" i="50"/>
  <c r="AE46" i="45"/>
  <c r="AF46" i="45"/>
  <c r="AO46" i="45" s="1"/>
  <c r="W47" i="45"/>
  <c r="AG46" i="45"/>
  <c r="AP46" i="45" s="1"/>
  <c r="AF52" i="86"/>
  <c r="AO52" i="86" s="1"/>
  <c r="AE52" i="86"/>
  <c r="AG52" i="86"/>
  <c r="AP52" i="86" s="1"/>
  <c r="W53" i="86"/>
  <c r="Y51" i="15"/>
  <c r="X51" i="15"/>
  <c r="Z51" i="15" s="1"/>
  <c r="AF42" i="82"/>
  <c r="AO42" i="82" s="1"/>
  <c r="AE42" i="82"/>
  <c r="AG42" i="82"/>
  <c r="AP42" i="82" s="1"/>
  <c r="W43" i="82"/>
  <c r="Y51" i="53"/>
  <c r="X51" i="53"/>
  <c r="AI40" i="94"/>
  <c r="AN40" i="94"/>
  <c r="Y54" i="97"/>
  <c r="X54" i="97"/>
  <c r="AH54" i="47"/>
  <c r="AQ54" i="47" s="1"/>
  <c r="AI42" i="87"/>
  <c r="AN42" i="87"/>
  <c r="AR52" i="101"/>
  <c r="AH47" i="20"/>
  <c r="AQ47" i="20" s="1"/>
  <c r="AR47" i="104"/>
  <c r="AI50" i="15"/>
  <c r="AN50" i="15"/>
  <c r="Y44" i="91"/>
  <c r="X44" i="91"/>
  <c r="Z44" i="91" s="1"/>
  <c r="AI53" i="97"/>
  <c r="AN53" i="97"/>
  <c r="AG53" i="101"/>
  <c r="AP53" i="101" s="1"/>
  <c r="AF53" i="101"/>
  <c r="AO53" i="101" s="1"/>
  <c r="AE53" i="101"/>
  <c r="W54" i="101"/>
  <c r="AH41" i="55"/>
  <c r="AQ41" i="55" s="1"/>
  <c r="Y43" i="18"/>
  <c r="X43" i="18"/>
  <c r="Z47" i="20"/>
  <c r="AI42" i="83"/>
  <c r="AR42" i="83" s="1"/>
  <c r="AN42" i="83"/>
  <c r="X41" i="35"/>
  <c r="Y41" i="35"/>
  <c r="AH53" i="89"/>
  <c r="AQ53" i="89" s="1"/>
  <c r="AR42" i="99"/>
  <c r="Y46" i="16"/>
  <c r="Z46" i="16" s="1"/>
  <c r="X46" i="16"/>
  <c r="AI40" i="90"/>
  <c r="AN40" i="90"/>
  <c r="AI43" i="91"/>
  <c r="AN43" i="91"/>
  <c r="Y45" i="103"/>
  <c r="Z45" i="103" s="1"/>
  <c r="X45" i="103"/>
  <c r="AR40" i="10"/>
  <c r="AE43" i="102"/>
  <c r="AF43" i="102"/>
  <c r="AO43" i="102" s="1"/>
  <c r="AG43" i="102"/>
  <c r="AP43" i="102" s="1"/>
  <c r="W44" i="102"/>
  <c r="Z41" i="55"/>
  <c r="AF47" i="92"/>
  <c r="AO47" i="92" s="1"/>
  <c r="AE47" i="92"/>
  <c r="AG47" i="92"/>
  <c r="AP47" i="92" s="1"/>
  <c r="W48" i="92"/>
  <c r="AF45" i="100"/>
  <c r="AO45" i="100" s="1"/>
  <c r="AG45" i="100"/>
  <c r="AP45" i="100" s="1"/>
  <c r="W46" i="100"/>
  <c r="AE45" i="100"/>
  <c r="Y52" i="105"/>
  <c r="X52" i="105"/>
  <c r="AF50" i="44"/>
  <c r="AO50" i="44" s="1"/>
  <c r="AG50" i="44"/>
  <c r="AP50" i="44" s="1"/>
  <c r="AE50" i="44"/>
  <c r="W51" i="44"/>
  <c r="AH48" i="96"/>
  <c r="AQ48" i="96" s="1"/>
  <c r="Y39" i="48"/>
  <c r="X39" i="48"/>
  <c r="Y52" i="32"/>
  <c r="X52" i="32"/>
  <c r="AR42" i="102"/>
  <c r="AI47" i="84"/>
  <c r="AN47" i="84"/>
  <c r="AI42" i="18"/>
  <c r="AN42" i="18"/>
  <c r="AH48" i="104"/>
  <c r="AQ48" i="104" s="1"/>
  <c r="AR39" i="42"/>
  <c r="Y52" i="52"/>
  <c r="X52" i="52"/>
  <c r="AI43" i="43"/>
  <c r="AN43" i="43"/>
  <c r="AR40" i="55"/>
  <c r="AH40" i="42"/>
  <c r="AQ40" i="42" s="1"/>
  <c r="AI43" i="11"/>
  <c r="AN43" i="11"/>
  <c r="Z53" i="89"/>
  <c r="Y41" i="94"/>
  <c r="X41" i="94"/>
  <c r="AI45" i="16"/>
  <c r="AN45" i="16"/>
  <c r="Y41" i="90"/>
  <c r="X41" i="90"/>
  <c r="Y52" i="93"/>
  <c r="X52" i="93"/>
  <c r="Y51" i="46"/>
  <c r="X51" i="46"/>
  <c r="AI44" i="103"/>
  <c r="AN44" i="103"/>
  <c r="AI51" i="105"/>
  <c r="AN51" i="105"/>
  <c r="AH47" i="54"/>
  <c r="AQ47" i="54" s="1"/>
  <c r="AR39" i="50"/>
  <c r="AG48" i="96"/>
  <c r="AP48" i="96" s="1"/>
  <c r="AF48" i="96"/>
  <c r="AO48" i="96" s="1"/>
  <c r="AE48" i="96"/>
  <c r="W49" i="96"/>
  <c r="AR53" i="47"/>
  <c r="AI38" i="48"/>
  <c r="AN38" i="48"/>
  <c r="AR52" i="89"/>
  <c r="AI51" i="32"/>
  <c r="AN51" i="32"/>
  <c r="AI48" i="88"/>
  <c r="AN48" i="88"/>
  <c r="AR41" i="82"/>
  <c r="Y43" i="87"/>
  <c r="X43" i="87"/>
  <c r="AI51" i="52"/>
  <c r="AN51" i="52"/>
  <c r="Y43" i="83"/>
  <c r="X43" i="83"/>
  <c r="Z43" i="83" s="1"/>
  <c r="AI40" i="35"/>
  <c r="AN40" i="35"/>
  <c r="Y44" i="43"/>
  <c r="X44" i="43"/>
  <c r="Z44" i="43" s="1"/>
  <c r="Z40" i="42"/>
  <c r="AI39" i="98"/>
  <c r="AN39" i="98"/>
  <c r="AR43" i="95"/>
  <c r="Y44" i="11"/>
  <c r="X44" i="11"/>
  <c r="Z44" i="11" s="1"/>
  <c r="Y48" i="51"/>
  <c r="X48" i="51"/>
  <c r="Z51" i="46" l="1"/>
  <c r="Z54" i="97"/>
  <c r="AF54" i="97" s="1"/>
  <c r="AO54" i="97" s="1"/>
  <c r="Z43" i="87"/>
  <c r="W44" i="87" s="1"/>
  <c r="Z41" i="90"/>
  <c r="AG41" i="90" s="1"/>
  <c r="AP41" i="90" s="1"/>
  <c r="AF41" i="90"/>
  <c r="AO41" i="90" s="1"/>
  <c r="W42" i="90"/>
  <c r="AE44" i="11"/>
  <c r="W45" i="11"/>
  <c r="AF44" i="11"/>
  <c r="AO44" i="11" s="1"/>
  <c r="AG44" i="11"/>
  <c r="AP44" i="11" s="1"/>
  <c r="AE54" i="97"/>
  <c r="W55" i="97"/>
  <c r="AG54" i="97"/>
  <c r="AP54" i="97" s="1"/>
  <c r="AF44" i="43"/>
  <c r="AO44" i="43" s="1"/>
  <c r="AE44" i="43"/>
  <c r="AG44" i="43"/>
  <c r="AP44" i="43" s="1"/>
  <c r="W45" i="43"/>
  <c r="AG51" i="46"/>
  <c r="AP51" i="46" s="1"/>
  <c r="W52" i="46"/>
  <c r="AE51" i="46"/>
  <c r="AN51" i="46" s="1"/>
  <c r="AF51" i="46"/>
  <c r="AG43" i="87"/>
  <c r="AP43" i="87" s="1"/>
  <c r="AF43" i="87"/>
  <c r="AO43" i="87" s="1"/>
  <c r="AE43" i="87"/>
  <c r="W46" i="103"/>
  <c r="AG45" i="103"/>
  <c r="AP45" i="103" s="1"/>
  <c r="AF45" i="103"/>
  <c r="AO45" i="103" s="1"/>
  <c r="AE45" i="103"/>
  <c r="AE46" i="16"/>
  <c r="AF46" i="16"/>
  <c r="AO46" i="16" s="1"/>
  <c r="AG46" i="16"/>
  <c r="AP46" i="16" s="1"/>
  <c r="W47" i="16"/>
  <c r="AG43" i="83"/>
  <c r="AP43" i="83" s="1"/>
  <c r="W44" i="83"/>
  <c r="AF43" i="83"/>
  <c r="AO43" i="83" s="1"/>
  <c r="AE43" i="83"/>
  <c r="AR51" i="32"/>
  <c r="AR43" i="43"/>
  <c r="AR42" i="18"/>
  <c r="AI45" i="100"/>
  <c r="AN45" i="100"/>
  <c r="AH46" i="16"/>
  <c r="AQ46" i="16" s="1"/>
  <c r="AH41" i="35"/>
  <c r="AQ41" i="35" s="1"/>
  <c r="AR53" i="97"/>
  <c r="W52" i="15"/>
  <c r="AG51" i="15"/>
  <c r="AP51" i="15" s="1"/>
  <c r="AF51" i="15"/>
  <c r="AO51" i="15" s="1"/>
  <c r="AE51" i="15"/>
  <c r="AF48" i="84"/>
  <c r="AO48" i="84" s="1"/>
  <c r="W49" i="84"/>
  <c r="AE48" i="84"/>
  <c r="AG48" i="84"/>
  <c r="AP48" i="84" s="1"/>
  <c r="AR51" i="93"/>
  <c r="AH40" i="98"/>
  <c r="AQ40" i="98" s="1"/>
  <c r="AI42" i="49"/>
  <c r="AN42" i="49"/>
  <c r="Y44" i="41"/>
  <c r="X44" i="41"/>
  <c r="AI54" i="47"/>
  <c r="AN54" i="47"/>
  <c r="AI48" i="104"/>
  <c r="AN48" i="104"/>
  <c r="AF53" i="89"/>
  <c r="AO53" i="89" s="1"/>
  <c r="AE53" i="89"/>
  <c r="AN53" i="89" s="1"/>
  <c r="W54" i="89"/>
  <c r="AG53" i="89"/>
  <c r="AH52" i="52"/>
  <c r="AQ52" i="52" s="1"/>
  <c r="AH39" i="48"/>
  <c r="AQ39" i="48" s="1"/>
  <c r="X46" i="100"/>
  <c r="Y46" i="100"/>
  <c r="Z46" i="100"/>
  <c r="AI47" i="92"/>
  <c r="AN47" i="92"/>
  <c r="Y54" i="101"/>
  <c r="Z54" i="101" s="1"/>
  <c r="X54" i="101"/>
  <c r="AH44" i="91"/>
  <c r="AQ44" i="91" s="1"/>
  <c r="Y43" i="82"/>
  <c r="X43" i="82"/>
  <c r="AI40" i="50"/>
  <c r="AN40" i="50"/>
  <c r="AH49" i="88"/>
  <c r="AQ49" i="88" s="1"/>
  <c r="Y42" i="10"/>
  <c r="Z42" i="10" s="1"/>
  <c r="X42" i="10"/>
  <c r="Z40" i="98"/>
  <c r="AH44" i="43"/>
  <c r="AQ44" i="43" s="1"/>
  <c r="AH48" i="51"/>
  <c r="AQ48" i="51" s="1"/>
  <c r="Z48" i="51"/>
  <c r="Y49" i="96"/>
  <c r="X49" i="96"/>
  <c r="AR51" i="105"/>
  <c r="AH52" i="93"/>
  <c r="AQ52" i="93" s="1"/>
  <c r="Z52" i="52"/>
  <c r="AR47" i="84"/>
  <c r="Z39" i="48"/>
  <c r="AH52" i="105"/>
  <c r="AQ52" i="105" s="1"/>
  <c r="AI43" i="102"/>
  <c r="AN43" i="102"/>
  <c r="AI53" i="101"/>
  <c r="AN53" i="101"/>
  <c r="W45" i="91"/>
  <c r="AG44" i="91"/>
  <c r="AP44" i="91" s="1"/>
  <c r="AF44" i="91"/>
  <c r="AO44" i="91" s="1"/>
  <c r="AE44" i="91"/>
  <c r="AR40" i="94"/>
  <c r="Y41" i="50"/>
  <c r="X41" i="50"/>
  <c r="AE49" i="88"/>
  <c r="AG49" i="88"/>
  <c r="AP49" i="88" s="1"/>
  <c r="W50" i="88"/>
  <c r="AF49" i="88"/>
  <c r="AO49" i="88" s="1"/>
  <c r="AR47" i="51"/>
  <c r="AI49" i="13"/>
  <c r="AN49" i="13"/>
  <c r="Y39" i="85"/>
  <c r="X39" i="85"/>
  <c r="Y44" i="99"/>
  <c r="Z44" i="99" s="1"/>
  <c r="X44" i="99"/>
  <c r="Y48" i="54"/>
  <c r="X48" i="54"/>
  <c r="AR51" i="52"/>
  <c r="AI48" i="96"/>
  <c r="AN48" i="96"/>
  <c r="Z52" i="93"/>
  <c r="AR45" i="16"/>
  <c r="AR43" i="11"/>
  <c r="Z52" i="105"/>
  <c r="W42" i="55"/>
  <c r="AE41" i="55"/>
  <c r="AF41" i="55"/>
  <c r="AO41" i="55" s="1"/>
  <c r="AG41" i="55"/>
  <c r="AP41" i="55" s="1"/>
  <c r="AR43" i="91"/>
  <c r="AG47" i="20"/>
  <c r="AP47" i="20" s="1"/>
  <c r="W48" i="20"/>
  <c r="AF47" i="20"/>
  <c r="AO47" i="20" s="1"/>
  <c r="AE47" i="20"/>
  <c r="AH51" i="53"/>
  <c r="AQ51" i="53" s="1"/>
  <c r="AI42" i="82"/>
  <c r="AN42" i="82"/>
  <c r="Y53" i="86"/>
  <c r="X53" i="86"/>
  <c r="Y47" i="45"/>
  <c r="X47" i="45"/>
  <c r="AI44" i="95"/>
  <c r="AN44" i="95"/>
  <c r="AH44" i="11"/>
  <c r="AQ44" i="11" s="1"/>
  <c r="AR39" i="98"/>
  <c r="AR40" i="35"/>
  <c r="AH43" i="87"/>
  <c r="AQ43" i="87" s="1"/>
  <c r="AR48" i="88"/>
  <c r="AR38" i="48"/>
  <c r="AR44" i="103"/>
  <c r="AH41" i="94"/>
  <c r="AQ41" i="94" s="1"/>
  <c r="Y51" i="44"/>
  <c r="X51" i="44"/>
  <c r="Z41" i="35"/>
  <c r="AH43" i="18"/>
  <c r="AQ43" i="18" s="1"/>
  <c r="AR42" i="87"/>
  <c r="AH54" i="97"/>
  <c r="AQ54" i="97" s="1"/>
  <c r="Z51" i="53"/>
  <c r="AR50" i="46"/>
  <c r="AR50" i="53"/>
  <c r="AI38" i="85"/>
  <c r="AN38" i="85"/>
  <c r="Y55" i="47"/>
  <c r="X55" i="47"/>
  <c r="Y49" i="104"/>
  <c r="X49" i="104"/>
  <c r="AE40" i="42"/>
  <c r="AF40" i="42"/>
  <c r="AO40" i="42" s="1"/>
  <c r="AG40" i="42"/>
  <c r="AP40" i="42" s="1"/>
  <c r="W41" i="42"/>
  <c r="AH43" i="83"/>
  <c r="AQ43" i="83" s="1"/>
  <c r="AH51" i="46"/>
  <c r="AQ51" i="46" s="1"/>
  <c r="AH41" i="90"/>
  <c r="AQ41" i="90" s="1"/>
  <c r="Z41" i="94"/>
  <c r="Z52" i="32"/>
  <c r="AH52" i="32"/>
  <c r="AQ52" i="32" s="1"/>
  <c r="AI50" i="44"/>
  <c r="AN50" i="44"/>
  <c r="Y48" i="92"/>
  <c r="X48" i="92"/>
  <c r="Z48" i="92" s="1"/>
  <c r="Y44" i="102"/>
  <c r="X44" i="102"/>
  <c r="AH45" i="103"/>
  <c r="AQ45" i="103" s="1"/>
  <c r="AR40" i="90"/>
  <c r="Z43" i="18"/>
  <c r="AR50" i="15"/>
  <c r="AH51" i="15"/>
  <c r="AQ51" i="15" s="1"/>
  <c r="AI52" i="86"/>
  <c r="AN52" i="86"/>
  <c r="AI46" i="45"/>
  <c r="AN46" i="45"/>
  <c r="AH48" i="84"/>
  <c r="AQ48" i="84" s="1"/>
  <c r="Y45" i="95"/>
  <c r="X45" i="95"/>
  <c r="Z45" i="95" s="1"/>
  <c r="AI41" i="10"/>
  <c r="AN41" i="10"/>
  <c r="Y43" i="49"/>
  <c r="X43" i="49"/>
  <c r="Y50" i="13"/>
  <c r="X50" i="13"/>
  <c r="AI43" i="41"/>
  <c r="AN43" i="41"/>
  <c r="AI43" i="99"/>
  <c r="AN43" i="99"/>
  <c r="AI47" i="54"/>
  <c r="AN47" i="54"/>
  <c r="AE41" i="90" l="1"/>
  <c r="Z53" i="86"/>
  <c r="AF53" i="86" s="1"/>
  <c r="AO53" i="86" s="1"/>
  <c r="Z49" i="104"/>
  <c r="Z55" i="47"/>
  <c r="AF55" i="47" s="1"/>
  <c r="AO55" i="47" s="1"/>
  <c r="AF42" i="10"/>
  <c r="AO42" i="10" s="1"/>
  <c r="AG42" i="10"/>
  <c r="AP42" i="10" s="1"/>
  <c r="AE42" i="10"/>
  <c r="W43" i="10"/>
  <c r="AE55" i="47"/>
  <c r="AG55" i="47"/>
  <c r="AP55" i="47" s="1"/>
  <c r="W56" i="47"/>
  <c r="W45" i="99"/>
  <c r="AE44" i="99"/>
  <c r="AF44" i="99"/>
  <c r="AO44" i="99" s="1"/>
  <c r="AG44" i="99"/>
  <c r="AP44" i="99" s="1"/>
  <c r="W55" i="101"/>
  <c r="AE54" i="101"/>
  <c r="AG54" i="101"/>
  <c r="AP54" i="101" s="1"/>
  <c r="AF54" i="101"/>
  <c r="AO54" i="101" s="1"/>
  <c r="AE49" i="104"/>
  <c r="AG49" i="104"/>
  <c r="AP49" i="104" s="1"/>
  <c r="W50" i="104"/>
  <c r="AF49" i="104"/>
  <c r="AO49" i="104" s="1"/>
  <c r="AG53" i="86"/>
  <c r="AP53" i="86" s="1"/>
  <c r="AE53" i="86"/>
  <c r="W54" i="86"/>
  <c r="AR43" i="41"/>
  <c r="AH44" i="102"/>
  <c r="AQ44" i="102" s="1"/>
  <c r="AH50" i="13"/>
  <c r="AQ50" i="13" s="1"/>
  <c r="Z44" i="102"/>
  <c r="AR50" i="44"/>
  <c r="AR47" i="54"/>
  <c r="AH45" i="95"/>
  <c r="AQ45" i="95" s="1"/>
  <c r="AH48" i="92"/>
  <c r="AQ48" i="92" s="1"/>
  <c r="AI47" i="20"/>
  <c r="AN47" i="20"/>
  <c r="AR48" i="96"/>
  <c r="AH44" i="99"/>
  <c r="AQ44" i="99" s="1"/>
  <c r="Y50" i="88"/>
  <c r="X50" i="88"/>
  <c r="Y45" i="91"/>
  <c r="X45" i="91"/>
  <c r="W49" i="51"/>
  <c r="AG48" i="51"/>
  <c r="AP48" i="51" s="1"/>
  <c r="AF48" i="51"/>
  <c r="AO48" i="51" s="1"/>
  <c r="AE48" i="51"/>
  <c r="AH42" i="10"/>
  <c r="AQ42" i="10" s="1"/>
  <c r="AH54" i="101"/>
  <c r="AQ54" i="101" s="1"/>
  <c r="AR48" i="104"/>
  <c r="Y49" i="84"/>
  <c r="X49" i="84"/>
  <c r="Y52" i="15"/>
  <c r="Z52" i="15" s="1"/>
  <c r="X52" i="15"/>
  <c r="Y44" i="83"/>
  <c r="Z44" i="83" s="1"/>
  <c r="X44" i="83"/>
  <c r="AI46" i="16"/>
  <c r="AN46" i="16"/>
  <c r="AI51" i="46"/>
  <c r="AR51" i="46" s="1"/>
  <c r="AO51" i="46"/>
  <c r="AI54" i="97"/>
  <c r="AN54" i="97"/>
  <c r="AI44" i="11"/>
  <c r="AN44" i="11"/>
  <c r="AG48" i="92"/>
  <c r="AP48" i="92" s="1"/>
  <c r="AF48" i="92"/>
  <c r="AO48" i="92" s="1"/>
  <c r="AE48" i="92"/>
  <c r="W49" i="92"/>
  <c r="AI40" i="42"/>
  <c r="AN40" i="42"/>
  <c r="AH53" i="86"/>
  <c r="AQ53" i="86" s="1"/>
  <c r="AR49" i="13"/>
  <c r="AE52" i="52"/>
  <c r="W53" i="52"/>
  <c r="AF52" i="52"/>
  <c r="AO52" i="52" s="1"/>
  <c r="AG52" i="52"/>
  <c r="AP52" i="52" s="1"/>
  <c r="AH46" i="100"/>
  <c r="AQ46" i="100" s="1"/>
  <c r="AI53" i="89"/>
  <c r="AP53" i="89"/>
  <c r="AR42" i="49"/>
  <c r="AI43" i="87"/>
  <c r="AN43" i="87"/>
  <c r="AI44" i="43"/>
  <c r="AN44" i="43"/>
  <c r="AR43" i="99"/>
  <c r="AH49" i="104"/>
  <c r="AQ49" i="104" s="1"/>
  <c r="AE51" i="53"/>
  <c r="W52" i="53"/>
  <c r="AG51" i="53"/>
  <c r="AP51" i="53" s="1"/>
  <c r="AF51" i="53"/>
  <c r="AO51" i="53" s="1"/>
  <c r="Y48" i="20"/>
  <c r="X48" i="20"/>
  <c r="AI49" i="88"/>
  <c r="AN49" i="88"/>
  <c r="AR53" i="101"/>
  <c r="X54" i="89"/>
  <c r="Y54" i="89"/>
  <c r="Z54" i="89" s="1"/>
  <c r="AR54" i="47"/>
  <c r="AR45" i="100"/>
  <c r="AI45" i="103"/>
  <c r="AN45" i="103"/>
  <c r="Y52" i="46"/>
  <c r="X52" i="46"/>
  <c r="Z52" i="46" s="1"/>
  <c r="AI41" i="90"/>
  <c r="AN41" i="90"/>
  <c r="AH43" i="49"/>
  <c r="AQ43" i="49" s="1"/>
  <c r="AF43" i="18"/>
  <c r="AO43" i="18" s="1"/>
  <c r="AG43" i="18"/>
  <c r="AP43" i="18" s="1"/>
  <c r="AE43" i="18"/>
  <c r="W44" i="18"/>
  <c r="AR46" i="45"/>
  <c r="AR38" i="85"/>
  <c r="AG41" i="35"/>
  <c r="AP41" i="35" s="1"/>
  <c r="AF41" i="35"/>
  <c r="AO41" i="35" s="1"/>
  <c r="AE41" i="35"/>
  <c r="W42" i="35"/>
  <c r="AR44" i="95"/>
  <c r="AI41" i="55"/>
  <c r="AN41" i="55"/>
  <c r="AH48" i="54"/>
  <c r="AQ48" i="54" s="1"/>
  <c r="AH39" i="85"/>
  <c r="AQ39" i="85" s="1"/>
  <c r="AH41" i="50"/>
  <c r="AQ41" i="50" s="1"/>
  <c r="AI44" i="91"/>
  <c r="AN44" i="91"/>
  <c r="AH49" i="96"/>
  <c r="AQ49" i="96" s="1"/>
  <c r="AR40" i="50"/>
  <c r="AH44" i="41"/>
  <c r="AQ44" i="41" s="1"/>
  <c r="AI51" i="15"/>
  <c r="AN51" i="15"/>
  <c r="Y47" i="16"/>
  <c r="X47" i="16"/>
  <c r="AG45" i="95"/>
  <c r="AP45" i="95" s="1"/>
  <c r="AE45" i="95"/>
  <c r="AN45" i="95" s="1"/>
  <c r="W46" i="95"/>
  <c r="AF45" i="95"/>
  <c r="Y41" i="42"/>
  <c r="X41" i="42"/>
  <c r="AH51" i="44"/>
  <c r="AQ51" i="44" s="1"/>
  <c r="AH47" i="45"/>
  <c r="AQ47" i="45" s="1"/>
  <c r="Y42" i="55"/>
  <c r="X42" i="55"/>
  <c r="W53" i="93"/>
  <c r="AG52" i="93"/>
  <c r="AP52" i="93" s="1"/>
  <c r="AF52" i="93"/>
  <c r="AO52" i="93" s="1"/>
  <c r="AE52" i="93"/>
  <c r="Z48" i="54"/>
  <c r="Z39" i="85"/>
  <c r="Z41" i="50"/>
  <c r="AR43" i="102"/>
  <c r="W40" i="48"/>
  <c r="AG39" i="48"/>
  <c r="AP39" i="48" s="1"/>
  <c r="AF39" i="48"/>
  <c r="AO39" i="48" s="1"/>
  <c r="AE39" i="48"/>
  <c r="Z49" i="96"/>
  <c r="AH43" i="82"/>
  <c r="AQ43" i="82" s="1"/>
  <c r="AR47" i="92"/>
  <c r="Z44" i="41"/>
  <c r="AI43" i="83"/>
  <c r="AN43" i="83"/>
  <c r="Y44" i="87"/>
  <c r="X44" i="87"/>
  <c r="Y42" i="90"/>
  <c r="X42" i="90"/>
  <c r="Z43" i="49"/>
  <c r="AE52" i="32"/>
  <c r="AG52" i="32"/>
  <c r="AP52" i="32" s="1"/>
  <c r="W53" i="32"/>
  <c r="AF52" i="32"/>
  <c r="AO52" i="32" s="1"/>
  <c r="Z50" i="13"/>
  <c r="AR41" i="10"/>
  <c r="AR52" i="86"/>
  <c r="AG41" i="94"/>
  <c r="AP41" i="94" s="1"/>
  <c r="AE41" i="94"/>
  <c r="W42" i="94"/>
  <c r="AF41" i="94"/>
  <c r="AO41" i="94" s="1"/>
  <c r="AH55" i="47"/>
  <c r="AQ55" i="47" s="1"/>
  <c r="Z51" i="44"/>
  <c r="Z47" i="45"/>
  <c r="AR42" i="82"/>
  <c r="AE52" i="105"/>
  <c r="W53" i="105"/>
  <c r="AG52" i="105"/>
  <c r="AP52" i="105" s="1"/>
  <c r="AF52" i="105"/>
  <c r="AO52" i="105" s="1"/>
  <c r="AE40" i="98"/>
  <c r="W41" i="98"/>
  <c r="AF40" i="98"/>
  <c r="AO40" i="98" s="1"/>
  <c r="AG40" i="98"/>
  <c r="AP40" i="98" s="1"/>
  <c r="Z43" i="82"/>
  <c r="AG46" i="100"/>
  <c r="AP46" i="100" s="1"/>
  <c r="AF46" i="100"/>
  <c r="AO46" i="100" s="1"/>
  <c r="W47" i="100"/>
  <c r="AE46" i="100"/>
  <c r="AI48" i="84"/>
  <c r="AN48" i="84"/>
  <c r="Y46" i="103"/>
  <c r="X46" i="103"/>
  <c r="Y45" i="43"/>
  <c r="X45" i="43"/>
  <c r="Y55" i="97"/>
  <c r="X55" i="97"/>
  <c r="Y45" i="11"/>
  <c r="X45" i="11"/>
  <c r="Z49" i="84" l="1"/>
  <c r="Z47" i="16"/>
  <c r="Z41" i="42"/>
  <c r="W42" i="42" s="1"/>
  <c r="Z44" i="87"/>
  <c r="AF44" i="87" s="1"/>
  <c r="AO44" i="87" s="1"/>
  <c r="W50" i="84"/>
  <c r="AG49" i="84"/>
  <c r="AP49" i="84" s="1"/>
  <c r="AF49" i="84"/>
  <c r="AO49" i="84" s="1"/>
  <c r="AE49" i="84"/>
  <c r="AF52" i="46"/>
  <c r="AO52" i="46" s="1"/>
  <c r="AE52" i="46"/>
  <c r="AG52" i="46"/>
  <c r="AP52" i="46" s="1"/>
  <c r="W53" i="46"/>
  <c r="AE44" i="83"/>
  <c r="AF44" i="83"/>
  <c r="AO44" i="83" s="1"/>
  <c r="AG44" i="83"/>
  <c r="AP44" i="83" s="1"/>
  <c r="W45" i="83"/>
  <c r="W53" i="15"/>
  <c r="AG52" i="15"/>
  <c r="AP52" i="15" s="1"/>
  <c r="AF52" i="15"/>
  <c r="AO52" i="15" s="1"/>
  <c r="AE52" i="15"/>
  <c r="AF54" i="89"/>
  <c r="AO54" i="89" s="1"/>
  <c r="W55" i="89"/>
  <c r="AG54" i="89"/>
  <c r="AP54" i="89" s="1"/>
  <c r="AE54" i="89"/>
  <c r="AE44" i="87"/>
  <c r="W45" i="87"/>
  <c r="AG44" i="87"/>
  <c r="AP44" i="87" s="1"/>
  <c r="AF41" i="42"/>
  <c r="AO41" i="42" s="1"/>
  <c r="AG41" i="42"/>
  <c r="AP41" i="42" s="1"/>
  <c r="AE41" i="42"/>
  <c r="AE47" i="16"/>
  <c r="W48" i="16"/>
  <c r="AF47" i="16"/>
  <c r="AO47" i="16" s="1"/>
  <c r="AG47" i="16"/>
  <c r="AP47" i="16" s="1"/>
  <c r="AH45" i="43"/>
  <c r="AQ45" i="43" s="1"/>
  <c r="AI41" i="94"/>
  <c r="AN41" i="94"/>
  <c r="AH47" i="16"/>
  <c r="AQ47" i="16" s="1"/>
  <c r="AR44" i="91"/>
  <c r="Y44" i="18"/>
  <c r="X44" i="18"/>
  <c r="AH45" i="91"/>
  <c r="AQ45" i="91" s="1"/>
  <c r="AI44" i="99"/>
  <c r="AN44" i="99"/>
  <c r="Z45" i="43"/>
  <c r="AG43" i="82"/>
  <c r="AP43" i="82" s="1"/>
  <c r="AE43" i="82"/>
  <c r="AF43" i="82"/>
  <c r="AO43" i="82" s="1"/>
  <c r="W44" i="82"/>
  <c r="AH42" i="90"/>
  <c r="AQ42" i="90" s="1"/>
  <c r="AI43" i="18"/>
  <c r="AN43" i="18"/>
  <c r="AR44" i="43"/>
  <c r="AR53" i="89"/>
  <c r="AH52" i="15"/>
  <c r="AQ52" i="15" s="1"/>
  <c r="Z45" i="91"/>
  <c r="Y54" i="86"/>
  <c r="X54" i="86"/>
  <c r="Y50" i="104"/>
  <c r="X50" i="104"/>
  <c r="AI54" i="101"/>
  <c r="AN54" i="101"/>
  <c r="Y45" i="99"/>
  <c r="X45" i="99"/>
  <c r="W42" i="50"/>
  <c r="AF41" i="50"/>
  <c r="AO41" i="50" s="1"/>
  <c r="AE41" i="50"/>
  <c r="AG41" i="50"/>
  <c r="AP41" i="50" s="1"/>
  <c r="AE39" i="85"/>
  <c r="W40" i="85"/>
  <c r="AF39" i="85"/>
  <c r="AO39" i="85" s="1"/>
  <c r="AG39" i="85"/>
  <c r="AP39" i="85" s="1"/>
  <c r="Y53" i="93"/>
  <c r="X53" i="93"/>
  <c r="AI45" i="95"/>
  <c r="AO45" i="95"/>
  <c r="AR49" i="88"/>
  <c r="AR40" i="42"/>
  <c r="AI48" i="51"/>
  <c r="AN48" i="51"/>
  <c r="AR47" i="20"/>
  <c r="AI53" i="86"/>
  <c r="AN53" i="86"/>
  <c r="Y55" i="101"/>
  <c r="X55" i="101"/>
  <c r="Y43" i="10"/>
  <c r="X43" i="10"/>
  <c r="AH45" i="11"/>
  <c r="AQ45" i="11" s="1"/>
  <c r="AI40" i="98"/>
  <c r="AN40" i="98"/>
  <c r="AE50" i="13"/>
  <c r="AF50" i="13"/>
  <c r="AO50" i="13" s="1"/>
  <c r="W51" i="13"/>
  <c r="AG50" i="13"/>
  <c r="AP50" i="13" s="1"/>
  <c r="Z45" i="11"/>
  <c r="AI39" i="48"/>
  <c r="AN39" i="48"/>
  <c r="AE48" i="54"/>
  <c r="AF48" i="54"/>
  <c r="AO48" i="54" s="1"/>
  <c r="AG48" i="54"/>
  <c r="AP48" i="54" s="1"/>
  <c r="W49" i="54"/>
  <c r="AH42" i="55"/>
  <c r="AQ42" i="55" s="1"/>
  <c r="Y46" i="95"/>
  <c r="X46" i="95"/>
  <c r="Z46" i="95" s="1"/>
  <c r="Y42" i="35"/>
  <c r="X42" i="35"/>
  <c r="AR45" i="103"/>
  <c r="AH48" i="20"/>
  <c r="AQ48" i="20" s="1"/>
  <c r="Y52" i="53"/>
  <c r="X52" i="53"/>
  <c r="AR43" i="87"/>
  <c r="AR44" i="11"/>
  <c r="AR46" i="16"/>
  <c r="AH50" i="88"/>
  <c r="AQ50" i="88" s="1"/>
  <c r="AI49" i="104"/>
  <c r="AN49" i="104"/>
  <c r="Y56" i="47"/>
  <c r="X56" i="47"/>
  <c r="AI42" i="10"/>
  <c r="AN42" i="10"/>
  <c r="AE47" i="45"/>
  <c r="W48" i="45"/>
  <c r="AG47" i="45"/>
  <c r="AP47" i="45" s="1"/>
  <c r="AF47" i="45"/>
  <c r="AO47" i="45" s="1"/>
  <c r="Z42" i="90"/>
  <c r="AR43" i="83"/>
  <c r="AH55" i="97"/>
  <c r="AQ55" i="97" s="1"/>
  <c r="AH46" i="103"/>
  <c r="AQ46" i="103" s="1"/>
  <c r="AI46" i="100"/>
  <c r="AN46" i="100"/>
  <c r="AG51" i="44"/>
  <c r="AP51" i="44" s="1"/>
  <c r="AE51" i="44"/>
  <c r="W52" i="44"/>
  <c r="AF51" i="44"/>
  <c r="AO51" i="44" s="1"/>
  <c r="Z55" i="97"/>
  <c r="Z46" i="103"/>
  <c r="Y47" i="100"/>
  <c r="X47" i="100"/>
  <c r="Y53" i="105"/>
  <c r="X53" i="105"/>
  <c r="AH44" i="87"/>
  <c r="AQ44" i="87" s="1"/>
  <c r="Y40" i="48"/>
  <c r="X40" i="48"/>
  <c r="Z42" i="55"/>
  <c r="AH41" i="42"/>
  <c r="AQ41" i="42" s="1"/>
  <c r="AR51" i="15"/>
  <c r="AI41" i="35"/>
  <c r="AN41" i="35"/>
  <c r="AR41" i="90"/>
  <c r="AH54" i="89"/>
  <c r="AQ54" i="89" s="1"/>
  <c r="Z48" i="20"/>
  <c r="AI51" i="53"/>
  <c r="AN51" i="53"/>
  <c r="Y53" i="52"/>
  <c r="X53" i="52"/>
  <c r="Y49" i="92"/>
  <c r="Z49" i="92" s="1"/>
  <c r="X49" i="92"/>
  <c r="AH44" i="83"/>
  <c r="AQ44" i="83" s="1"/>
  <c r="AH49" i="84"/>
  <c r="AQ49" i="84" s="1"/>
  <c r="Z50" i="88"/>
  <c r="AG43" i="49"/>
  <c r="AP43" i="49" s="1"/>
  <c r="AF43" i="49"/>
  <c r="AO43" i="49" s="1"/>
  <c r="AE43" i="49"/>
  <c r="W44" i="49"/>
  <c r="AR48" i="84"/>
  <c r="Y53" i="32"/>
  <c r="X53" i="32"/>
  <c r="AE44" i="41"/>
  <c r="W45" i="41"/>
  <c r="AG44" i="41"/>
  <c r="AP44" i="41" s="1"/>
  <c r="AF44" i="41"/>
  <c r="AO44" i="41" s="1"/>
  <c r="Y41" i="98"/>
  <c r="X41" i="98"/>
  <c r="AI52" i="105"/>
  <c r="AN52" i="105"/>
  <c r="Y42" i="94"/>
  <c r="X42" i="94"/>
  <c r="Z42" i="94" s="1"/>
  <c r="AI52" i="32"/>
  <c r="AN52" i="32"/>
  <c r="W50" i="96"/>
  <c r="AF49" i="96"/>
  <c r="AO49" i="96" s="1"/>
  <c r="AG49" i="96"/>
  <c r="AP49" i="96" s="1"/>
  <c r="AE49" i="96"/>
  <c r="AI52" i="93"/>
  <c r="AN52" i="93"/>
  <c r="AR41" i="55"/>
  <c r="AH52" i="46"/>
  <c r="AQ52" i="46" s="1"/>
  <c r="AI52" i="52"/>
  <c r="AN52" i="52"/>
  <c r="AI48" i="92"/>
  <c r="AN48" i="92"/>
  <c r="AR54" i="97"/>
  <c r="Y49" i="51"/>
  <c r="X49" i="51"/>
  <c r="Z49" i="51" s="1"/>
  <c r="W45" i="102"/>
  <c r="AG44" i="102"/>
  <c r="AP44" i="102" s="1"/>
  <c r="AF44" i="102"/>
  <c r="AO44" i="102" s="1"/>
  <c r="AE44" i="102"/>
  <c r="AI55" i="47"/>
  <c r="AN55" i="47"/>
  <c r="Z42" i="35" l="1"/>
  <c r="Z43" i="10"/>
  <c r="AG43" i="10" s="1"/>
  <c r="AP43" i="10" s="1"/>
  <c r="Z53" i="93"/>
  <c r="Z41" i="98"/>
  <c r="W42" i="98" s="1"/>
  <c r="Z53" i="52"/>
  <c r="AE53" i="52" s="1"/>
  <c r="Z40" i="48"/>
  <c r="AE40" i="48" s="1"/>
  <c r="Z50" i="104"/>
  <c r="AE49" i="51"/>
  <c r="AF49" i="51"/>
  <c r="AO49" i="51" s="1"/>
  <c r="W50" i="51"/>
  <c r="AG49" i="51"/>
  <c r="AP49" i="51" s="1"/>
  <c r="AF46" i="95"/>
  <c r="AO46" i="95" s="1"/>
  <c r="AG46" i="95"/>
  <c r="AP46" i="95" s="1"/>
  <c r="AE46" i="95"/>
  <c r="W47" i="95"/>
  <c r="W44" i="10"/>
  <c r="AE43" i="10"/>
  <c r="AF43" i="10"/>
  <c r="AO43" i="10" s="1"/>
  <c r="AF53" i="93"/>
  <c r="AO53" i="93" s="1"/>
  <c r="AE53" i="93"/>
  <c r="W54" i="93"/>
  <c r="AG53" i="93"/>
  <c r="AP53" i="93" s="1"/>
  <c r="AF41" i="98"/>
  <c r="AO41" i="98" s="1"/>
  <c r="AF40" i="48"/>
  <c r="AO40" i="48" s="1"/>
  <c r="AF50" i="104"/>
  <c r="AO50" i="104" s="1"/>
  <c r="AE50" i="104"/>
  <c r="W51" i="104"/>
  <c r="AG50" i="104"/>
  <c r="AP50" i="104" s="1"/>
  <c r="AG49" i="92"/>
  <c r="AP49" i="92" s="1"/>
  <c r="AF49" i="92"/>
  <c r="AO49" i="92" s="1"/>
  <c r="AE49" i="92"/>
  <c r="W50" i="92"/>
  <c r="W54" i="52"/>
  <c r="AG42" i="94"/>
  <c r="AP42" i="94" s="1"/>
  <c r="W43" i="94"/>
  <c r="AF42" i="94"/>
  <c r="AO42" i="94" s="1"/>
  <c r="AE42" i="94"/>
  <c r="AE42" i="35"/>
  <c r="W43" i="35"/>
  <c r="AG42" i="35"/>
  <c r="AP42" i="35" s="1"/>
  <c r="AF42" i="35"/>
  <c r="AO42" i="35" s="1"/>
  <c r="AR52" i="52"/>
  <c r="Y44" i="49"/>
  <c r="X44" i="49"/>
  <c r="AI51" i="44"/>
  <c r="AN51" i="44"/>
  <c r="AH56" i="47"/>
  <c r="AQ56" i="47" s="1"/>
  <c r="AH55" i="101"/>
  <c r="AQ55" i="101" s="1"/>
  <c r="AH54" i="86"/>
  <c r="AQ54" i="86" s="1"/>
  <c r="AI47" i="16"/>
  <c r="AN47" i="16"/>
  <c r="AI54" i="89"/>
  <c r="AN54" i="89"/>
  <c r="AR55" i="47"/>
  <c r="AH53" i="32"/>
  <c r="AQ53" i="32" s="1"/>
  <c r="Z53" i="32"/>
  <c r="AI43" i="49"/>
  <c r="AN43" i="49"/>
  <c r="AH53" i="105"/>
  <c r="AQ53" i="105" s="1"/>
  <c r="AG46" i="103"/>
  <c r="AP46" i="103" s="1"/>
  <c r="AF46" i="103"/>
  <c r="AO46" i="103" s="1"/>
  <c r="AE46" i="103"/>
  <c r="W47" i="103"/>
  <c r="Z56" i="47"/>
  <c r="AR39" i="48"/>
  <c r="AI50" i="13"/>
  <c r="AN50" i="13"/>
  <c r="Z55" i="101"/>
  <c r="AI41" i="50"/>
  <c r="AR41" i="50" s="1"/>
  <c r="AN41" i="50"/>
  <c r="Z54" i="86"/>
  <c r="W46" i="43"/>
  <c r="AF45" i="43"/>
  <c r="AO45" i="43" s="1"/>
  <c r="AG45" i="43"/>
  <c r="AP45" i="43" s="1"/>
  <c r="AE45" i="43"/>
  <c r="AI44" i="83"/>
  <c r="AN44" i="83"/>
  <c r="AI49" i="96"/>
  <c r="AN49" i="96"/>
  <c r="AH42" i="94"/>
  <c r="AQ42" i="94" s="1"/>
  <c r="AI44" i="41"/>
  <c r="AN44" i="41"/>
  <c r="AR41" i="35"/>
  <c r="Z53" i="105"/>
  <c r="W56" i="97"/>
  <c r="AG55" i="97"/>
  <c r="AP55" i="97" s="1"/>
  <c r="AE55" i="97"/>
  <c r="AF55" i="97"/>
  <c r="AO55" i="97" s="1"/>
  <c r="Y48" i="45"/>
  <c r="X48" i="45"/>
  <c r="AH42" i="35"/>
  <c r="AQ42" i="35" s="1"/>
  <c r="Y49" i="54"/>
  <c r="Z49" i="54" s="1"/>
  <c r="X49" i="54"/>
  <c r="AF45" i="11"/>
  <c r="AO45" i="11" s="1"/>
  <c r="AG45" i="11"/>
  <c r="AP45" i="11" s="1"/>
  <c r="AE45" i="11"/>
  <c r="W46" i="11"/>
  <c r="AR48" i="51"/>
  <c r="AR45" i="95"/>
  <c r="AR54" i="101"/>
  <c r="AR43" i="18"/>
  <c r="AR41" i="94"/>
  <c r="AI41" i="42"/>
  <c r="AN41" i="42"/>
  <c r="Y45" i="87"/>
  <c r="X45" i="87"/>
  <c r="Y55" i="89"/>
  <c r="X55" i="89"/>
  <c r="Y53" i="15"/>
  <c r="X53" i="15"/>
  <c r="AI49" i="84"/>
  <c r="AN49" i="84"/>
  <c r="AI44" i="102"/>
  <c r="AN44" i="102"/>
  <c r="AH53" i="52"/>
  <c r="AQ53" i="52" s="1"/>
  <c r="Y50" i="96"/>
  <c r="X50" i="96"/>
  <c r="Y45" i="102"/>
  <c r="X45" i="102"/>
  <c r="AR52" i="93"/>
  <c r="AR52" i="105"/>
  <c r="AH49" i="92"/>
  <c r="AQ49" i="92" s="1"/>
  <c r="AR46" i="100"/>
  <c r="AI47" i="45"/>
  <c r="AN47" i="45"/>
  <c r="AR40" i="98"/>
  <c r="AH43" i="10"/>
  <c r="AQ43" i="10" s="1"/>
  <c r="AH53" i="93"/>
  <c r="AQ53" i="93" s="1"/>
  <c r="Y40" i="85"/>
  <c r="X40" i="85"/>
  <c r="Y42" i="50"/>
  <c r="X42" i="50"/>
  <c r="AH50" i="104"/>
  <c r="AQ50" i="104" s="1"/>
  <c r="AE45" i="91"/>
  <c r="W46" i="91"/>
  <c r="AF45" i="91"/>
  <c r="AO45" i="91" s="1"/>
  <c r="AG45" i="91"/>
  <c r="AP45" i="91" s="1"/>
  <c r="X44" i="82"/>
  <c r="Y44" i="82"/>
  <c r="AR44" i="99"/>
  <c r="AH44" i="18"/>
  <c r="AQ44" i="18" s="1"/>
  <c r="Y42" i="42"/>
  <c r="X42" i="42"/>
  <c r="Z42" i="42" s="1"/>
  <c r="AI44" i="87"/>
  <c r="AN44" i="87"/>
  <c r="Y53" i="46"/>
  <c r="X53" i="46"/>
  <c r="AR52" i="32"/>
  <c r="AH41" i="98"/>
  <c r="AQ41" i="98" s="1"/>
  <c r="Y45" i="41"/>
  <c r="X45" i="41"/>
  <c r="W51" i="88"/>
  <c r="AG50" i="88"/>
  <c r="AP50" i="88" s="1"/>
  <c r="AE50" i="88"/>
  <c r="AF50" i="88"/>
  <c r="AO50" i="88" s="1"/>
  <c r="AR51" i="53"/>
  <c r="AF42" i="55"/>
  <c r="AO42" i="55" s="1"/>
  <c r="AG42" i="55"/>
  <c r="AP42" i="55" s="1"/>
  <c r="W43" i="55"/>
  <c r="AE42" i="55"/>
  <c r="AH47" i="100"/>
  <c r="AQ47" i="100" s="1"/>
  <c r="AG42" i="90"/>
  <c r="AP42" i="90" s="1"/>
  <c r="AF42" i="90"/>
  <c r="AO42" i="90" s="1"/>
  <c r="AE42" i="90"/>
  <c r="W43" i="90"/>
  <c r="AR49" i="104"/>
  <c r="AH52" i="53"/>
  <c r="AQ52" i="53" s="1"/>
  <c r="AR53" i="86"/>
  <c r="AI39" i="85"/>
  <c r="AN39" i="85"/>
  <c r="AH45" i="99"/>
  <c r="AQ45" i="99" s="1"/>
  <c r="Z44" i="18"/>
  <c r="Y45" i="83"/>
  <c r="X45" i="83"/>
  <c r="AH49" i="51"/>
  <c r="AQ49" i="51" s="1"/>
  <c r="AR48" i="92"/>
  <c r="AF48" i="20"/>
  <c r="AO48" i="20" s="1"/>
  <c r="AE48" i="20"/>
  <c r="W49" i="20"/>
  <c r="AG48" i="20"/>
  <c r="AP48" i="20" s="1"/>
  <c r="AH40" i="48"/>
  <c r="AQ40" i="48" s="1"/>
  <c r="Z47" i="100"/>
  <c r="Y52" i="44"/>
  <c r="X52" i="44"/>
  <c r="AR42" i="10"/>
  <c r="Z52" i="53"/>
  <c r="AH46" i="95"/>
  <c r="AQ46" i="95" s="1"/>
  <c r="AI48" i="54"/>
  <c r="AN48" i="54"/>
  <c r="X51" i="13"/>
  <c r="Y51" i="13"/>
  <c r="Z51" i="13"/>
  <c r="Z45" i="99"/>
  <c r="AI43" i="82"/>
  <c r="AN43" i="82"/>
  <c r="Y48" i="16"/>
  <c r="X48" i="16"/>
  <c r="Z48" i="16" s="1"/>
  <c r="AI52" i="15"/>
  <c r="AN52" i="15"/>
  <c r="AI52" i="46"/>
  <c r="AN52" i="46"/>
  <c r="Y50" i="84"/>
  <c r="X50" i="84"/>
  <c r="Z45" i="41" l="1"/>
  <c r="W41" i="48"/>
  <c r="Z45" i="83"/>
  <c r="AE45" i="83" s="1"/>
  <c r="Z44" i="82"/>
  <c r="AE44" i="82" s="1"/>
  <c r="AG53" i="52"/>
  <c r="AP53" i="52" s="1"/>
  <c r="AG40" i="48"/>
  <c r="AP40" i="48" s="1"/>
  <c r="Z48" i="45"/>
  <c r="AG41" i="98"/>
  <c r="AP41" i="98" s="1"/>
  <c r="AE41" i="98"/>
  <c r="AF53" i="52"/>
  <c r="AO53" i="52" s="1"/>
  <c r="AF49" i="54"/>
  <c r="AO49" i="54" s="1"/>
  <c r="AG49" i="54"/>
  <c r="AP49" i="54" s="1"/>
  <c r="W50" i="54"/>
  <c r="AE49" i="54"/>
  <c r="AF45" i="41"/>
  <c r="AO45" i="41" s="1"/>
  <c r="AG45" i="41"/>
  <c r="AP45" i="41" s="1"/>
  <c r="AE45" i="41"/>
  <c r="W46" i="41"/>
  <c r="AE48" i="16"/>
  <c r="AF48" i="16"/>
  <c r="AO48" i="16" s="1"/>
  <c r="W49" i="16"/>
  <c r="AG48" i="16"/>
  <c r="AP48" i="16" s="1"/>
  <c r="AF45" i="83"/>
  <c r="AO45" i="83" s="1"/>
  <c r="W46" i="83"/>
  <c r="AG45" i="83"/>
  <c r="AP45" i="83" s="1"/>
  <c r="W49" i="45"/>
  <c r="AG48" i="45"/>
  <c r="AP48" i="45" s="1"/>
  <c r="AE48" i="45"/>
  <c r="AF48" i="45"/>
  <c r="AO48" i="45" s="1"/>
  <c r="W45" i="82"/>
  <c r="AF44" i="82"/>
  <c r="AO44" i="82" s="1"/>
  <c r="AG44" i="82"/>
  <c r="AP44" i="82" s="1"/>
  <c r="Y49" i="20"/>
  <c r="X49" i="20"/>
  <c r="Y43" i="55"/>
  <c r="X43" i="55"/>
  <c r="AR44" i="87"/>
  <c r="AI45" i="91"/>
  <c r="AN45" i="91"/>
  <c r="AH42" i="50"/>
  <c r="AQ42" i="50" s="1"/>
  <c r="AR44" i="102"/>
  <c r="AH55" i="89"/>
  <c r="AQ55" i="89" s="1"/>
  <c r="AI55" i="97"/>
  <c r="AN55" i="97"/>
  <c r="AI45" i="43"/>
  <c r="AN45" i="43"/>
  <c r="W57" i="47"/>
  <c r="AF56" i="47"/>
  <c r="AO56" i="47" s="1"/>
  <c r="AE56" i="47"/>
  <c r="AG56" i="47"/>
  <c r="AP56" i="47" s="1"/>
  <c r="AR43" i="49"/>
  <c r="AR47" i="16"/>
  <c r="AH44" i="49"/>
  <c r="AQ44" i="49" s="1"/>
  <c r="Y54" i="93"/>
  <c r="X54" i="93"/>
  <c r="Z54" i="93" s="1"/>
  <c r="AI43" i="10"/>
  <c r="AN43" i="10"/>
  <c r="AI48" i="20"/>
  <c r="AN48" i="20"/>
  <c r="AF44" i="18"/>
  <c r="AO44" i="18" s="1"/>
  <c r="AG44" i="18"/>
  <c r="AP44" i="18" s="1"/>
  <c r="AE44" i="18"/>
  <c r="W45" i="18"/>
  <c r="Y43" i="90"/>
  <c r="X43" i="90"/>
  <c r="AI50" i="88"/>
  <c r="AN50" i="88"/>
  <c r="AH42" i="42"/>
  <c r="AQ42" i="42" s="1"/>
  <c r="AH44" i="82"/>
  <c r="AQ44" i="82" s="1"/>
  <c r="Z42" i="50"/>
  <c r="AR47" i="45"/>
  <c r="Z45" i="102"/>
  <c r="AH45" i="102"/>
  <c r="AQ45" i="102" s="1"/>
  <c r="Z55" i="89"/>
  <c r="AR41" i="42"/>
  <c r="Y46" i="11"/>
  <c r="X46" i="11"/>
  <c r="AH48" i="45"/>
  <c r="AQ48" i="45" s="1"/>
  <c r="AR44" i="41"/>
  <c r="W56" i="101"/>
  <c r="AG55" i="101"/>
  <c r="AP55" i="101" s="1"/>
  <c r="AE55" i="101"/>
  <c r="AF55" i="101"/>
  <c r="AO55" i="101" s="1"/>
  <c r="AE53" i="32"/>
  <c r="AG53" i="32"/>
  <c r="AP53" i="32" s="1"/>
  <c r="W54" i="32"/>
  <c r="AF53" i="32"/>
  <c r="AO53" i="32" s="1"/>
  <c r="Z44" i="49"/>
  <c r="Y43" i="94"/>
  <c r="X43" i="94"/>
  <c r="Z43" i="94" s="1"/>
  <c r="AN40" i="48"/>
  <c r="AI41" i="98"/>
  <c r="AN41" i="98"/>
  <c r="AI53" i="93"/>
  <c r="AN53" i="93"/>
  <c r="Y44" i="10"/>
  <c r="X44" i="10"/>
  <c r="Z44" i="10" s="1"/>
  <c r="AE45" i="99"/>
  <c r="W46" i="99"/>
  <c r="AG45" i="99"/>
  <c r="AP45" i="99" s="1"/>
  <c r="AF45" i="99"/>
  <c r="AO45" i="99" s="1"/>
  <c r="AF51" i="13"/>
  <c r="AO51" i="13" s="1"/>
  <c r="AE51" i="13"/>
  <c r="AG51" i="13"/>
  <c r="AP51" i="13" s="1"/>
  <c r="W52" i="13"/>
  <c r="AI42" i="90"/>
  <c r="AN42" i="90"/>
  <c r="AH53" i="46"/>
  <c r="AQ53" i="46" s="1"/>
  <c r="W43" i="42"/>
  <c r="AF42" i="42"/>
  <c r="AO42" i="42" s="1"/>
  <c r="AE42" i="42"/>
  <c r="AG42" i="42"/>
  <c r="AP42" i="42" s="1"/>
  <c r="AR49" i="84"/>
  <c r="AI45" i="11"/>
  <c r="AN45" i="11"/>
  <c r="Y56" i="97"/>
  <c r="X56" i="97"/>
  <c r="AR49" i="96"/>
  <c r="Y47" i="103"/>
  <c r="X47" i="103"/>
  <c r="Y43" i="35"/>
  <c r="X43" i="35"/>
  <c r="Y42" i="98"/>
  <c r="X42" i="98"/>
  <c r="AH50" i="84"/>
  <c r="AQ50" i="84" s="1"/>
  <c r="AR52" i="46"/>
  <c r="Y51" i="88"/>
  <c r="X51" i="88"/>
  <c r="Z53" i="46"/>
  <c r="AH40" i="85"/>
  <c r="AQ40" i="85" s="1"/>
  <c r="AH50" i="96"/>
  <c r="AQ50" i="96" s="1"/>
  <c r="AH53" i="15"/>
  <c r="AQ53" i="15" s="1"/>
  <c r="AH45" i="87"/>
  <c r="AQ45" i="87" s="1"/>
  <c r="W54" i="105"/>
  <c r="AG53" i="105"/>
  <c r="AP53" i="105" s="1"/>
  <c r="AF53" i="105"/>
  <c r="AO53" i="105" s="1"/>
  <c r="AE53" i="105"/>
  <c r="Y46" i="43"/>
  <c r="X46" i="43"/>
  <c r="Z46" i="43" s="1"/>
  <c r="AR50" i="13"/>
  <c r="AI46" i="103"/>
  <c r="AN46" i="103"/>
  <c r="AI42" i="35"/>
  <c r="AN42" i="35"/>
  <c r="Y50" i="92"/>
  <c r="X50" i="92"/>
  <c r="Y51" i="104"/>
  <c r="X51" i="104"/>
  <c r="Z51" i="104" s="1"/>
  <c r="Y41" i="48"/>
  <c r="X41" i="48"/>
  <c r="Z41" i="48" s="1"/>
  <c r="Y47" i="95"/>
  <c r="X47" i="95"/>
  <c r="Z47" i="95" s="1"/>
  <c r="Y50" i="51"/>
  <c r="X50" i="51"/>
  <c r="Z50" i="51" s="1"/>
  <c r="AR52" i="15"/>
  <c r="Z50" i="84"/>
  <c r="AH48" i="16"/>
  <c r="AQ48" i="16" s="1"/>
  <c r="AH52" i="44"/>
  <c r="AQ52" i="44" s="1"/>
  <c r="AH51" i="13"/>
  <c r="AQ51" i="13" s="1"/>
  <c r="Z52" i="44"/>
  <c r="AR39" i="85"/>
  <c r="AR43" i="82"/>
  <c r="AR48" i="54"/>
  <c r="AF52" i="53"/>
  <c r="AO52" i="53" s="1"/>
  <c r="W53" i="53"/>
  <c r="AG52" i="53"/>
  <c r="AP52" i="53" s="1"/>
  <c r="AE52" i="53"/>
  <c r="W48" i="100"/>
  <c r="AE47" i="100"/>
  <c r="AG47" i="100"/>
  <c r="AP47" i="100" s="1"/>
  <c r="AF47" i="100"/>
  <c r="AO47" i="100" s="1"/>
  <c r="AH45" i="83"/>
  <c r="AQ45" i="83" s="1"/>
  <c r="AH45" i="41"/>
  <c r="AQ45" i="41" s="1"/>
  <c r="Z40" i="85"/>
  <c r="Z50" i="96"/>
  <c r="Z53" i="15"/>
  <c r="Z45" i="87"/>
  <c r="AR44" i="83"/>
  <c r="AE54" i="86"/>
  <c r="AN54" i="86" s="1"/>
  <c r="AF54" i="86"/>
  <c r="AO54" i="86" s="1"/>
  <c r="W55" i="86"/>
  <c r="AG54" i="86"/>
  <c r="AR54" i="89"/>
  <c r="AI53" i="52"/>
  <c r="AN53" i="52"/>
  <c r="AI49" i="92"/>
  <c r="AN49" i="92"/>
  <c r="AI50" i="104"/>
  <c r="AN50" i="104"/>
  <c r="AI46" i="95"/>
  <c r="AN46" i="95"/>
  <c r="AI42" i="55"/>
  <c r="AN42" i="55"/>
  <c r="Y46" i="91"/>
  <c r="X46" i="91"/>
  <c r="AH49" i="54"/>
  <c r="AQ49" i="54" s="1"/>
  <c r="AR51" i="44"/>
  <c r="AI42" i="94"/>
  <c r="AN42" i="94"/>
  <c r="X54" i="52"/>
  <c r="Y54" i="52"/>
  <c r="Z54" i="52"/>
  <c r="AI49" i="51"/>
  <c r="AN49" i="51"/>
  <c r="Z43" i="35" l="1"/>
  <c r="AI40" i="48"/>
  <c r="Z51" i="88"/>
  <c r="AF51" i="88" s="1"/>
  <c r="AO51" i="88" s="1"/>
  <c r="Z50" i="92"/>
  <c r="AG50" i="92" s="1"/>
  <c r="AP50" i="92" s="1"/>
  <c r="Z43" i="90"/>
  <c r="W44" i="90" s="1"/>
  <c r="AF43" i="94"/>
  <c r="AO43" i="94" s="1"/>
  <c r="AE43" i="94"/>
  <c r="AG43" i="94"/>
  <c r="AP43" i="94" s="1"/>
  <c r="W44" i="94"/>
  <c r="AF54" i="93"/>
  <c r="AO54" i="93" s="1"/>
  <c r="AG54" i="93"/>
  <c r="AE54" i="93"/>
  <c r="AN54" i="93" s="1"/>
  <c r="W55" i="93"/>
  <c r="AE43" i="90"/>
  <c r="AF50" i="92"/>
  <c r="AO50" i="92" s="1"/>
  <c r="AG41" i="48"/>
  <c r="AP41" i="48" s="1"/>
  <c r="W42" i="48"/>
  <c r="AE41" i="48"/>
  <c r="AF41" i="48"/>
  <c r="AO41" i="48" s="1"/>
  <c r="AE50" i="51"/>
  <c r="AF50" i="51"/>
  <c r="AO50" i="51" s="1"/>
  <c r="AG50" i="51"/>
  <c r="AP50" i="51" s="1"/>
  <c r="W51" i="51"/>
  <c r="W52" i="88"/>
  <c r="AE51" i="88"/>
  <c r="AG51" i="88"/>
  <c r="AP51" i="88" s="1"/>
  <c r="AE43" i="35"/>
  <c r="AF43" i="35"/>
  <c r="AO43" i="35" s="1"/>
  <c r="AG43" i="35"/>
  <c r="AP43" i="35" s="1"/>
  <c r="W44" i="35"/>
  <c r="AE54" i="52"/>
  <c r="W55" i="52"/>
  <c r="AF54" i="52"/>
  <c r="AO54" i="52" s="1"/>
  <c r="AG54" i="52"/>
  <c r="AP54" i="52" s="1"/>
  <c r="AI52" i="53"/>
  <c r="AN52" i="53"/>
  <c r="AI53" i="105"/>
  <c r="AN53" i="105"/>
  <c r="AG53" i="46"/>
  <c r="AP53" i="46" s="1"/>
  <c r="AE53" i="46"/>
  <c r="AN53" i="46" s="1"/>
  <c r="AF53" i="46"/>
  <c r="W54" i="46"/>
  <c r="AI42" i="42"/>
  <c r="AN42" i="42"/>
  <c r="Y46" i="99"/>
  <c r="X46" i="99"/>
  <c r="AR53" i="93"/>
  <c r="Y56" i="101"/>
  <c r="X56" i="101"/>
  <c r="AH43" i="55"/>
  <c r="AQ43" i="55" s="1"/>
  <c r="AI45" i="83"/>
  <c r="AN45" i="83"/>
  <c r="AR49" i="92"/>
  <c r="AI54" i="86"/>
  <c r="AP54" i="86"/>
  <c r="AR49" i="51"/>
  <c r="AE53" i="15"/>
  <c r="W54" i="15"/>
  <c r="AG53" i="15"/>
  <c r="AP53" i="15" s="1"/>
  <c r="AF53" i="15"/>
  <c r="AO53" i="15" s="1"/>
  <c r="AH46" i="91"/>
  <c r="AQ46" i="91" s="1"/>
  <c r="AR46" i="95"/>
  <c r="AR53" i="52"/>
  <c r="AG50" i="96"/>
  <c r="AP50" i="96" s="1"/>
  <c r="AF50" i="96"/>
  <c r="AO50" i="96" s="1"/>
  <c r="W51" i="96"/>
  <c r="AE50" i="96"/>
  <c r="Z46" i="91"/>
  <c r="AE40" i="85"/>
  <c r="AG40" i="85"/>
  <c r="AP40" i="85" s="1"/>
  <c r="AF40" i="85"/>
  <c r="AO40" i="85" s="1"/>
  <c r="W41" i="85"/>
  <c r="AH51" i="88"/>
  <c r="AQ51" i="88" s="1"/>
  <c r="AH43" i="35"/>
  <c r="AQ43" i="35" s="1"/>
  <c r="AR45" i="11"/>
  <c r="AI51" i="13"/>
  <c r="AN51" i="13"/>
  <c r="AI45" i="99"/>
  <c r="AN45" i="99"/>
  <c r="AI53" i="32"/>
  <c r="AN53" i="32"/>
  <c r="AF55" i="89"/>
  <c r="AO55" i="89" s="1"/>
  <c r="AE55" i="89"/>
  <c r="W56" i="89"/>
  <c r="AG55" i="89"/>
  <c r="AP55" i="89" s="1"/>
  <c r="AF45" i="102"/>
  <c r="AO45" i="102" s="1"/>
  <c r="W46" i="102"/>
  <c r="AE45" i="102"/>
  <c r="AG45" i="102"/>
  <c r="AP45" i="102" s="1"/>
  <c r="AI56" i="47"/>
  <c r="AN56" i="47"/>
  <c r="AR55" i="97"/>
  <c r="Z43" i="55"/>
  <c r="AI48" i="45"/>
  <c r="AN48" i="45"/>
  <c r="Y46" i="83"/>
  <c r="X46" i="83"/>
  <c r="AI48" i="16"/>
  <c r="AN48" i="16"/>
  <c r="AR42" i="94"/>
  <c r="AR42" i="55"/>
  <c r="W46" i="87"/>
  <c r="AG45" i="87"/>
  <c r="AP45" i="87" s="1"/>
  <c r="AE45" i="87"/>
  <c r="AF45" i="87"/>
  <c r="AO45" i="87" s="1"/>
  <c r="Y55" i="86"/>
  <c r="Z55" i="86"/>
  <c r="X55" i="86"/>
  <c r="AH54" i="52"/>
  <c r="AQ54" i="52" s="1"/>
  <c r="AR50" i="104"/>
  <c r="Y53" i="53"/>
  <c r="X53" i="53"/>
  <c r="Z53" i="53" s="1"/>
  <c r="W51" i="84"/>
  <c r="AG50" i="84"/>
  <c r="AP50" i="84" s="1"/>
  <c r="AF50" i="84"/>
  <c r="AO50" i="84" s="1"/>
  <c r="AE50" i="84"/>
  <c r="AH47" i="95"/>
  <c r="AQ47" i="95" s="1"/>
  <c r="AH51" i="104"/>
  <c r="AQ51" i="104" s="1"/>
  <c r="AH46" i="43"/>
  <c r="AQ46" i="43" s="1"/>
  <c r="Y43" i="42"/>
  <c r="X43" i="42"/>
  <c r="AH44" i="10"/>
  <c r="AQ44" i="10" s="1"/>
  <c r="AR41" i="98"/>
  <c r="AE44" i="49"/>
  <c r="AF44" i="49"/>
  <c r="AO44" i="49" s="1"/>
  <c r="AG44" i="49"/>
  <c r="AP44" i="49" s="1"/>
  <c r="W45" i="49"/>
  <c r="AH46" i="11"/>
  <c r="AQ46" i="11" s="1"/>
  <c r="AR48" i="20"/>
  <c r="AI49" i="54"/>
  <c r="AN49" i="54"/>
  <c r="AI47" i="100"/>
  <c r="AN47" i="100"/>
  <c r="AG47" i="95"/>
  <c r="AP47" i="95" s="1"/>
  <c r="W48" i="95"/>
  <c r="AF47" i="95"/>
  <c r="AO47" i="95" s="1"/>
  <c r="AE47" i="95"/>
  <c r="AE51" i="104"/>
  <c r="AG51" i="104"/>
  <c r="AP51" i="104" s="1"/>
  <c r="W52" i="104"/>
  <c r="AF51" i="104"/>
  <c r="AO51" i="104" s="1"/>
  <c r="AR42" i="35"/>
  <c r="AE46" i="43"/>
  <c r="AG46" i="43"/>
  <c r="AP46" i="43" s="1"/>
  <c r="AF46" i="43"/>
  <c r="AO46" i="43" s="1"/>
  <c r="W47" i="43"/>
  <c r="Y54" i="105"/>
  <c r="X54" i="105"/>
  <c r="AH56" i="97"/>
  <c r="AQ56" i="97" s="1"/>
  <c r="AR42" i="90"/>
  <c r="AF44" i="10"/>
  <c r="AO44" i="10" s="1"/>
  <c r="AE44" i="10"/>
  <c r="W45" i="10"/>
  <c r="AG44" i="10"/>
  <c r="AP44" i="10" s="1"/>
  <c r="Z46" i="11"/>
  <c r="Y45" i="18"/>
  <c r="X45" i="18"/>
  <c r="Z45" i="18" s="1"/>
  <c r="Y57" i="47"/>
  <c r="X57" i="47"/>
  <c r="AR45" i="91"/>
  <c r="AH49" i="20"/>
  <c r="AQ49" i="20" s="1"/>
  <c r="Y45" i="82"/>
  <c r="X45" i="82"/>
  <c r="Z45" i="82" s="1"/>
  <c r="Y49" i="45"/>
  <c r="X49" i="45"/>
  <c r="Y46" i="41"/>
  <c r="X46" i="41"/>
  <c r="Z46" i="41" s="1"/>
  <c r="Y50" i="54"/>
  <c r="X50" i="54"/>
  <c r="Y48" i="100"/>
  <c r="X48" i="100"/>
  <c r="Z48" i="100" s="1"/>
  <c r="AF52" i="44"/>
  <c r="AO52" i="44" s="1"/>
  <c r="W53" i="44"/>
  <c r="AE52" i="44"/>
  <c r="AG52" i="44"/>
  <c r="AP52" i="44" s="1"/>
  <c r="AH47" i="103"/>
  <c r="AQ47" i="103" s="1"/>
  <c r="Z56" i="97"/>
  <c r="AR40" i="48"/>
  <c r="AI55" i="101"/>
  <c r="AN55" i="101"/>
  <c r="AF42" i="50"/>
  <c r="AO42" i="50" s="1"/>
  <c r="AG42" i="50"/>
  <c r="AP42" i="50" s="1"/>
  <c r="W43" i="50"/>
  <c r="AE42" i="50"/>
  <c r="AR50" i="88"/>
  <c r="AI44" i="18"/>
  <c r="AN44" i="18"/>
  <c r="AR43" i="10"/>
  <c r="Z49" i="20"/>
  <c r="AI44" i="82"/>
  <c r="AN44" i="82"/>
  <c r="AI45" i="41"/>
  <c r="AN45" i="41"/>
  <c r="AH50" i="51"/>
  <c r="AQ50" i="51" s="1"/>
  <c r="AH41" i="48"/>
  <c r="AQ41" i="48" s="1"/>
  <c r="AH50" i="92"/>
  <c r="AQ50" i="92" s="1"/>
  <c r="AR46" i="103"/>
  <c r="Z42" i="98"/>
  <c r="AH42" i="98"/>
  <c r="AQ42" i="98" s="1"/>
  <c r="Z47" i="103"/>
  <c r="Y52" i="13"/>
  <c r="X52" i="13"/>
  <c r="AH43" i="94"/>
  <c r="AQ43" i="94" s="1"/>
  <c r="Y54" i="32"/>
  <c r="X54" i="32"/>
  <c r="Z54" i="32" s="1"/>
  <c r="AH43" i="90"/>
  <c r="AQ43" i="90" s="1"/>
  <c r="AH54" i="93"/>
  <c r="AQ54" i="93" s="1"/>
  <c r="AR45" i="43"/>
  <c r="Y49" i="16"/>
  <c r="X49" i="16"/>
  <c r="AF43" i="90" l="1"/>
  <c r="AO43" i="90" s="1"/>
  <c r="Z43" i="42"/>
  <c r="AE43" i="42" s="1"/>
  <c r="AE50" i="92"/>
  <c r="AG43" i="90"/>
  <c r="AP43" i="90" s="1"/>
  <c r="W51" i="92"/>
  <c r="Z54" i="105"/>
  <c r="AF54" i="105" s="1"/>
  <c r="AO54" i="105" s="1"/>
  <c r="W46" i="82"/>
  <c r="AE45" i="82"/>
  <c r="AG45" i="82"/>
  <c r="AP45" i="82" s="1"/>
  <c r="AF45" i="82"/>
  <c r="AO45" i="82" s="1"/>
  <c r="AF54" i="32"/>
  <c r="AO54" i="32" s="1"/>
  <c r="AE54" i="32"/>
  <c r="AG54" i="32"/>
  <c r="AP54" i="32" s="1"/>
  <c r="W55" i="32"/>
  <c r="AG43" i="42"/>
  <c r="AP43" i="42" s="1"/>
  <c r="W44" i="42"/>
  <c r="AF43" i="42"/>
  <c r="AO43" i="42" s="1"/>
  <c r="W47" i="41"/>
  <c r="AF46" i="41"/>
  <c r="AO46" i="41" s="1"/>
  <c r="AE46" i="41"/>
  <c r="AG46" i="41"/>
  <c r="AP46" i="41" s="1"/>
  <c r="AG48" i="100"/>
  <c r="AP48" i="100" s="1"/>
  <c r="W49" i="100"/>
  <c r="AF48" i="100"/>
  <c r="AO48" i="100" s="1"/>
  <c r="AE48" i="100"/>
  <c r="AR44" i="18"/>
  <c r="W57" i="97"/>
  <c r="AE56" i="97"/>
  <c r="AG56" i="97"/>
  <c r="AP56" i="97" s="1"/>
  <c r="AF56" i="97"/>
  <c r="AO56" i="97" s="1"/>
  <c r="AH45" i="18"/>
  <c r="AQ45" i="18" s="1"/>
  <c r="Y45" i="10"/>
  <c r="X45" i="10"/>
  <c r="AI51" i="104"/>
  <c r="AN51" i="104"/>
  <c r="Y45" i="49"/>
  <c r="X45" i="49"/>
  <c r="AI50" i="84"/>
  <c r="AN50" i="84"/>
  <c r="AI53" i="15"/>
  <c r="AN53" i="15"/>
  <c r="AR53" i="105"/>
  <c r="Y55" i="52"/>
  <c r="X55" i="52"/>
  <c r="Z55" i="52" s="1"/>
  <c r="AI43" i="35"/>
  <c r="AN43" i="35"/>
  <c r="Y51" i="92"/>
  <c r="AR44" i="82"/>
  <c r="W46" i="18"/>
  <c r="AF45" i="18"/>
  <c r="AO45" i="18" s="1"/>
  <c r="AE45" i="18"/>
  <c r="AG45" i="18"/>
  <c r="AP45" i="18" s="1"/>
  <c r="AI44" i="10"/>
  <c r="AN44" i="10"/>
  <c r="AR47" i="100"/>
  <c r="AI45" i="87"/>
  <c r="AN45" i="87"/>
  <c r="AR56" i="47"/>
  <c r="AR53" i="32"/>
  <c r="Y41" i="85"/>
  <c r="X41" i="85"/>
  <c r="AI50" i="96"/>
  <c r="AN50" i="96"/>
  <c r="AH46" i="99"/>
  <c r="AQ46" i="99" s="1"/>
  <c r="Y54" i="46"/>
  <c r="X54" i="46"/>
  <c r="AI54" i="52"/>
  <c r="AN54" i="52"/>
  <c r="Y51" i="51"/>
  <c r="X51" i="51"/>
  <c r="AI41" i="48"/>
  <c r="AN41" i="48"/>
  <c r="Y44" i="90"/>
  <c r="X44" i="90"/>
  <c r="W50" i="20"/>
  <c r="AE49" i="20"/>
  <c r="AF49" i="20"/>
  <c r="AO49" i="20" s="1"/>
  <c r="AG49" i="20"/>
  <c r="AP49" i="20" s="1"/>
  <c r="AI52" i="44"/>
  <c r="AN52" i="44"/>
  <c r="AH50" i="54"/>
  <c r="AQ50" i="54" s="1"/>
  <c r="AH49" i="45"/>
  <c r="AQ49" i="45" s="1"/>
  <c r="Y47" i="43"/>
  <c r="X47" i="43"/>
  <c r="AI47" i="95"/>
  <c r="AN47" i="95"/>
  <c r="AH55" i="86"/>
  <c r="AQ55" i="86" s="1"/>
  <c r="AR48" i="45"/>
  <c r="Y51" i="96"/>
  <c r="X51" i="96"/>
  <c r="AR45" i="83"/>
  <c r="AH56" i="101"/>
  <c r="AQ56" i="101" s="1"/>
  <c r="Z46" i="99"/>
  <c r="AI53" i="46"/>
  <c r="AO53" i="46"/>
  <c r="AR52" i="53"/>
  <c r="Y42" i="48"/>
  <c r="X42" i="48"/>
  <c r="Y44" i="94"/>
  <c r="X44" i="94"/>
  <c r="AH52" i="13"/>
  <c r="AQ52" i="13" s="1"/>
  <c r="AH49" i="16"/>
  <c r="AQ49" i="16" s="1"/>
  <c r="Z49" i="16"/>
  <c r="AR55" i="101"/>
  <c r="X53" i="44"/>
  <c r="Y53" i="44"/>
  <c r="Z50" i="54"/>
  <c r="Z49" i="45"/>
  <c r="AH57" i="47"/>
  <c r="AQ57" i="47" s="1"/>
  <c r="AF46" i="11"/>
  <c r="AO46" i="11" s="1"/>
  <c r="AG46" i="11"/>
  <c r="AP46" i="11" s="1"/>
  <c r="AE46" i="11"/>
  <c r="W47" i="11"/>
  <c r="AR49" i="54"/>
  <c r="AI44" i="49"/>
  <c r="AN44" i="49"/>
  <c r="Y51" i="84"/>
  <c r="Z51" i="84"/>
  <c r="X51" i="84"/>
  <c r="W56" i="86"/>
  <c r="AF55" i="86"/>
  <c r="AO55" i="86" s="1"/>
  <c r="AE55" i="86"/>
  <c r="AG55" i="86"/>
  <c r="AP55" i="86" s="1"/>
  <c r="Y46" i="87"/>
  <c r="X46" i="87"/>
  <c r="AR48" i="16"/>
  <c r="AF43" i="55"/>
  <c r="AO43" i="55" s="1"/>
  <c r="AG43" i="55"/>
  <c r="AP43" i="55" s="1"/>
  <c r="W44" i="55"/>
  <c r="AE43" i="55"/>
  <c r="Y56" i="89"/>
  <c r="X56" i="89"/>
  <c r="Z56" i="89" s="1"/>
  <c r="AR45" i="99"/>
  <c r="Z56" i="101"/>
  <c r="Y44" i="35"/>
  <c r="X44" i="35"/>
  <c r="Z44" i="35" s="1"/>
  <c r="AI51" i="88"/>
  <c r="AN51" i="88"/>
  <c r="Y55" i="93"/>
  <c r="X55" i="93"/>
  <c r="Z55" i="93" s="1"/>
  <c r="AE47" i="103"/>
  <c r="AF47" i="103"/>
  <c r="AO47" i="103" s="1"/>
  <c r="W48" i="103"/>
  <c r="AG47" i="103"/>
  <c r="AP47" i="103" s="1"/>
  <c r="AF42" i="98"/>
  <c r="AO42" i="98" s="1"/>
  <c r="W43" i="98"/>
  <c r="AG42" i="98"/>
  <c r="AP42" i="98" s="1"/>
  <c r="AE42" i="98"/>
  <c r="AI42" i="50"/>
  <c r="AN42" i="50"/>
  <c r="Z57" i="47"/>
  <c r="AH54" i="105"/>
  <c r="AQ54" i="105" s="1"/>
  <c r="Y52" i="104"/>
  <c r="X52" i="104"/>
  <c r="Y48" i="95"/>
  <c r="X48" i="95"/>
  <c r="Z48" i="95" s="1"/>
  <c r="AH53" i="53"/>
  <c r="AQ53" i="53" s="1"/>
  <c r="AH46" i="83"/>
  <c r="AQ46" i="83" s="1"/>
  <c r="AI45" i="102"/>
  <c r="AN45" i="102"/>
  <c r="AI55" i="89"/>
  <c r="AN55" i="89"/>
  <c r="AI40" i="85"/>
  <c r="AN40" i="85"/>
  <c r="AR54" i="86"/>
  <c r="AI50" i="51"/>
  <c r="AN50" i="51"/>
  <c r="AI43" i="90"/>
  <c r="AN43" i="90"/>
  <c r="AI43" i="94"/>
  <c r="AN43" i="94"/>
  <c r="Z52" i="13"/>
  <c r="AH54" i="32"/>
  <c r="AQ54" i="32" s="1"/>
  <c r="AR45" i="41"/>
  <c r="Y43" i="50"/>
  <c r="Z43" i="50"/>
  <c r="X43" i="50"/>
  <c r="AH48" i="100"/>
  <c r="AQ48" i="100" s="1"/>
  <c r="AH46" i="41"/>
  <c r="AQ46" i="41" s="1"/>
  <c r="AH45" i="82"/>
  <c r="AQ45" i="82" s="1"/>
  <c r="AI46" i="43"/>
  <c r="AN46" i="43"/>
  <c r="AH43" i="42"/>
  <c r="AQ43" i="42" s="1"/>
  <c r="W54" i="53"/>
  <c r="AE53" i="53"/>
  <c r="AG53" i="53"/>
  <c r="AP53" i="53" s="1"/>
  <c r="AF53" i="53"/>
  <c r="AO53" i="53" s="1"/>
  <c r="Z46" i="83"/>
  <c r="Y46" i="102"/>
  <c r="X46" i="102"/>
  <c r="Z46" i="102" s="1"/>
  <c r="AR51" i="13"/>
  <c r="AG46" i="91"/>
  <c r="AP46" i="91" s="1"/>
  <c r="W47" i="91"/>
  <c r="AE46" i="91"/>
  <c r="AF46" i="91"/>
  <c r="AO46" i="91" s="1"/>
  <c r="Y54" i="15"/>
  <c r="X54" i="15"/>
  <c r="Z54" i="15" s="1"/>
  <c r="AR42" i="42"/>
  <c r="Y52" i="88"/>
  <c r="X52" i="88"/>
  <c r="AI50" i="92"/>
  <c r="AN50" i="92"/>
  <c r="AI54" i="93"/>
  <c r="AP54" i="93"/>
  <c r="AG54" i="105" l="1"/>
  <c r="AP54" i="105" s="1"/>
  <c r="Z42" i="48"/>
  <c r="AF42" i="48" s="1"/>
  <c r="AO42" i="48" s="1"/>
  <c r="Z44" i="90"/>
  <c r="W55" i="105"/>
  <c r="Y55" i="105" s="1"/>
  <c r="AE54" i="105"/>
  <c r="AI54" i="105" s="1"/>
  <c r="X51" i="92"/>
  <c r="Z51" i="92" s="1"/>
  <c r="Z45" i="49"/>
  <c r="AF45" i="49" s="1"/>
  <c r="AO45" i="49" s="1"/>
  <c r="AG55" i="93"/>
  <c r="AP55" i="93" s="1"/>
  <c r="W56" i="93"/>
  <c r="AF55" i="93"/>
  <c r="AO55" i="93" s="1"/>
  <c r="AE55" i="93"/>
  <c r="AG45" i="49"/>
  <c r="AP45" i="49" s="1"/>
  <c r="AE45" i="49"/>
  <c r="W46" i="49"/>
  <c r="AG54" i="15"/>
  <c r="AP54" i="15" s="1"/>
  <c r="W55" i="15"/>
  <c r="AF54" i="15"/>
  <c r="AO54" i="15" s="1"/>
  <c r="AE54" i="15"/>
  <c r="AG46" i="102"/>
  <c r="AP46" i="102" s="1"/>
  <c r="AF46" i="102"/>
  <c r="AO46" i="102" s="1"/>
  <c r="AE46" i="102"/>
  <c r="W47" i="102"/>
  <c r="AF48" i="95"/>
  <c r="AO48" i="95" s="1"/>
  <c r="AG48" i="95"/>
  <c r="AP48" i="95" s="1"/>
  <c r="AE48" i="95"/>
  <c r="W49" i="95"/>
  <c r="W43" i="48"/>
  <c r="AE42" i="48"/>
  <c r="AG42" i="48"/>
  <c r="AP42" i="48" s="1"/>
  <c r="AG44" i="90"/>
  <c r="AP44" i="90" s="1"/>
  <c r="AF44" i="90"/>
  <c r="AO44" i="90" s="1"/>
  <c r="AE44" i="90"/>
  <c r="W45" i="90"/>
  <c r="AH52" i="88"/>
  <c r="AQ52" i="88" s="1"/>
  <c r="AE46" i="83"/>
  <c r="AN46" i="83" s="1"/>
  <c r="AF46" i="83"/>
  <c r="AO46" i="83" s="1"/>
  <c r="W47" i="83"/>
  <c r="AG46" i="83"/>
  <c r="Z52" i="88"/>
  <c r="AI46" i="91"/>
  <c r="AN46" i="91"/>
  <c r="AI53" i="53"/>
  <c r="AN53" i="53"/>
  <c r="AH43" i="50"/>
  <c r="AQ43" i="50" s="1"/>
  <c r="AR43" i="94"/>
  <c r="AR45" i="102"/>
  <c r="AR42" i="50"/>
  <c r="Y47" i="11"/>
  <c r="X47" i="11"/>
  <c r="AH53" i="44"/>
  <c r="AQ53" i="44" s="1"/>
  <c r="AF46" i="99"/>
  <c r="AO46" i="99" s="1"/>
  <c r="AE46" i="99"/>
  <c r="W47" i="99"/>
  <c r="AG46" i="99"/>
  <c r="AP46" i="99" s="1"/>
  <c r="AH41" i="85"/>
  <c r="AQ41" i="85" s="1"/>
  <c r="AR44" i="10"/>
  <c r="AR43" i="35"/>
  <c r="Y44" i="42"/>
  <c r="X44" i="42"/>
  <c r="AI54" i="32"/>
  <c r="AN54" i="32"/>
  <c r="Y46" i="82"/>
  <c r="X46" i="82"/>
  <c r="W44" i="50"/>
  <c r="AG43" i="50"/>
  <c r="AP43" i="50" s="1"/>
  <c r="AF43" i="50"/>
  <c r="AO43" i="50" s="1"/>
  <c r="AE43" i="50"/>
  <c r="AF56" i="101"/>
  <c r="AO56" i="101" s="1"/>
  <c r="AE56" i="101"/>
  <c r="AG56" i="101"/>
  <c r="AP56" i="101" s="1"/>
  <c r="W57" i="101"/>
  <c r="AI55" i="86"/>
  <c r="AN55" i="86"/>
  <c r="AI46" i="11"/>
  <c r="AN46" i="11"/>
  <c r="AR47" i="95"/>
  <c r="AR54" i="52"/>
  <c r="Z41" i="85"/>
  <c r="AH55" i="52"/>
  <c r="AQ55" i="52" s="1"/>
  <c r="AR53" i="15"/>
  <c r="AI48" i="100"/>
  <c r="AN48" i="100"/>
  <c r="AI46" i="41"/>
  <c r="AN46" i="41"/>
  <c r="Y47" i="91"/>
  <c r="X47" i="91"/>
  <c r="Y54" i="53"/>
  <c r="X54" i="53"/>
  <c r="AR46" i="43"/>
  <c r="AR43" i="90"/>
  <c r="AR40" i="85"/>
  <c r="AH52" i="104"/>
  <c r="AQ52" i="104" s="1"/>
  <c r="AI42" i="98"/>
  <c r="AN42" i="98"/>
  <c r="Y48" i="103"/>
  <c r="X48" i="103"/>
  <c r="Z48" i="103" s="1"/>
  <c r="AI43" i="55"/>
  <c r="AN43" i="55"/>
  <c r="AH46" i="87"/>
  <c r="AQ46" i="87" s="1"/>
  <c r="AR44" i="49"/>
  <c r="AH44" i="94"/>
  <c r="AQ44" i="94" s="1"/>
  <c r="AH51" i="96"/>
  <c r="AQ51" i="96" s="1"/>
  <c r="AH47" i="43"/>
  <c r="AQ47" i="43" s="1"/>
  <c r="AI49" i="20"/>
  <c r="AN49" i="20"/>
  <c r="AR41" i="48"/>
  <c r="AH54" i="46"/>
  <c r="AQ54" i="46" s="1"/>
  <c r="AR45" i="87"/>
  <c r="AE55" i="52"/>
  <c r="AF55" i="52"/>
  <c r="AO55" i="52" s="1"/>
  <c r="AG55" i="52"/>
  <c r="AP55" i="52" s="1"/>
  <c r="W56" i="52"/>
  <c r="AR51" i="104"/>
  <c r="AI56" i="97"/>
  <c r="AN56" i="97"/>
  <c r="AI43" i="42"/>
  <c r="AN43" i="42"/>
  <c r="AH54" i="15"/>
  <c r="AQ54" i="15" s="1"/>
  <c r="Z52" i="104"/>
  <c r="AR51" i="88"/>
  <c r="Y44" i="55"/>
  <c r="X44" i="55"/>
  <c r="Z46" i="87"/>
  <c r="Y56" i="86"/>
  <c r="X56" i="86"/>
  <c r="AF49" i="45"/>
  <c r="AO49" i="45" s="1"/>
  <c r="AG49" i="45"/>
  <c r="AP49" i="45" s="1"/>
  <c r="AE49" i="45"/>
  <c r="W50" i="45"/>
  <c r="W50" i="16"/>
  <c r="AE49" i="16"/>
  <c r="AF49" i="16"/>
  <c r="AO49" i="16" s="1"/>
  <c r="AG49" i="16"/>
  <c r="AP49" i="16" s="1"/>
  <c r="Z44" i="94"/>
  <c r="Z51" i="96"/>
  <c r="Z47" i="43"/>
  <c r="Y50" i="20"/>
  <c r="X50" i="20"/>
  <c r="AH51" i="51"/>
  <c r="AQ51" i="51" s="1"/>
  <c r="Z54" i="46"/>
  <c r="AI45" i="18"/>
  <c r="AN45" i="18"/>
  <c r="AR50" i="84"/>
  <c r="AH45" i="10"/>
  <c r="AQ45" i="10" s="1"/>
  <c r="Y57" i="97"/>
  <c r="X57" i="97"/>
  <c r="Y49" i="100"/>
  <c r="X49" i="100"/>
  <c r="Y47" i="41"/>
  <c r="X47" i="41"/>
  <c r="AE52" i="13"/>
  <c r="W53" i="13"/>
  <c r="AG52" i="13"/>
  <c r="AP52" i="13" s="1"/>
  <c r="AF52" i="13"/>
  <c r="AO52" i="13" s="1"/>
  <c r="AR50" i="51"/>
  <c r="AR55" i="89"/>
  <c r="AE57" i="47"/>
  <c r="AF57" i="47"/>
  <c r="AO57" i="47" s="1"/>
  <c r="W58" i="47"/>
  <c r="AG57" i="47"/>
  <c r="AP57" i="47" s="1"/>
  <c r="X43" i="98"/>
  <c r="Y43" i="98"/>
  <c r="Z43" i="98" s="1"/>
  <c r="AI47" i="103"/>
  <c r="AN47" i="103"/>
  <c r="AH44" i="35"/>
  <c r="AQ44" i="35" s="1"/>
  <c r="AH56" i="89"/>
  <c r="AQ56" i="89" s="1"/>
  <c r="AH51" i="84"/>
  <c r="AQ51" i="84" s="1"/>
  <c r="AF50" i="54"/>
  <c r="AO50" i="54" s="1"/>
  <c r="W51" i="54"/>
  <c r="AG50" i="54"/>
  <c r="AP50" i="54" s="1"/>
  <c r="AE50" i="54"/>
  <c r="AR52" i="44"/>
  <c r="AH44" i="90"/>
  <c r="AQ44" i="90" s="1"/>
  <c r="Z51" i="51"/>
  <c r="AH51" i="92"/>
  <c r="AQ51" i="92" s="1"/>
  <c r="AH45" i="49"/>
  <c r="AQ45" i="49" s="1"/>
  <c r="Z45" i="10"/>
  <c r="Y55" i="32"/>
  <c r="X55" i="32"/>
  <c r="AR50" i="92"/>
  <c r="AR54" i="93"/>
  <c r="AH46" i="102"/>
  <c r="AQ46" i="102" s="1"/>
  <c r="AH48" i="95"/>
  <c r="AQ48" i="95" s="1"/>
  <c r="AH55" i="93"/>
  <c r="AQ55" i="93" s="1"/>
  <c r="AG44" i="35"/>
  <c r="AP44" i="35" s="1"/>
  <c r="AE44" i="35"/>
  <c r="W45" i="35"/>
  <c r="AF44" i="35"/>
  <c r="AO44" i="35" s="1"/>
  <c r="AF56" i="89"/>
  <c r="AO56" i="89" s="1"/>
  <c r="AE56" i="89"/>
  <c r="AG56" i="89"/>
  <c r="AP56" i="89" s="1"/>
  <c r="W57" i="89"/>
  <c r="W52" i="84"/>
  <c r="AG51" i="84"/>
  <c r="AP51" i="84" s="1"/>
  <c r="AE51" i="84"/>
  <c r="AF51" i="84"/>
  <c r="AO51" i="84" s="1"/>
  <c r="Z53" i="44"/>
  <c r="AH42" i="48"/>
  <c r="AQ42" i="48" s="1"/>
  <c r="AR53" i="46"/>
  <c r="AR50" i="96"/>
  <c r="Y46" i="18"/>
  <c r="X46" i="18"/>
  <c r="Z46" i="18" s="1"/>
  <c r="AI45" i="82"/>
  <c r="AR45" i="82" s="1"/>
  <c r="AN45" i="82"/>
  <c r="AF51" i="92" l="1"/>
  <c r="AO51" i="92" s="1"/>
  <c r="AE51" i="92"/>
  <c r="W52" i="92"/>
  <c r="AG51" i="92"/>
  <c r="AP51" i="92" s="1"/>
  <c r="AN54" i="105"/>
  <c r="X55" i="105"/>
  <c r="Z55" i="105" s="1"/>
  <c r="Z44" i="55"/>
  <c r="AF44" i="55" s="1"/>
  <c r="AO44" i="55" s="1"/>
  <c r="AE44" i="55"/>
  <c r="W45" i="55"/>
  <c r="AG44" i="55"/>
  <c r="AP44" i="55" s="1"/>
  <c r="Y52" i="84"/>
  <c r="X52" i="84"/>
  <c r="AH46" i="18"/>
  <c r="AQ46" i="18" s="1"/>
  <c r="AF53" i="44"/>
  <c r="AO53" i="44" s="1"/>
  <c r="W54" i="44"/>
  <c r="AG53" i="44"/>
  <c r="AP53" i="44" s="1"/>
  <c r="AE53" i="44"/>
  <c r="AR54" i="105"/>
  <c r="AI50" i="54"/>
  <c r="AN50" i="54"/>
  <c r="AI52" i="13"/>
  <c r="AN52" i="13"/>
  <c r="AH44" i="55"/>
  <c r="AQ44" i="55" s="1"/>
  <c r="AR43" i="42"/>
  <c r="Y56" i="52"/>
  <c r="X56" i="52"/>
  <c r="AR42" i="98"/>
  <c r="AH54" i="53"/>
  <c r="AQ54" i="53" s="1"/>
  <c r="AH46" i="82"/>
  <c r="AQ46" i="82" s="1"/>
  <c r="Y47" i="99"/>
  <c r="X47" i="99"/>
  <c r="Z47" i="99" s="1"/>
  <c r="Y49" i="95"/>
  <c r="X49" i="95"/>
  <c r="AI46" i="102"/>
  <c r="AN46" i="102"/>
  <c r="Y55" i="15"/>
  <c r="X55" i="15"/>
  <c r="AH55" i="32"/>
  <c r="AQ55" i="32" s="1"/>
  <c r="Y58" i="47"/>
  <c r="X58" i="47"/>
  <c r="AH55" i="105"/>
  <c r="AQ55" i="105" s="1"/>
  <c r="AH49" i="100"/>
  <c r="AQ49" i="100" s="1"/>
  <c r="W48" i="43"/>
  <c r="AE47" i="43"/>
  <c r="AF47" i="43"/>
  <c r="AO47" i="43" s="1"/>
  <c r="AG47" i="43"/>
  <c r="AP47" i="43" s="1"/>
  <c r="AI49" i="16"/>
  <c r="AN49" i="16"/>
  <c r="Y52" i="92"/>
  <c r="X52" i="92"/>
  <c r="Z52" i="92" s="1"/>
  <c r="AR49" i="20"/>
  <c r="AR43" i="55"/>
  <c r="Z54" i="53"/>
  <c r="AR46" i="41"/>
  <c r="AR55" i="86"/>
  <c r="Z46" i="82"/>
  <c r="AI46" i="99"/>
  <c r="AN46" i="99"/>
  <c r="AR46" i="91"/>
  <c r="AI48" i="95"/>
  <c r="AN48" i="95"/>
  <c r="W47" i="18"/>
  <c r="AF46" i="18"/>
  <c r="AO46" i="18" s="1"/>
  <c r="AG46" i="18"/>
  <c r="AP46" i="18" s="1"/>
  <c r="AE46" i="18"/>
  <c r="Z55" i="32"/>
  <c r="Y51" i="54"/>
  <c r="X51" i="54"/>
  <c r="AR47" i="103"/>
  <c r="Z49" i="100"/>
  <c r="AE51" i="96"/>
  <c r="W52" i="96"/>
  <c r="AG51" i="96"/>
  <c r="AP51" i="96" s="1"/>
  <c r="AF51" i="96"/>
  <c r="AO51" i="96" s="1"/>
  <c r="Y50" i="16"/>
  <c r="X50" i="16"/>
  <c r="AH56" i="86"/>
  <c r="AQ56" i="86" s="1"/>
  <c r="AR56" i="97"/>
  <c r="AH48" i="103"/>
  <c r="AQ48" i="103" s="1"/>
  <c r="AI43" i="50"/>
  <c r="AN43" i="50"/>
  <c r="AH47" i="11"/>
  <c r="AQ47" i="11" s="1"/>
  <c r="AE52" i="88"/>
  <c r="AG52" i="88"/>
  <c r="AP52" i="88" s="1"/>
  <c r="AF52" i="88"/>
  <c r="AO52" i="88" s="1"/>
  <c r="W53" i="88"/>
  <c r="Y45" i="90"/>
  <c r="X45" i="90"/>
  <c r="AI55" i="93"/>
  <c r="AN55" i="93"/>
  <c r="AE51" i="51"/>
  <c r="AF51" i="51"/>
  <c r="AO51" i="51" s="1"/>
  <c r="AG51" i="51"/>
  <c r="AP51" i="51" s="1"/>
  <c r="W52" i="51"/>
  <c r="AF43" i="98"/>
  <c r="AO43" i="98" s="1"/>
  <c r="W44" i="98"/>
  <c r="AG43" i="98"/>
  <c r="AP43" i="98" s="1"/>
  <c r="AE43" i="98"/>
  <c r="AI57" i="47"/>
  <c r="AN57" i="47"/>
  <c r="AR45" i="18"/>
  <c r="AG44" i="94"/>
  <c r="AP44" i="94" s="1"/>
  <c r="AE44" i="94"/>
  <c r="W45" i="94"/>
  <c r="AF44" i="94"/>
  <c r="AO44" i="94" s="1"/>
  <c r="Z56" i="86"/>
  <c r="AI55" i="52"/>
  <c r="AN55" i="52"/>
  <c r="W49" i="103"/>
  <c r="AG48" i="103"/>
  <c r="AP48" i="103" s="1"/>
  <c r="AE48" i="103"/>
  <c r="AF48" i="103"/>
  <c r="AO48" i="103" s="1"/>
  <c r="AH47" i="91"/>
  <c r="AQ47" i="91" s="1"/>
  <c r="AR48" i="100"/>
  <c r="Y57" i="101"/>
  <c r="X57" i="101"/>
  <c r="Z47" i="11"/>
  <c r="AI44" i="90"/>
  <c r="AN44" i="90"/>
  <c r="AI42" i="48"/>
  <c r="AN42" i="48"/>
  <c r="Y46" i="49"/>
  <c r="X46" i="49"/>
  <c r="Y57" i="89"/>
  <c r="X57" i="89"/>
  <c r="Y45" i="35"/>
  <c r="X45" i="35"/>
  <c r="AI44" i="35"/>
  <c r="AN44" i="35"/>
  <c r="AE45" i="10"/>
  <c r="W46" i="10"/>
  <c r="AG45" i="10"/>
  <c r="AP45" i="10" s="1"/>
  <c r="AF45" i="10"/>
  <c r="AO45" i="10" s="1"/>
  <c r="AH43" i="98"/>
  <c r="AQ43" i="98" s="1"/>
  <c r="AH47" i="41"/>
  <c r="AQ47" i="41" s="1"/>
  <c r="AH57" i="97"/>
  <c r="AQ57" i="97" s="1"/>
  <c r="W55" i="46"/>
  <c r="AE54" i="46"/>
  <c r="AF54" i="46"/>
  <c r="AO54" i="46" s="1"/>
  <c r="AG54" i="46"/>
  <c r="AP54" i="46" s="1"/>
  <c r="AH50" i="20"/>
  <c r="AQ50" i="20" s="1"/>
  <c r="Y50" i="45"/>
  <c r="X50" i="45"/>
  <c r="Z50" i="45" s="1"/>
  <c r="Z47" i="91"/>
  <c r="AR54" i="32"/>
  <c r="AI46" i="83"/>
  <c r="AP46" i="83"/>
  <c r="Y43" i="48"/>
  <c r="X43" i="48"/>
  <c r="AI54" i="15"/>
  <c r="AN54" i="15"/>
  <c r="AI45" i="49"/>
  <c r="AN45" i="49"/>
  <c r="Y56" i="93"/>
  <c r="X56" i="93"/>
  <c r="Z56" i="93" s="1"/>
  <c r="AI51" i="84"/>
  <c r="AN51" i="84"/>
  <c r="AI56" i="89"/>
  <c r="AN56" i="89"/>
  <c r="Y53" i="13"/>
  <c r="X53" i="13"/>
  <c r="Z53" i="13" s="1"/>
  <c r="Z47" i="41"/>
  <c r="Z57" i="97"/>
  <c r="Z50" i="20"/>
  <c r="AI49" i="45"/>
  <c r="AN49" i="45"/>
  <c r="AE46" i="87"/>
  <c r="W47" i="87"/>
  <c r="AG46" i="87"/>
  <c r="AP46" i="87" s="1"/>
  <c r="AF46" i="87"/>
  <c r="AO46" i="87" s="1"/>
  <c r="AG52" i="104"/>
  <c r="AP52" i="104" s="1"/>
  <c r="AE52" i="104"/>
  <c r="W53" i="104"/>
  <c r="AF52" i="104"/>
  <c r="AO52" i="104" s="1"/>
  <c r="AI51" i="92"/>
  <c r="AN51" i="92"/>
  <c r="W42" i="85"/>
  <c r="AF41" i="85"/>
  <c r="AO41" i="85" s="1"/>
  <c r="AG41" i="85"/>
  <c r="AP41" i="85" s="1"/>
  <c r="AE41" i="85"/>
  <c r="AR46" i="11"/>
  <c r="AI56" i="101"/>
  <c r="AN56" i="101"/>
  <c r="Y44" i="50"/>
  <c r="X44" i="50"/>
  <c r="Z44" i="42"/>
  <c r="AH44" i="42"/>
  <c r="AQ44" i="42" s="1"/>
  <c r="AR53" i="53"/>
  <c r="Y47" i="83"/>
  <c r="X47" i="83"/>
  <c r="Y47" i="102"/>
  <c r="X47" i="102"/>
  <c r="Z46" i="49" l="1"/>
  <c r="Z45" i="35"/>
  <c r="Z57" i="89"/>
  <c r="AG57" i="89" s="1"/>
  <c r="AP57" i="89" s="1"/>
  <c r="AE57" i="89"/>
  <c r="AF57" i="89"/>
  <c r="AO57" i="89" s="1"/>
  <c r="W47" i="49"/>
  <c r="AE46" i="49"/>
  <c r="AF46" i="49"/>
  <c r="AO46" i="49" s="1"/>
  <c r="AG46" i="49"/>
  <c r="AP46" i="49" s="1"/>
  <c r="W53" i="92"/>
  <c r="AF52" i="92"/>
  <c r="AO52" i="92" s="1"/>
  <c r="AE52" i="92"/>
  <c r="AG52" i="92"/>
  <c r="AP52" i="92" s="1"/>
  <c r="AG56" i="93"/>
  <c r="AP56" i="93" s="1"/>
  <c r="AF56" i="93"/>
  <c r="AO56" i="93" s="1"/>
  <c r="AE56" i="93"/>
  <c r="W57" i="93"/>
  <c r="W46" i="35"/>
  <c r="AE45" i="35"/>
  <c r="AG45" i="35"/>
  <c r="AP45" i="35" s="1"/>
  <c r="AF45" i="35"/>
  <c r="AO45" i="35" s="1"/>
  <c r="AF47" i="99"/>
  <c r="AO47" i="99" s="1"/>
  <c r="W48" i="99"/>
  <c r="AG47" i="99"/>
  <c r="AP47" i="99" s="1"/>
  <c r="AE47" i="99"/>
  <c r="AR42" i="48"/>
  <c r="Y49" i="103"/>
  <c r="Z49" i="103"/>
  <c r="X49" i="103"/>
  <c r="Y45" i="94"/>
  <c r="X45" i="94"/>
  <c r="AR57" i="47"/>
  <c r="AR55" i="93"/>
  <c r="AG49" i="100"/>
  <c r="AP49" i="100" s="1"/>
  <c r="AF49" i="100"/>
  <c r="AO49" i="100" s="1"/>
  <c r="AE49" i="100"/>
  <c r="W50" i="100"/>
  <c r="Y47" i="18"/>
  <c r="X47" i="18"/>
  <c r="AR46" i="99"/>
  <c r="AE54" i="53"/>
  <c r="AF54" i="53"/>
  <c r="AO54" i="53" s="1"/>
  <c r="AG54" i="53"/>
  <c r="AP54" i="53" s="1"/>
  <c r="W55" i="53"/>
  <c r="AH44" i="50"/>
  <c r="AQ44" i="50" s="1"/>
  <c r="AR54" i="15"/>
  <c r="Z44" i="50"/>
  <c r="AR49" i="45"/>
  <c r="AH43" i="48"/>
  <c r="AQ43" i="48" s="1"/>
  <c r="AR44" i="35"/>
  <c r="AI44" i="94"/>
  <c r="AN44" i="94"/>
  <c r="Y52" i="51"/>
  <c r="X52" i="51"/>
  <c r="AH45" i="90"/>
  <c r="AQ45" i="90" s="1"/>
  <c r="AF55" i="105"/>
  <c r="AO55" i="105" s="1"/>
  <c r="W56" i="105"/>
  <c r="AE55" i="105"/>
  <c r="AG55" i="105"/>
  <c r="AP55" i="105" s="1"/>
  <c r="AG55" i="32"/>
  <c r="AP55" i="32" s="1"/>
  <c r="AE55" i="32"/>
  <c r="AF55" i="32"/>
  <c r="AO55" i="32" s="1"/>
  <c r="W56" i="32"/>
  <c r="AG46" i="82"/>
  <c r="AP46" i="82" s="1"/>
  <c r="W47" i="82"/>
  <c r="AF46" i="82"/>
  <c r="AO46" i="82" s="1"/>
  <c r="AE46" i="82"/>
  <c r="AI47" i="43"/>
  <c r="AN47" i="43"/>
  <c r="AH58" i="47"/>
  <c r="AQ58" i="47" s="1"/>
  <c r="AR46" i="102"/>
  <c r="AR52" i="13"/>
  <c r="AI53" i="44"/>
  <c r="AN53" i="44"/>
  <c r="AH47" i="102"/>
  <c r="AQ47" i="102" s="1"/>
  <c r="Z47" i="102"/>
  <c r="AG53" i="13"/>
  <c r="AP53" i="13" s="1"/>
  <c r="W54" i="13"/>
  <c r="AE53" i="13"/>
  <c r="AF53" i="13"/>
  <c r="AO53" i="13" s="1"/>
  <c r="AH47" i="83"/>
  <c r="AQ47" i="83" s="1"/>
  <c r="AR51" i="92"/>
  <c r="Z47" i="83"/>
  <c r="AI41" i="85"/>
  <c r="AN41" i="85"/>
  <c r="W51" i="20"/>
  <c r="AF50" i="20"/>
  <c r="AO50" i="20" s="1"/>
  <c r="AG50" i="20"/>
  <c r="AP50" i="20" s="1"/>
  <c r="AE50" i="20"/>
  <c r="Z43" i="48"/>
  <c r="AG47" i="91"/>
  <c r="AP47" i="91" s="1"/>
  <c r="W48" i="91"/>
  <c r="AE47" i="91"/>
  <c r="AF47" i="91"/>
  <c r="AO47" i="91" s="1"/>
  <c r="AI54" i="46"/>
  <c r="AN54" i="46"/>
  <c r="AH45" i="35"/>
  <c r="AQ45" i="35" s="1"/>
  <c r="AH46" i="49"/>
  <c r="AQ46" i="49" s="1"/>
  <c r="AR44" i="90"/>
  <c r="AR55" i="52"/>
  <c r="AI43" i="98"/>
  <c r="AN43" i="98"/>
  <c r="Z45" i="90"/>
  <c r="AI52" i="88"/>
  <c r="AN52" i="88"/>
  <c r="AR48" i="95"/>
  <c r="Y48" i="43"/>
  <c r="X48" i="43"/>
  <c r="Z58" i="47"/>
  <c r="AH49" i="95"/>
  <c r="AQ49" i="95" s="1"/>
  <c r="AH56" i="52"/>
  <c r="AQ56" i="52" s="1"/>
  <c r="AH56" i="93"/>
  <c r="AQ56" i="93" s="1"/>
  <c r="AE57" i="97"/>
  <c r="AG57" i="97"/>
  <c r="AP57" i="97" s="1"/>
  <c r="W58" i="97"/>
  <c r="AF57" i="97"/>
  <c r="AO57" i="97" s="1"/>
  <c r="AR56" i="89"/>
  <c r="AH50" i="45"/>
  <c r="AQ50" i="45" s="1"/>
  <c r="Y55" i="46"/>
  <c r="X55" i="46"/>
  <c r="W48" i="11"/>
  <c r="AF47" i="11"/>
  <c r="AO47" i="11" s="1"/>
  <c r="AG47" i="11"/>
  <c r="AP47" i="11" s="1"/>
  <c r="AE47" i="11"/>
  <c r="W57" i="86"/>
  <c r="AG56" i="86"/>
  <c r="AP56" i="86" s="1"/>
  <c r="AE56" i="86"/>
  <c r="AF56" i="86"/>
  <c r="AO56" i="86" s="1"/>
  <c r="AR43" i="50"/>
  <c r="AI46" i="18"/>
  <c r="AN46" i="18"/>
  <c r="AR49" i="16"/>
  <c r="AH55" i="15"/>
  <c r="AQ55" i="15" s="1"/>
  <c r="Z49" i="95"/>
  <c r="Z56" i="52"/>
  <c r="AR50" i="54"/>
  <c r="X54" i="44"/>
  <c r="Y54" i="44"/>
  <c r="Z54" i="44" s="1"/>
  <c r="Y45" i="55"/>
  <c r="X45" i="55"/>
  <c r="AR56" i="101"/>
  <c r="Y53" i="104"/>
  <c r="Z53" i="104" s="1"/>
  <c r="X53" i="104"/>
  <c r="Y47" i="87"/>
  <c r="X47" i="87"/>
  <c r="AG47" i="41"/>
  <c r="AP47" i="41" s="1"/>
  <c r="AE47" i="41"/>
  <c r="W48" i="41"/>
  <c r="AF47" i="41"/>
  <c r="AO47" i="41" s="1"/>
  <c r="AR45" i="49"/>
  <c r="W51" i="45"/>
  <c r="AG50" i="45"/>
  <c r="AP50" i="45" s="1"/>
  <c r="AE50" i="45"/>
  <c r="AF50" i="45"/>
  <c r="AO50" i="45" s="1"/>
  <c r="Y46" i="10"/>
  <c r="X46" i="10"/>
  <c r="AH57" i="101"/>
  <c r="AQ57" i="101" s="1"/>
  <c r="AI48" i="103"/>
  <c r="AN48" i="103"/>
  <c r="Y44" i="98"/>
  <c r="X44" i="98"/>
  <c r="AI51" i="51"/>
  <c r="AN51" i="51"/>
  <c r="AH50" i="16"/>
  <c r="AQ50" i="16" s="1"/>
  <c r="Y52" i="96"/>
  <c r="X52" i="96"/>
  <c r="AH51" i="54"/>
  <c r="AQ51" i="54" s="1"/>
  <c r="Z55" i="15"/>
  <c r="AH52" i="84"/>
  <c r="AQ52" i="84" s="1"/>
  <c r="AI44" i="55"/>
  <c r="AN44" i="55"/>
  <c r="AF44" i="42"/>
  <c r="AO44" i="42" s="1"/>
  <c r="W45" i="42"/>
  <c r="AG44" i="42"/>
  <c r="AP44" i="42" s="1"/>
  <c r="AE44" i="42"/>
  <c r="Y42" i="85"/>
  <c r="X42" i="85"/>
  <c r="AI52" i="104"/>
  <c r="AN52" i="104"/>
  <c r="AI46" i="87"/>
  <c r="AN46" i="87"/>
  <c r="AH53" i="13"/>
  <c r="AQ53" i="13" s="1"/>
  <c r="AR51" i="84"/>
  <c r="AR46" i="83"/>
  <c r="AI45" i="10"/>
  <c r="AN45" i="10"/>
  <c r="AH57" i="89"/>
  <c r="AQ57" i="89" s="1"/>
  <c r="Z57" i="101"/>
  <c r="Y53" i="88"/>
  <c r="X53" i="88"/>
  <c r="Z50" i="16"/>
  <c r="AI51" i="96"/>
  <c r="AN51" i="96"/>
  <c r="Z51" i="54"/>
  <c r="AH52" i="92"/>
  <c r="AQ52" i="92" s="1"/>
  <c r="AH47" i="99"/>
  <c r="AQ47" i="99" s="1"/>
  <c r="Z52" i="84"/>
  <c r="W58" i="89" l="1"/>
  <c r="Z46" i="10"/>
  <c r="AG46" i="10" s="1"/>
  <c r="AP46" i="10" s="1"/>
  <c r="Z48" i="43"/>
  <c r="AE48" i="43" s="1"/>
  <c r="Z52" i="51"/>
  <c r="AF52" i="51" s="1"/>
  <c r="AO52" i="51" s="1"/>
  <c r="AE46" i="10"/>
  <c r="W47" i="10"/>
  <c r="AF46" i="10"/>
  <c r="AO46" i="10" s="1"/>
  <c r="AG52" i="51"/>
  <c r="AP52" i="51" s="1"/>
  <c r="W53" i="51"/>
  <c r="AE52" i="51"/>
  <c r="AF48" i="43"/>
  <c r="AO48" i="43" s="1"/>
  <c r="AG48" i="43"/>
  <c r="AP48" i="43" s="1"/>
  <c r="W49" i="43"/>
  <c r="W54" i="104"/>
  <c r="AF53" i="104"/>
  <c r="AO53" i="104" s="1"/>
  <c r="AE53" i="104"/>
  <c r="AG53" i="104"/>
  <c r="AP53" i="104" s="1"/>
  <c r="AH53" i="88"/>
  <c r="AQ53" i="88" s="1"/>
  <c r="AR51" i="51"/>
  <c r="W55" i="44"/>
  <c r="AF54" i="44"/>
  <c r="AO54" i="44" s="1"/>
  <c r="AG54" i="44"/>
  <c r="AP54" i="44" s="1"/>
  <c r="AE54" i="44"/>
  <c r="AR41" i="85"/>
  <c r="Y54" i="13"/>
  <c r="X54" i="13"/>
  <c r="Y47" i="82"/>
  <c r="X47" i="82"/>
  <c r="AI56" i="93"/>
  <c r="AR56" i="93" s="1"/>
  <c r="AN56" i="93"/>
  <c r="Y47" i="49"/>
  <c r="X47" i="49"/>
  <c r="Y45" i="42"/>
  <c r="Z45" i="42" s="1"/>
  <c r="X45" i="42"/>
  <c r="Z44" i="98"/>
  <c r="AH44" i="98"/>
  <c r="AQ44" i="98" s="1"/>
  <c r="AH47" i="87"/>
  <c r="AQ47" i="87" s="1"/>
  <c r="AH54" i="44"/>
  <c r="AQ54" i="44" s="1"/>
  <c r="AI56" i="86"/>
  <c r="AN56" i="86"/>
  <c r="AR43" i="98"/>
  <c r="AI50" i="20"/>
  <c r="AN50" i="20"/>
  <c r="AF47" i="83"/>
  <c r="AO47" i="83" s="1"/>
  <c r="AG47" i="83"/>
  <c r="AP47" i="83" s="1"/>
  <c r="W48" i="83"/>
  <c r="AE47" i="83"/>
  <c r="AG44" i="50"/>
  <c r="AP44" i="50" s="1"/>
  <c r="AE44" i="50"/>
  <c r="W45" i="50"/>
  <c r="AF44" i="50"/>
  <c r="AO44" i="50" s="1"/>
  <c r="AI54" i="53"/>
  <c r="AN54" i="53"/>
  <c r="AH49" i="103"/>
  <c r="AQ49" i="103" s="1"/>
  <c r="AI47" i="99"/>
  <c r="AN47" i="99"/>
  <c r="Y53" i="92"/>
  <c r="X53" i="92"/>
  <c r="AH42" i="85"/>
  <c r="AQ42" i="85" s="1"/>
  <c r="Z42" i="85"/>
  <c r="Z47" i="87"/>
  <c r="AR46" i="18"/>
  <c r="Y48" i="11"/>
  <c r="X48" i="11"/>
  <c r="AI47" i="91"/>
  <c r="AN47" i="91"/>
  <c r="W48" i="102"/>
  <c r="AF47" i="102"/>
  <c r="AO47" i="102" s="1"/>
  <c r="AG47" i="102"/>
  <c r="AP47" i="102" s="1"/>
  <c r="AE47" i="102"/>
  <c r="AR47" i="43"/>
  <c r="Y50" i="100"/>
  <c r="X50" i="100"/>
  <c r="AF49" i="103"/>
  <c r="AO49" i="103" s="1"/>
  <c r="AE49" i="103"/>
  <c r="W50" i="103"/>
  <c r="AG49" i="103"/>
  <c r="AP49" i="103" s="1"/>
  <c r="AI45" i="35"/>
  <c r="AN45" i="35"/>
  <c r="Z53" i="88"/>
  <c r="AG51" i="54"/>
  <c r="AP51" i="54" s="1"/>
  <c r="W52" i="54"/>
  <c r="AE51" i="54"/>
  <c r="AF51" i="54"/>
  <c r="AO51" i="54" s="1"/>
  <c r="AI50" i="45"/>
  <c r="AN50" i="45"/>
  <c r="Y57" i="86"/>
  <c r="X57" i="86"/>
  <c r="AH55" i="46"/>
  <c r="AQ55" i="46" s="1"/>
  <c r="Y58" i="97"/>
  <c r="X58" i="97"/>
  <c r="Z58" i="97" s="1"/>
  <c r="W59" i="47"/>
  <c r="AF58" i="47"/>
  <c r="AO58" i="47" s="1"/>
  <c r="AG58" i="47"/>
  <c r="AP58" i="47" s="1"/>
  <c r="AE58" i="47"/>
  <c r="Y48" i="91"/>
  <c r="X48" i="91"/>
  <c r="Z48" i="91" s="1"/>
  <c r="AR53" i="44"/>
  <c r="Y56" i="32"/>
  <c r="X56" i="32"/>
  <c r="AI55" i="105"/>
  <c r="AN55" i="105"/>
  <c r="AR44" i="94"/>
  <c r="AI49" i="100"/>
  <c r="AN49" i="100"/>
  <c r="Y48" i="99"/>
  <c r="X48" i="99"/>
  <c r="Y46" i="35"/>
  <c r="X46" i="35"/>
  <c r="W58" i="101"/>
  <c r="AF57" i="101"/>
  <c r="AO57" i="101" s="1"/>
  <c r="AE57" i="101"/>
  <c r="AG57" i="101"/>
  <c r="AP57" i="101" s="1"/>
  <c r="AR44" i="55"/>
  <c r="W56" i="15"/>
  <c r="AG55" i="15"/>
  <c r="AP55" i="15" s="1"/>
  <c r="AF55" i="15"/>
  <c r="AO55" i="15" s="1"/>
  <c r="AE55" i="15"/>
  <c r="AH52" i="96"/>
  <c r="AQ52" i="96" s="1"/>
  <c r="AH45" i="55"/>
  <c r="AQ45" i="55" s="1"/>
  <c r="AR51" i="96"/>
  <c r="AR45" i="10"/>
  <c r="AI44" i="42"/>
  <c r="AN44" i="42"/>
  <c r="Z52" i="96"/>
  <c r="AR48" i="103"/>
  <c r="AH46" i="10"/>
  <c r="AQ46" i="10" s="1"/>
  <c r="Y48" i="41"/>
  <c r="X48" i="41"/>
  <c r="AH53" i="104"/>
  <c r="AQ53" i="104" s="1"/>
  <c r="Z45" i="55"/>
  <c r="AF56" i="52"/>
  <c r="AO56" i="52" s="1"/>
  <c r="AG56" i="52"/>
  <c r="AP56" i="52" s="1"/>
  <c r="AE56" i="52"/>
  <c r="W57" i="52"/>
  <c r="Z55" i="46"/>
  <c r="AH48" i="43"/>
  <c r="AQ48" i="43" s="1"/>
  <c r="AR52" i="88"/>
  <c r="Y51" i="20"/>
  <c r="Z51" i="20" s="1"/>
  <c r="X51" i="20"/>
  <c r="AI46" i="82"/>
  <c r="AN46" i="82"/>
  <c r="Y56" i="105"/>
  <c r="X56" i="105"/>
  <c r="Y55" i="53"/>
  <c r="X55" i="53"/>
  <c r="AH47" i="18"/>
  <c r="AQ47" i="18" s="1"/>
  <c r="AH45" i="94"/>
  <c r="AQ45" i="94" s="1"/>
  <c r="AI57" i="89"/>
  <c r="AN57" i="89"/>
  <c r="AG52" i="84"/>
  <c r="AP52" i="84" s="1"/>
  <c r="W53" i="84"/>
  <c r="AE52" i="84"/>
  <c r="AN52" i="84" s="1"/>
  <c r="AF52" i="84"/>
  <c r="AR46" i="87"/>
  <c r="AF50" i="16"/>
  <c r="AO50" i="16" s="1"/>
  <c r="AE50" i="16"/>
  <c r="AG50" i="16"/>
  <c r="AP50" i="16" s="1"/>
  <c r="W51" i="16"/>
  <c r="AR52" i="104"/>
  <c r="Y51" i="45"/>
  <c r="X51" i="45"/>
  <c r="Z51" i="45" s="1"/>
  <c r="AI47" i="41"/>
  <c r="AN47" i="41"/>
  <c r="AF49" i="95"/>
  <c r="AO49" i="95" s="1"/>
  <c r="W50" i="95"/>
  <c r="AE49" i="95"/>
  <c r="AG49" i="95"/>
  <c r="AP49" i="95" s="1"/>
  <c r="AI47" i="11"/>
  <c r="AN47" i="11"/>
  <c r="AI57" i="97"/>
  <c r="AN57" i="97"/>
  <c r="W46" i="90"/>
  <c r="AG45" i="90"/>
  <c r="AP45" i="90" s="1"/>
  <c r="AF45" i="90"/>
  <c r="AO45" i="90" s="1"/>
  <c r="AE45" i="90"/>
  <c r="AR54" i="46"/>
  <c r="AE43" i="48"/>
  <c r="AF43" i="48"/>
  <c r="AO43" i="48" s="1"/>
  <c r="AG43" i="48"/>
  <c r="AP43" i="48" s="1"/>
  <c r="W44" i="48"/>
  <c r="AI53" i="13"/>
  <c r="AN53" i="13"/>
  <c r="AI55" i="32"/>
  <c r="AN55" i="32"/>
  <c r="AH52" i="51"/>
  <c r="AQ52" i="51" s="1"/>
  <c r="Z47" i="18"/>
  <c r="Z45" i="94"/>
  <c r="Y57" i="93"/>
  <c r="X57" i="93"/>
  <c r="AI52" i="92"/>
  <c r="AN52" i="92"/>
  <c r="AI46" i="49"/>
  <c r="AN46" i="49"/>
  <c r="Y58" i="89"/>
  <c r="X58" i="89"/>
  <c r="Z54" i="13" l="1"/>
  <c r="Z57" i="93"/>
  <c r="AF57" i="93" s="1"/>
  <c r="AO57" i="93" s="1"/>
  <c r="Z58" i="89"/>
  <c r="Z55" i="53"/>
  <c r="AG54" i="13"/>
  <c r="AP54" i="13" s="1"/>
  <c r="AE54" i="13"/>
  <c r="AF54" i="13"/>
  <c r="AO54" i="13" s="1"/>
  <c r="W55" i="13"/>
  <c r="AG58" i="89"/>
  <c r="AP58" i="89" s="1"/>
  <c r="AE58" i="89"/>
  <c r="W59" i="89"/>
  <c r="AF58" i="89"/>
  <c r="AO58" i="89" s="1"/>
  <c r="W46" i="42"/>
  <c r="AE45" i="42"/>
  <c r="AF45" i="42"/>
  <c r="AO45" i="42" s="1"/>
  <c r="AG45" i="42"/>
  <c r="AP45" i="42" s="1"/>
  <c r="W58" i="93"/>
  <c r="AG57" i="93"/>
  <c r="AP57" i="93" s="1"/>
  <c r="AE57" i="93"/>
  <c r="W56" i="53"/>
  <c r="AE55" i="53"/>
  <c r="AG55" i="53"/>
  <c r="AP55" i="53" s="1"/>
  <c r="AF55" i="53"/>
  <c r="AO55" i="53" s="1"/>
  <c r="W52" i="20"/>
  <c r="AG51" i="20"/>
  <c r="AP51" i="20" s="1"/>
  <c r="AF51" i="20"/>
  <c r="AO51" i="20" s="1"/>
  <c r="AE51" i="20"/>
  <c r="Y44" i="48"/>
  <c r="X44" i="48"/>
  <c r="AI50" i="16"/>
  <c r="AN50" i="16"/>
  <c r="W48" i="18"/>
  <c r="AE47" i="18"/>
  <c r="AF47" i="18"/>
  <c r="AO47" i="18" s="1"/>
  <c r="AG47" i="18"/>
  <c r="AP47" i="18" s="1"/>
  <c r="AI45" i="90"/>
  <c r="AN45" i="90"/>
  <c r="Y53" i="84"/>
  <c r="X53" i="84"/>
  <c r="AR53" i="13"/>
  <c r="Y46" i="90"/>
  <c r="Z46" i="90" s="1"/>
  <c r="X46" i="90"/>
  <c r="AH51" i="45"/>
  <c r="AQ51" i="45" s="1"/>
  <c r="Y51" i="16"/>
  <c r="X51" i="16"/>
  <c r="AR57" i="89"/>
  <c r="AH51" i="20"/>
  <c r="AQ51" i="20" s="1"/>
  <c r="Y57" i="52"/>
  <c r="X57" i="52"/>
  <c r="Y58" i="101"/>
  <c r="X58" i="101"/>
  <c r="Z58" i="101" s="1"/>
  <c r="AR55" i="105"/>
  <c r="AH48" i="91"/>
  <c r="AQ48" i="91" s="1"/>
  <c r="Y52" i="54"/>
  <c r="X52" i="54"/>
  <c r="Y45" i="50"/>
  <c r="X45" i="50"/>
  <c r="AH45" i="42"/>
  <c r="AQ45" i="42" s="1"/>
  <c r="AI53" i="104"/>
  <c r="AN53" i="104"/>
  <c r="AG51" i="45"/>
  <c r="AP51" i="45" s="1"/>
  <c r="W52" i="45"/>
  <c r="AE51" i="45"/>
  <c r="AF51" i="45"/>
  <c r="AO51" i="45" s="1"/>
  <c r="AI52" i="84"/>
  <c r="AO52" i="84"/>
  <c r="AI56" i="52"/>
  <c r="AN56" i="52"/>
  <c r="AH46" i="35"/>
  <c r="AQ46" i="35" s="1"/>
  <c r="AH56" i="32"/>
  <c r="AQ56" i="32" s="1"/>
  <c r="AF48" i="91"/>
  <c r="AO48" i="91" s="1"/>
  <c r="AG48" i="91"/>
  <c r="AP48" i="91" s="1"/>
  <c r="W49" i="91"/>
  <c r="AE48" i="91"/>
  <c r="Y59" i="47"/>
  <c r="Z59" i="47"/>
  <c r="X59" i="47"/>
  <c r="Y50" i="103"/>
  <c r="X50" i="103"/>
  <c r="Y48" i="102"/>
  <c r="X48" i="102"/>
  <c r="Z48" i="102" s="1"/>
  <c r="AI44" i="50"/>
  <c r="AN44" i="50"/>
  <c r="AR56" i="86"/>
  <c r="AI48" i="43"/>
  <c r="AN48" i="43"/>
  <c r="AR46" i="49"/>
  <c r="Y50" i="95"/>
  <c r="X50" i="95"/>
  <c r="Z56" i="105"/>
  <c r="AH56" i="105"/>
  <c r="AQ56" i="105" s="1"/>
  <c r="AG52" i="96"/>
  <c r="AP52" i="96" s="1"/>
  <c r="AF52" i="96"/>
  <c r="AO52" i="96" s="1"/>
  <c r="AE52" i="96"/>
  <c r="W53" i="96"/>
  <c r="AI55" i="15"/>
  <c r="AN55" i="15"/>
  <c r="Z46" i="35"/>
  <c r="AR49" i="100"/>
  <c r="Z56" i="32"/>
  <c r="AH58" i="97"/>
  <c r="AQ58" i="97" s="1"/>
  <c r="AR50" i="45"/>
  <c r="W54" i="88"/>
  <c r="AG53" i="88"/>
  <c r="AP53" i="88" s="1"/>
  <c r="AE53" i="88"/>
  <c r="AF53" i="88"/>
  <c r="AO53" i="88" s="1"/>
  <c r="AI49" i="103"/>
  <c r="AN49" i="103"/>
  <c r="AR47" i="99"/>
  <c r="AH47" i="82"/>
  <c r="AQ47" i="82" s="1"/>
  <c r="Y55" i="44"/>
  <c r="X55" i="44"/>
  <c r="Y54" i="104"/>
  <c r="X54" i="104"/>
  <c r="Z54" i="104" s="1"/>
  <c r="W46" i="94"/>
  <c r="AG45" i="94"/>
  <c r="AP45" i="94" s="1"/>
  <c r="AF45" i="94"/>
  <c r="AO45" i="94" s="1"/>
  <c r="AE45" i="94"/>
  <c r="AG58" i="97"/>
  <c r="AP58" i="97" s="1"/>
  <c r="AF58" i="97"/>
  <c r="AO58" i="97" s="1"/>
  <c r="W59" i="97"/>
  <c r="AE58" i="97"/>
  <c r="AR47" i="91"/>
  <c r="W48" i="87"/>
  <c r="AG47" i="87"/>
  <c r="AP47" i="87" s="1"/>
  <c r="AF47" i="87"/>
  <c r="AO47" i="87" s="1"/>
  <c r="AE47" i="87"/>
  <c r="AR54" i="53"/>
  <c r="AR50" i="20"/>
  <c r="AH47" i="49"/>
  <c r="AQ47" i="49" s="1"/>
  <c r="Z47" i="82"/>
  <c r="AI52" i="51"/>
  <c r="AN52" i="51"/>
  <c r="AI49" i="95"/>
  <c r="AN49" i="95"/>
  <c r="AR57" i="97"/>
  <c r="AH58" i="89"/>
  <c r="AQ58" i="89" s="1"/>
  <c r="AR52" i="92"/>
  <c r="AR55" i="32"/>
  <c r="AR47" i="11"/>
  <c r="AG55" i="46"/>
  <c r="AP55" i="46" s="1"/>
  <c r="W56" i="46"/>
  <c r="AE55" i="46"/>
  <c r="AF55" i="46"/>
  <c r="AO55" i="46" s="1"/>
  <c r="AF45" i="55"/>
  <c r="AO45" i="55" s="1"/>
  <c r="AG45" i="55"/>
  <c r="AP45" i="55" s="1"/>
  <c r="W46" i="55"/>
  <c r="AE45" i="55"/>
  <c r="AH48" i="41"/>
  <c r="AQ48" i="41" s="1"/>
  <c r="AR44" i="42"/>
  <c r="AI57" i="101"/>
  <c r="AN57" i="101"/>
  <c r="AH48" i="99"/>
  <c r="AQ48" i="99" s="1"/>
  <c r="AI58" i="47"/>
  <c r="AN58" i="47"/>
  <c r="AH57" i="86"/>
  <c r="AQ57" i="86" s="1"/>
  <c r="AR45" i="35"/>
  <c r="AH50" i="100"/>
  <c r="AQ50" i="100" s="1"/>
  <c r="AI47" i="102"/>
  <c r="AN47" i="102"/>
  <c r="AH48" i="11"/>
  <c r="AQ48" i="11" s="1"/>
  <c r="AE42" i="85"/>
  <c r="W43" i="85"/>
  <c r="AG42" i="85"/>
  <c r="AP42" i="85" s="1"/>
  <c r="AF42" i="85"/>
  <c r="AO42" i="85" s="1"/>
  <c r="AH53" i="92"/>
  <c r="AQ53" i="92" s="1"/>
  <c r="AI47" i="83"/>
  <c r="AN47" i="83"/>
  <c r="Z47" i="49"/>
  <c r="Y49" i="43"/>
  <c r="X49" i="43"/>
  <c r="Z49" i="43" s="1"/>
  <c r="Y53" i="51"/>
  <c r="X53" i="51"/>
  <c r="Z53" i="51" s="1"/>
  <c r="Y47" i="10"/>
  <c r="X47" i="10"/>
  <c r="Z47" i="10" s="1"/>
  <c r="AH57" i="93"/>
  <c r="AQ57" i="93" s="1"/>
  <c r="AI43" i="48"/>
  <c r="AN43" i="48"/>
  <c r="AR47" i="41"/>
  <c r="AH55" i="53"/>
  <c r="AQ55" i="53" s="1"/>
  <c r="AR46" i="82"/>
  <c r="Z48" i="41"/>
  <c r="Y56" i="15"/>
  <c r="X56" i="15"/>
  <c r="Z48" i="99"/>
  <c r="Z57" i="86"/>
  <c r="AI51" i="54"/>
  <c r="AN51" i="54"/>
  <c r="Z50" i="100"/>
  <c r="Z48" i="11"/>
  <c r="Z53" i="92"/>
  <c r="X48" i="83"/>
  <c r="Y48" i="83"/>
  <c r="Z48" i="83" s="1"/>
  <c r="AF44" i="98"/>
  <c r="AO44" i="98" s="1"/>
  <c r="AE44" i="98"/>
  <c r="AN44" i="98" s="1"/>
  <c r="W45" i="98"/>
  <c r="AG44" i="98"/>
  <c r="AH54" i="13"/>
  <c r="AQ54" i="13" s="1"/>
  <c r="AI54" i="44"/>
  <c r="AN54" i="44"/>
  <c r="AI46" i="10"/>
  <c r="AN46" i="10"/>
  <c r="Z45" i="50" l="1"/>
  <c r="Z50" i="103"/>
  <c r="Z57" i="52"/>
  <c r="AE45" i="50"/>
  <c r="AG45" i="50"/>
  <c r="AP45" i="50" s="1"/>
  <c r="W46" i="50"/>
  <c r="AF45" i="50"/>
  <c r="AO45" i="50" s="1"/>
  <c r="W51" i="103"/>
  <c r="AG50" i="103"/>
  <c r="AP50" i="103" s="1"/>
  <c r="AE50" i="103"/>
  <c r="AF50" i="103"/>
  <c r="AO50" i="103" s="1"/>
  <c r="AG46" i="90"/>
  <c r="AP46" i="90" s="1"/>
  <c r="AF46" i="90"/>
  <c r="AO46" i="90" s="1"/>
  <c r="W47" i="90"/>
  <c r="AE46" i="90"/>
  <c r="AE48" i="83"/>
  <c r="AF48" i="83"/>
  <c r="AO48" i="83" s="1"/>
  <c r="AG48" i="83"/>
  <c r="AP48" i="83" s="1"/>
  <c r="W49" i="83"/>
  <c r="AF57" i="52"/>
  <c r="AO57" i="52" s="1"/>
  <c r="W58" i="52"/>
  <c r="AG57" i="52"/>
  <c r="AP57" i="52" s="1"/>
  <c r="AE57" i="52"/>
  <c r="Y45" i="98"/>
  <c r="X45" i="98"/>
  <c r="W49" i="11"/>
  <c r="AG48" i="11"/>
  <c r="AP48" i="11" s="1"/>
  <c r="AE48" i="11"/>
  <c r="AF48" i="11"/>
  <c r="AO48" i="11" s="1"/>
  <c r="AR46" i="10"/>
  <c r="AR51" i="54"/>
  <c r="AI44" i="98"/>
  <c r="AP44" i="98"/>
  <c r="AH48" i="83"/>
  <c r="AQ48" i="83" s="1"/>
  <c r="AF57" i="86"/>
  <c r="AO57" i="86" s="1"/>
  <c r="AG57" i="86"/>
  <c r="AP57" i="86" s="1"/>
  <c r="AE57" i="86"/>
  <c r="W58" i="86"/>
  <c r="Y43" i="85"/>
  <c r="X43" i="85"/>
  <c r="Y48" i="87"/>
  <c r="X48" i="87"/>
  <c r="Z48" i="87" s="1"/>
  <c r="Y46" i="94"/>
  <c r="X46" i="94"/>
  <c r="AI53" i="88"/>
  <c r="AN53" i="88"/>
  <c r="AI52" i="96"/>
  <c r="AN52" i="96"/>
  <c r="AI48" i="91"/>
  <c r="AN48" i="91"/>
  <c r="AR53" i="104"/>
  <c r="AH45" i="50"/>
  <c r="AQ45" i="50" s="1"/>
  <c r="Y48" i="18"/>
  <c r="X48" i="18"/>
  <c r="AI45" i="42"/>
  <c r="AN45" i="42"/>
  <c r="AE53" i="92"/>
  <c r="W54" i="92"/>
  <c r="AG53" i="92"/>
  <c r="AP53" i="92" s="1"/>
  <c r="AF53" i="92"/>
  <c r="AO53" i="92" s="1"/>
  <c r="AE48" i="99"/>
  <c r="W49" i="99"/>
  <c r="AG48" i="99"/>
  <c r="AP48" i="99" s="1"/>
  <c r="AF48" i="99"/>
  <c r="AO48" i="99" s="1"/>
  <c r="AH53" i="51"/>
  <c r="AQ53" i="51" s="1"/>
  <c r="AG47" i="49"/>
  <c r="AP47" i="49" s="1"/>
  <c r="AE47" i="49"/>
  <c r="AF47" i="49"/>
  <c r="AO47" i="49" s="1"/>
  <c r="W48" i="49"/>
  <c r="AI42" i="85"/>
  <c r="AN42" i="85"/>
  <c r="AR49" i="95"/>
  <c r="AH54" i="104"/>
  <c r="AQ54" i="104" s="1"/>
  <c r="W47" i="35"/>
  <c r="AE46" i="35"/>
  <c r="AF46" i="35"/>
  <c r="AO46" i="35" s="1"/>
  <c r="AG46" i="35"/>
  <c r="AP46" i="35" s="1"/>
  <c r="AR44" i="50"/>
  <c r="Y49" i="91"/>
  <c r="X49" i="91"/>
  <c r="AH58" i="101"/>
  <c r="AQ58" i="101" s="1"/>
  <c r="AR45" i="90"/>
  <c r="AI51" i="20"/>
  <c r="AN51" i="20"/>
  <c r="Y46" i="42"/>
  <c r="X46" i="42"/>
  <c r="AE53" i="51"/>
  <c r="AN53" i="51" s="1"/>
  <c r="AG53" i="51"/>
  <c r="AP53" i="51" s="1"/>
  <c r="W54" i="51"/>
  <c r="AF53" i="51"/>
  <c r="AR47" i="102"/>
  <c r="AI45" i="55"/>
  <c r="AN45" i="55"/>
  <c r="AI55" i="46"/>
  <c r="AN55" i="46"/>
  <c r="AF54" i="104"/>
  <c r="AO54" i="104" s="1"/>
  <c r="AE54" i="104"/>
  <c r="AG54" i="104"/>
  <c r="AP54" i="104" s="1"/>
  <c r="W55" i="104"/>
  <c r="Y54" i="88"/>
  <c r="X54" i="88"/>
  <c r="W57" i="105"/>
  <c r="AE56" i="105"/>
  <c r="AG56" i="105"/>
  <c r="AP56" i="105" s="1"/>
  <c r="AF56" i="105"/>
  <c r="AO56" i="105" s="1"/>
  <c r="AH48" i="102"/>
  <c r="AQ48" i="102" s="1"/>
  <c r="AH59" i="47"/>
  <c r="AQ59" i="47" s="1"/>
  <c r="AI51" i="45"/>
  <c r="AN51" i="45"/>
  <c r="AG58" i="101"/>
  <c r="AP58" i="101" s="1"/>
  <c r="AF58" i="101"/>
  <c r="AO58" i="101" s="1"/>
  <c r="W59" i="101"/>
  <c r="AE58" i="101"/>
  <c r="AH51" i="16"/>
  <c r="AQ51" i="16" s="1"/>
  <c r="AR50" i="16"/>
  <c r="AI55" i="53"/>
  <c r="AN55" i="53"/>
  <c r="Y58" i="93"/>
  <c r="X58" i="93"/>
  <c r="Y55" i="13"/>
  <c r="X55" i="13"/>
  <c r="AH56" i="15"/>
  <c r="AQ56" i="15" s="1"/>
  <c r="Z56" i="15"/>
  <c r="AR47" i="83"/>
  <c r="Y46" i="55"/>
  <c r="X46" i="55"/>
  <c r="Y56" i="46"/>
  <c r="X56" i="46"/>
  <c r="AR52" i="51"/>
  <c r="AI47" i="87"/>
  <c r="AN47" i="87"/>
  <c r="AI45" i="94"/>
  <c r="AN45" i="94"/>
  <c r="AR49" i="103"/>
  <c r="AR55" i="15"/>
  <c r="AH50" i="95"/>
  <c r="AQ50" i="95" s="1"/>
  <c r="AR48" i="43"/>
  <c r="AF48" i="102"/>
  <c r="AO48" i="102" s="1"/>
  <c r="AE48" i="102"/>
  <c r="W49" i="102"/>
  <c r="AG48" i="102"/>
  <c r="AP48" i="102" s="1"/>
  <c r="AG59" i="47"/>
  <c r="AP59" i="47" s="1"/>
  <c r="AE59" i="47"/>
  <c r="AF59" i="47"/>
  <c r="AO59" i="47" s="1"/>
  <c r="W60" i="47"/>
  <c r="AR56" i="52"/>
  <c r="Y52" i="45"/>
  <c r="X52" i="45"/>
  <c r="AH52" i="54"/>
  <c r="AQ52" i="54" s="1"/>
  <c r="Z51" i="16"/>
  <c r="AH53" i="84"/>
  <c r="AQ53" i="84" s="1"/>
  <c r="AH44" i="48"/>
  <c r="AQ44" i="48" s="1"/>
  <c r="Y56" i="53"/>
  <c r="X56" i="53"/>
  <c r="W51" i="100"/>
  <c r="AG50" i="100"/>
  <c r="AP50" i="100" s="1"/>
  <c r="AF50" i="100"/>
  <c r="AO50" i="100" s="1"/>
  <c r="AE50" i="100"/>
  <c r="AR43" i="48"/>
  <c r="AH47" i="10"/>
  <c r="AQ47" i="10" s="1"/>
  <c r="AH49" i="43"/>
  <c r="AQ49" i="43" s="1"/>
  <c r="AR58" i="47"/>
  <c r="AF47" i="82"/>
  <c r="AO47" i="82" s="1"/>
  <c r="AG47" i="82"/>
  <c r="AP47" i="82" s="1"/>
  <c r="W48" i="82"/>
  <c r="AE47" i="82"/>
  <c r="AI58" i="97"/>
  <c r="AN58" i="97"/>
  <c r="AH55" i="44"/>
  <c r="AQ55" i="44" s="1"/>
  <c r="AF56" i="32"/>
  <c r="AO56" i="32" s="1"/>
  <c r="W57" i="32"/>
  <c r="AG56" i="32"/>
  <c r="AP56" i="32" s="1"/>
  <c r="AE56" i="32"/>
  <c r="Z50" i="95"/>
  <c r="Z52" i="54"/>
  <c r="AH57" i="52"/>
  <c r="AQ57" i="52" s="1"/>
  <c r="AH46" i="90"/>
  <c r="AQ46" i="90" s="1"/>
  <c r="Z53" i="84"/>
  <c r="Z44" i="48"/>
  <c r="Y52" i="20"/>
  <c r="Z52" i="20" s="1"/>
  <c r="X52" i="20"/>
  <c r="Y59" i="89"/>
  <c r="X59" i="89"/>
  <c r="AI54" i="13"/>
  <c r="AN54" i="13"/>
  <c r="AR54" i="44"/>
  <c r="W49" i="41"/>
  <c r="AG48" i="41"/>
  <c r="AP48" i="41" s="1"/>
  <c r="AF48" i="41"/>
  <c r="AO48" i="41" s="1"/>
  <c r="AE48" i="41"/>
  <c r="AE47" i="10"/>
  <c r="AG47" i="10"/>
  <c r="AP47" i="10" s="1"/>
  <c r="AF47" i="10"/>
  <c r="AO47" i="10" s="1"/>
  <c r="W48" i="10"/>
  <c r="AF49" i="43"/>
  <c r="AO49" i="43" s="1"/>
  <c r="AG49" i="43"/>
  <c r="AP49" i="43" s="1"/>
  <c r="AE49" i="43"/>
  <c r="W50" i="43"/>
  <c r="AR57" i="101"/>
  <c r="Y59" i="97"/>
  <c r="X59" i="97"/>
  <c r="Z55" i="44"/>
  <c r="Y53" i="96"/>
  <c r="X53" i="96"/>
  <c r="AH50" i="103"/>
  <c r="AQ50" i="103" s="1"/>
  <c r="AR52" i="84"/>
  <c r="AI47" i="18"/>
  <c r="AN47" i="18"/>
  <c r="AI57" i="93"/>
  <c r="AN57" i="93"/>
  <c r="AI58" i="89"/>
  <c r="AN58" i="89"/>
  <c r="Z58" i="93" l="1"/>
  <c r="Z52" i="45"/>
  <c r="AF52" i="45" s="1"/>
  <c r="AO52" i="45" s="1"/>
  <c r="Z46" i="42"/>
  <c r="Z49" i="91"/>
  <c r="W50" i="91" s="1"/>
  <c r="AE52" i="45"/>
  <c r="W53" i="45"/>
  <c r="AG52" i="45"/>
  <c r="AP52" i="45" s="1"/>
  <c r="AF46" i="42"/>
  <c r="AO46" i="42" s="1"/>
  <c r="W47" i="42"/>
  <c r="AG46" i="42"/>
  <c r="AP46" i="42" s="1"/>
  <c r="AE46" i="42"/>
  <c r="AG48" i="87"/>
  <c r="AP48" i="87" s="1"/>
  <c r="W49" i="87"/>
  <c r="AF48" i="87"/>
  <c r="AO48" i="87" s="1"/>
  <c r="AE48" i="87"/>
  <c r="AE52" i="20"/>
  <c r="AG52" i="20"/>
  <c r="AP52" i="20" s="1"/>
  <c r="AF52" i="20"/>
  <c r="AO52" i="20" s="1"/>
  <c r="W53" i="20"/>
  <c r="AF49" i="91"/>
  <c r="AO49" i="91" s="1"/>
  <c r="AE49" i="91"/>
  <c r="AG49" i="91"/>
  <c r="AP49" i="91" s="1"/>
  <c r="W59" i="93"/>
  <c r="AG58" i="93"/>
  <c r="AP58" i="93" s="1"/>
  <c r="AF58" i="93"/>
  <c r="AO58" i="93" s="1"/>
  <c r="AE58" i="93"/>
  <c r="AR57" i="93"/>
  <c r="AI48" i="41"/>
  <c r="AN48" i="41"/>
  <c r="Y48" i="82"/>
  <c r="X48" i="82"/>
  <c r="AI50" i="100"/>
  <c r="AN50" i="100"/>
  <c r="AI48" i="102"/>
  <c r="AN48" i="102"/>
  <c r="AH58" i="93"/>
  <c r="AQ58" i="93" s="1"/>
  <c r="AR51" i="45"/>
  <c r="Y54" i="92"/>
  <c r="X54" i="92"/>
  <c r="Y58" i="86"/>
  <c r="Z58" i="86" s="1"/>
  <c r="X58" i="86"/>
  <c r="AI57" i="52"/>
  <c r="AN57" i="52"/>
  <c r="Y51" i="103"/>
  <c r="X51" i="103"/>
  <c r="Y57" i="32"/>
  <c r="X57" i="32"/>
  <c r="Z57" i="32" s="1"/>
  <c r="AI59" i="47"/>
  <c r="AN59" i="47"/>
  <c r="AH56" i="46"/>
  <c r="AQ56" i="46" s="1"/>
  <c r="AI58" i="101"/>
  <c r="AN58" i="101"/>
  <c r="AR55" i="46"/>
  <c r="AI53" i="51"/>
  <c r="AO53" i="51"/>
  <c r="AI46" i="35"/>
  <c r="AN46" i="35"/>
  <c r="Y48" i="49"/>
  <c r="X48" i="49"/>
  <c r="Z48" i="49" s="1"/>
  <c r="Y49" i="99"/>
  <c r="X49" i="99"/>
  <c r="AI53" i="92"/>
  <c r="AN53" i="92"/>
  <c r="AR53" i="88"/>
  <c r="AI57" i="86"/>
  <c r="AN57" i="86"/>
  <c r="Y49" i="11"/>
  <c r="Z49" i="11"/>
  <c r="X49" i="11"/>
  <c r="AR47" i="18"/>
  <c r="AH59" i="97"/>
  <c r="AQ59" i="97" s="1"/>
  <c r="X50" i="43"/>
  <c r="Y50" i="43"/>
  <c r="Z50" i="43"/>
  <c r="AH59" i="89"/>
  <c r="AQ59" i="89" s="1"/>
  <c r="AE44" i="48"/>
  <c r="AG44" i="48"/>
  <c r="AP44" i="48" s="1"/>
  <c r="W45" i="48"/>
  <c r="AF44" i="48"/>
  <c r="AO44" i="48" s="1"/>
  <c r="W53" i="54"/>
  <c r="AE52" i="54"/>
  <c r="AG52" i="54"/>
  <c r="AP52" i="54" s="1"/>
  <c r="AF52" i="54"/>
  <c r="AO52" i="54" s="1"/>
  <c r="AR45" i="94"/>
  <c r="Z56" i="46"/>
  <c r="Y59" i="101"/>
  <c r="X59" i="101"/>
  <c r="AI56" i="105"/>
  <c r="AN56" i="105"/>
  <c r="Y55" i="104"/>
  <c r="X55" i="104"/>
  <c r="Y54" i="51"/>
  <c r="Z54" i="51" s="1"/>
  <c r="X54" i="51"/>
  <c r="Y47" i="35"/>
  <c r="X47" i="35"/>
  <c r="AI48" i="99"/>
  <c r="AN48" i="99"/>
  <c r="AH46" i="94"/>
  <c r="AQ46" i="94" s="1"/>
  <c r="AH43" i="85"/>
  <c r="AQ43" i="85" s="1"/>
  <c r="AH45" i="98"/>
  <c r="AQ45" i="98" s="1"/>
  <c r="Y58" i="52"/>
  <c r="X58" i="52"/>
  <c r="Z58" i="52" s="1"/>
  <c r="AI48" i="83"/>
  <c r="AN48" i="83"/>
  <c r="Y48" i="10"/>
  <c r="X48" i="10"/>
  <c r="Z59" i="97"/>
  <c r="AI49" i="43"/>
  <c r="AN49" i="43"/>
  <c r="Y49" i="41"/>
  <c r="X49" i="41"/>
  <c r="Z59" i="89"/>
  <c r="W54" i="84"/>
  <c r="AG53" i="84"/>
  <c r="AP53" i="84" s="1"/>
  <c r="AF53" i="84"/>
  <c r="AO53" i="84" s="1"/>
  <c r="AE53" i="84"/>
  <c r="AF50" i="95"/>
  <c r="AO50" i="95" s="1"/>
  <c r="AE50" i="95"/>
  <c r="W51" i="95"/>
  <c r="AG50" i="95"/>
  <c r="AP50" i="95" s="1"/>
  <c r="AR58" i="97"/>
  <c r="Y51" i="100"/>
  <c r="X51" i="100"/>
  <c r="Z51" i="100" s="1"/>
  <c r="AG56" i="15"/>
  <c r="AP56" i="15" s="1"/>
  <c r="AE56" i="15"/>
  <c r="AF56" i="15"/>
  <c r="AO56" i="15" s="1"/>
  <c r="W57" i="15"/>
  <c r="AH55" i="13"/>
  <c r="AQ55" i="13" s="1"/>
  <c r="Y57" i="105"/>
  <c r="X57" i="105"/>
  <c r="AR45" i="55"/>
  <c r="AR51" i="20"/>
  <c r="AI47" i="49"/>
  <c r="AR47" i="49" s="1"/>
  <c r="AN47" i="49"/>
  <c r="AR45" i="42"/>
  <c r="AR48" i="91"/>
  <c r="Z46" i="94"/>
  <c r="Z43" i="85"/>
  <c r="Z45" i="98"/>
  <c r="Y46" i="50"/>
  <c r="X46" i="50"/>
  <c r="AF55" i="44"/>
  <c r="AO55" i="44" s="1"/>
  <c r="AG55" i="44"/>
  <c r="AP55" i="44" s="1"/>
  <c r="AE55" i="44"/>
  <c r="W56" i="44"/>
  <c r="AI47" i="10"/>
  <c r="AN47" i="10"/>
  <c r="AH56" i="53"/>
  <c r="AQ56" i="53" s="1"/>
  <c r="AR47" i="87"/>
  <c r="AH46" i="55"/>
  <c r="AQ46" i="55" s="1"/>
  <c r="Z55" i="13"/>
  <c r="AR55" i="53"/>
  <c r="AH54" i="88"/>
  <c r="AQ54" i="88" s="1"/>
  <c r="AI54" i="104"/>
  <c r="AN54" i="104"/>
  <c r="AH48" i="18"/>
  <c r="AQ48" i="18" s="1"/>
  <c r="AR44" i="98"/>
  <c r="AI46" i="90"/>
  <c r="AN46" i="90"/>
  <c r="AI50" i="103"/>
  <c r="AN50" i="103"/>
  <c r="AR54" i="13"/>
  <c r="AR58" i="89"/>
  <c r="AH53" i="96"/>
  <c r="AQ53" i="96" s="1"/>
  <c r="Z53" i="96"/>
  <c r="AH52" i="20"/>
  <c r="AQ52" i="20" s="1"/>
  <c r="AI56" i="32"/>
  <c r="AN56" i="32"/>
  <c r="AI47" i="82"/>
  <c r="AN47" i="82"/>
  <c r="Z56" i="53"/>
  <c r="AE51" i="16"/>
  <c r="AG51" i="16"/>
  <c r="AP51" i="16" s="1"/>
  <c r="AF51" i="16"/>
  <c r="AO51" i="16" s="1"/>
  <c r="W52" i="16"/>
  <c r="AH52" i="45"/>
  <c r="AQ52" i="45" s="1"/>
  <c r="Y60" i="47"/>
  <c r="X60" i="47"/>
  <c r="Y49" i="102"/>
  <c r="X49" i="102"/>
  <c r="Z46" i="55"/>
  <c r="Z54" i="88"/>
  <c r="AH46" i="42"/>
  <c r="AQ46" i="42" s="1"/>
  <c r="AH49" i="91"/>
  <c r="AQ49" i="91" s="1"/>
  <c r="AR42" i="85"/>
  <c r="Z48" i="18"/>
  <c r="AR52" i="96"/>
  <c r="AH48" i="87"/>
  <c r="AQ48" i="87" s="1"/>
  <c r="AI48" i="11"/>
  <c r="AN48" i="11"/>
  <c r="Y49" i="83"/>
  <c r="X49" i="83"/>
  <c r="Y47" i="90"/>
  <c r="X47" i="90"/>
  <c r="AI45" i="50"/>
  <c r="AN45" i="50"/>
  <c r="Z51" i="103" l="1"/>
  <c r="Z48" i="82"/>
  <c r="AG48" i="82" s="1"/>
  <c r="AP48" i="82" s="1"/>
  <c r="AF51" i="103"/>
  <c r="AO51" i="103" s="1"/>
  <c r="AE51" i="103"/>
  <c r="W52" i="103"/>
  <c r="AG51" i="103"/>
  <c r="AP51" i="103" s="1"/>
  <c r="AE48" i="82"/>
  <c r="W49" i="82"/>
  <c r="AF48" i="82"/>
  <c r="AO48" i="82" s="1"/>
  <c r="AE54" i="51"/>
  <c r="W55" i="51"/>
  <c r="AF54" i="51"/>
  <c r="AO54" i="51" s="1"/>
  <c r="AG54" i="51"/>
  <c r="AP54" i="51" s="1"/>
  <c r="AE58" i="86"/>
  <c r="W59" i="86"/>
  <c r="AF58" i="86"/>
  <c r="AO58" i="86" s="1"/>
  <c r="AG58" i="86"/>
  <c r="AP58" i="86" s="1"/>
  <c r="AE51" i="100"/>
  <c r="AF51" i="100"/>
  <c r="AO51" i="100" s="1"/>
  <c r="AG51" i="100"/>
  <c r="AP51" i="100" s="1"/>
  <c r="W52" i="100"/>
  <c r="AH49" i="83"/>
  <c r="AQ49" i="83" s="1"/>
  <c r="AH60" i="47"/>
  <c r="AQ60" i="47" s="1"/>
  <c r="AI51" i="16"/>
  <c r="AN51" i="16"/>
  <c r="AR46" i="90"/>
  <c r="Y51" i="95"/>
  <c r="X51" i="95"/>
  <c r="W57" i="46"/>
  <c r="AG56" i="46"/>
  <c r="AP56" i="46" s="1"/>
  <c r="AE56" i="46"/>
  <c r="AF56" i="46"/>
  <c r="AO56" i="46" s="1"/>
  <c r="AI52" i="54"/>
  <c r="AN52" i="54"/>
  <c r="AI44" i="48"/>
  <c r="AN44" i="48"/>
  <c r="AG50" i="43"/>
  <c r="AP50" i="43" s="1"/>
  <c r="W51" i="43"/>
  <c r="AE50" i="43"/>
  <c r="AF50" i="43"/>
  <c r="AO50" i="43" s="1"/>
  <c r="AR53" i="92"/>
  <c r="AH58" i="86"/>
  <c r="AQ58" i="86" s="1"/>
  <c r="Y49" i="87"/>
  <c r="X49" i="87"/>
  <c r="Z49" i="87" s="1"/>
  <c r="AH47" i="90"/>
  <c r="AQ47" i="90" s="1"/>
  <c r="Z47" i="90"/>
  <c r="AE48" i="18"/>
  <c r="W49" i="18"/>
  <c r="AF48" i="18"/>
  <c r="AO48" i="18" s="1"/>
  <c r="AG48" i="18"/>
  <c r="AP48" i="18" s="1"/>
  <c r="Z49" i="83"/>
  <c r="W55" i="88"/>
  <c r="AE54" i="88"/>
  <c r="AF54" i="88"/>
  <c r="AO54" i="88" s="1"/>
  <c r="AG54" i="88"/>
  <c r="AP54" i="88" s="1"/>
  <c r="Z60" i="47"/>
  <c r="AF56" i="53"/>
  <c r="AO56" i="53" s="1"/>
  <c r="AE56" i="53"/>
  <c r="AN56" i="53" s="1"/>
  <c r="AG56" i="53"/>
  <c r="W57" i="53"/>
  <c r="AR47" i="10"/>
  <c r="Z46" i="50"/>
  <c r="AH46" i="50"/>
  <c r="AQ46" i="50" s="1"/>
  <c r="X57" i="15"/>
  <c r="Y57" i="15"/>
  <c r="AI50" i="95"/>
  <c r="AN50" i="95"/>
  <c r="Y54" i="84"/>
  <c r="X54" i="84"/>
  <c r="AR49" i="43"/>
  <c r="AR48" i="83"/>
  <c r="AH54" i="51"/>
  <c r="AQ54" i="51" s="1"/>
  <c r="Y53" i="54"/>
  <c r="X53" i="54"/>
  <c r="AH49" i="99"/>
  <c r="AQ49" i="99" s="1"/>
  <c r="AH51" i="103"/>
  <c r="AQ51" i="103" s="1"/>
  <c r="AI58" i="93"/>
  <c r="AN58" i="93"/>
  <c r="AI49" i="91"/>
  <c r="AN49" i="91"/>
  <c r="AR45" i="50"/>
  <c r="W47" i="55"/>
  <c r="AE46" i="55"/>
  <c r="AF46" i="55"/>
  <c r="AO46" i="55" s="1"/>
  <c r="AG46" i="55"/>
  <c r="AP46" i="55" s="1"/>
  <c r="AF59" i="89"/>
  <c r="AO59" i="89" s="1"/>
  <c r="AE59" i="89"/>
  <c r="AN59" i="89" s="1"/>
  <c r="W60" i="89"/>
  <c r="AG59" i="89"/>
  <c r="AG59" i="97"/>
  <c r="AP59" i="97" s="1"/>
  <c r="AF59" i="97"/>
  <c r="AO59" i="97" s="1"/>
  <c r="AE59" i="97"/>
  <c r="W60" i="97"/>
  <c r="AH58" i="52"/>
  <c r="AQ58" i="52" s="1"/>
  <c r="AR56" i="105"/>
  <c r="AH50" i="43"/>
  <c r="AQ50" i="43" s="1"/>
  <c r="AR57" i="86"/>
  <c r="Z49" i="99"/>
  <c r="AR46" i="35"/>
  <c r="AR58" i="101"/>
  <c r="AR48" i="102"/>
  <c r="AI52" i="20"/>
  <c r="AN52" i="20"/>
  <c r="AH49" i="102"/>
  <c r="AQ49" i="102" s="1"/>
  <c r="Y52" i="16"/>
  <c r="X52" i="16"/>
  <c r="AR47" i="82"/>
  <c r="AR54" i="104"/>
  <c r="X56" i="44"/>
  <c r="Y56" i="44"/>
  <c r="AG45" i="98"/>
  <c r="AP45" i="98" s="1"/>
  <c r="AE45" i="98"/>
  <c r="W46" i="98"/>
  <c r="AF45" i="98"/>
  <c r="AO45" i="98" s="1"/>
  <c r="AI56" i="15"/>
  <c r="AN56" i="15"/>
  <c r="AH49" i="41"/>
  <c r="AQ49" i="41" s="1"/>
  <c r="AH48" i="10"/>
  <c r="AQ48" i="10" s="1"/>
  <c r="AG58" i="52"/>
  <c r="AP58" i="52" s="1"/>
  <c r="AF58" i="52"/>
  <c r="AO58" i="52" s="1"/>
  <c r="W59" i="52"/>
  <c r="AE58" i="52"/>
  <c r="AR48" i="99"/>
  <c r="AH59" i="101"/>
  <c r="AQ59" i="101" s="1"/>
  <c r="AR59" i="47"/>
  <c r="AH54" i="92"/>
  <c r="AQ54" i="92" s="1"/>
  <c r="AR48" i="41"/>
  <c r="Y50" i="91"/>
  <c r="X50" i="91"/>
  <c r="AI46" i="42"/>
  <c r="AN46" i="42"/>
  <c r="AR48" i="11"/>
  <c r="Z49" i="102"/>
  <c r="AR50" i="103"/>
  <c r="AI55" i="44"/>
  <c r="AN55" i="44"/>
  <c r="W44" i="85"/>
  <c r="AG43" i="85"/>
  <c r="AP43" i="85" s="1"/>
  <c r="AE43" i="85"/>
  <c r="AF43" i="85"/>
  <c r="AO43" i="85" s="1"/>
  <c r="AH57" i="105"/>
  <c r="AQ57" i="105" s="1"/>
  <c r="AI53" i="84"/>
  <c r="AN53" i="84"/>
  <c r="Z49" i="41"/>
  <c r="Z48" i="10"/>
  <c r="AH47" i="35"/>
  <c r="AQ47" i="35" s="1"/>
  <c r="AH55" i="104"/>
  <c r="AQ55" i="104" s="1"/>
  <c r="Z59" i="101"/>
  <c r="Y45" i="48"/>
  <c r="X45" i="48"/>
  <c r="Z45" i="48" s="1"/>
  <c r="AH49" i="11"/>
  <c r="AQ49" i="11" s="1"/>
  <c r="AH48" i="49"/>
  <c r="AQ48" i="49" s="1"/>
  <c r="AR53" i="51"/>
  <c r="AH57" i="32"/>
  <c r="AQ57" i="32" s="1"/>
  <c r="Z54" i="92"/>
  <c r="AR50" i="100"/>
  <c r="Y59" i="93"/>
  <c r="X59" i="93"/>
  <c r="Z59" i="93" s="1"/>
  <c r="AI48" i="87"/>
  <c r="AN48" i="87"/>
  <c r="Y53" i="45"/>
  <c r="X53" i="45"/>
  <c r="AR56" i="32"/>
  <c r="W54" i="96"/>
  <c r="AG53" i="96"/>
  <c r="AP53" i="96" s="1"/>
  <c r="AF53" i="96"/>
  <c r="AO53" i="96" s="1"/>
  <c r="AE53" i="96"/>
  <c r="W56" i="13"/>
  <c r="AG55" i="13"/>
  <c r="AP55" i="13" s="1"/>
  <c r="AF55" i="13"/>
  <c r="AO55" i="13" s="1"/>
  <c r="AE55" i="13"/>
  <c r="AF46" i="94"/>
  <c r="AO46" i="94" s="1"/>
  <c r="AG46" i="94"/>
  <c r="AP46" i="94" s="1"/>
  <c r="AE46" i="94"/>
  <c r="W47" i="94"/>
  <c r="Z57" i="105"/>
  <c r="AH51" i="100"/>
  <c r="AQ51" i="100" s="1"/>
  <c r="Z47" i="35"/>
  <c r="Z55" i="104"/>
  <c r="AE49" i="11"/>
  <c r="W50" i="11"/>
  <c r="AG49" i="11"/>
  <c r="AP49" i="11" s="1"/>
  <c r="AF49" i="11"/>
  <c r="AO49" i="11" s="1"/>
  <c r="AF48" i="49"/>
  <c r="AO48" i="49" s="1"/>
  <c r="AG48" i="49"/>
  <c r="AP48" i="49" s="1"/>
  <c r="W49" i="49"/>
  <c r="AE48" i="49"/>
  <c r="AF57" i="32"/>
  <c r="AO57" i="32" s="1"/>
  <c r="AG57" i="32"/>
  <c r="AP57" i="32" s="1"/>
  <c r="W58" i="32"/>
  <c r="AE57" i="32"/>
  <c r="AR57" i="52"/>
  <c r="AH48" i="82"/>
  <c r="AQ48" i="82" s="1"/>
  <c r="Y53" i="20"/>
  <c r="X53" i="20"/>
  <c r="Z53" i="20" s="1"/>
  <c r="Y47" i="42"/>
  <c r="X47" i="42"/>
  <c r="AI52" i="45"/>
  <c r="AN52" i="45"/>
  <c r="Z51" i="95" l="1"/>
  <c r="Z56" i="44"/>
  <c r="W57" i="44" s="1"/>
  <c r="Z57" i="15"/>
  <c r="W58" i="15" s="1"/>
  <c r="AG57" i="15"/>
  <c r="AP57" i="15" s="1"/>
  <c r="AF57" i="15"/>
  <c r="AO57" i="15" s="1"/>
  <c r="AE57" i="15"/>
  <c r="AF51" i="95"/>
  <c r="AO51" i="95" s="1"/>
  <c r="W52" i="95"/>
  <c r="AG51" i="95"/>
  <c r="AP51" i="95" s="1"/>
  <c r="AE51" i="95"/>
  <c r="AF56" i="44"/>
  <c r="AO56" i="44" s="1"/>
  <c r="AE56" i="44"/>
  <c r="AG56" i="44"/>
  <c r="AP56" i="44" s="1"/>
  <c r="AR52" i="45"/>
  <c r="AI53" i="96"/>
  <c r="AN53" i="96"/>
  <c r="AH53" i="45"/>
  <c r="AQ53" i="45" s="1"/>
  <c r="W60" i="93"/>
  <c r="AG59" i="93"/>
  <c r="AP59" i="93" s="1"/>
  <c r="AF59" i="93"/>
  <c r="AO59" i="93" s="1"/>
  <c r="AE59" i="93"/>
  <c r="AH47" i="42"/>
  <c r="AQ47" i="42" s="1"/>
  <c r="AI55" i="13"/>
  <c r="AN55" i="13"/>
  <c r="Z53" i="45"/>
  <c r="AH53" i="20"/>
  <c r="AQ53" i="20" s="1"/>
  <c r="Y58" i="32"/>
  <c r="X58" i="32"/>
  <c r="AI49" i="11"/>
  <c r="AN49" i="11"/>
  <c r="Y56" i="13"/>
  <c r="X56" i="13"/>
  <c r="AR48" i="87"/>
  <c r="AF54" i="92"/>
  <c r="AO54" i="92" s="1"/>
  <c r="AE54" i="92"/>
  <c r="AG54" i="92"/>
  <c r="AP54" i="92" s="1"/>
  <c r="W55" i="92"/>
  <c r="AH45" i="48"/>
  <c r="AQ45" i="48" s="1"/>
  <c r="AR46" i="42"/>
  <c r="AR56" i="15"/>
  <c r="W61" i="47"/>
  <c r="AE60" i="47"/>
  <c r="AF60" i="47"/>
  <c r="AO60" i="47" s="1"/>
  <c r="AG60" i="47"/>
  <c r="AP60" i="47" s="1"/>
  <c r="AF49" i="83"/>
  <c r="AO49" i="83" s="1"/>
  <c r="W50" i="83"/>
  <c r="AG49" i="83"/>
  <c r="AP49" i="83" s="1"/>
  <c r="AE49" i="83"/>
  <c r="W48" i="90"/>
  <c r="AG47" i="90"/>
  <c r="AP47" i="90" s="1"/>
  <c r="AF47" i="90"/>
  <c r="AO47" i="90" s="1"/>
  <c r="AE47" i="90"/>
  <c r="AH49" i="87"/>
  <c r="AQ49" i="87" s="1"/>
  <c r="AI50" i="43"/>
  <c r="AN50" i="43"/>
  <c r="AR52" i="54"/>
  <c r="AH51" i="95"/>
  <c r="AQ51" i="95" s="1"/>
  <c r="AR51" i="16"/>
  <c r="Y52" i="100"/>
  <c r="X52" i="100"/>
  <c r="Z52" i="100" s="1"/>
  <c r="Y55" i="51"/>
  <c r="X55" i="51"/>
  <c r="AF55" i="104"/>
  <c r="AO55" i="104" s="1"/>
  <c r="AE55" i="104"/>
  <c r="AG55" i="104"/>
  <c r="AP55" i="104" s="1"/>
  <c r="W56" i="104"/>
  <c r="AH59" i="93"/>
  <c r="AQ59" i="93" s="1"/>
  <c r="AG45" i="48"/>
  <c r="AP45" i="48" s="1"/>
  <c r="AF45" i="48"/>
  <c r="AO45" i="48" s="1"/>
  <c r="AE45" i="48"/>
  <c r="W46" i="48"/>
  <c r="AI43" i="85"/>
  <c r="AN43" i="85"/>
  <c r="AH50" i="91"/>
  <c r="AQ50" i="91" s="1"/>
  <c r="AH52" i="16"/>
  <c r="AQ52" i="16" s="1"/>
  <c r="AR50" i="95"/>
  <c r="W50" i="87"/>
  <c r="AG49" i="87"/>
  <c r="AP49" i="87" s="1"/>
  <c r="AF49" i="87"/>
  <c r="AO49" i="87" s="1"/>
  <c r="AE49" i="87"/>
  <c r="Y51" i="43"/>
  <c r="X51" i="43"/>
  <c r="Y59" i="86"/>
  <c r="X59" i="86"/>
  <c r="AI54" i="51"/>
  <c r="AN54" i="51"/>
  <c r="W58" i="105"/>
  <c r="AE57" i="105"/>
  <c r="AF57" i="105"/>
  <c r="AO57" i="105" s="1"/>
  <c r="AG57" i="105"/>
  <c r="AP57" i="105" s="1"/>
  <c r="AE48" i="10"/>
  <c r="AF48" i="10"/>
  <c r="AO48" i="10" s="1"/>
  <c r="AG48" i="10"/>
  <c r="AP48" i="10" s="1"/>
  <c r="W49" i="10"/>
  <c r="AF49" i="102"/>
  <c r="AO49" i="102" s="1"/>
  <c r="W50" i="102"/>
  <c r="AE49" i="102"/>
  <c r="AG49" i="102"/>
  <c r="AP49" i="102" s="1"/>
  <c r="Z50" i="91"/>
  <c r="AH56" i="44"/>
  <c r="AQ56" i="44" s="1"/>
  <c r="Z52" i="16"/>
  <c r="AI59" i="89"/>
  <c r="AP59" i="89"/>
  <c r="AR49" i="91"/>
  <c r="Y57" i="53"/>
  <c r="Z57" i="53" s="1"/>
  <c r="X57" i="53"/>
  <c r="AI58" i="86"/>
  <c r="AN58" i="86"/>
  <c r="W54" i="20"/>
  <c r="AF53" i="20"/>
  <c r="AO53" i="20" s="1"/>
  <c r="AG53" i="20"/>
  <c r="AP53" i="20" s="1"/>
  <c r="AE53" i="20"/>
  <c r="AE59" i="101"/>
  <c r="AG59" i="101"/>
  <c r="AP59" i="101" s="1"/>
  <c r="W60" i="101"/>
  <c r="AF59" i="101"/>
  <c r="AO59" i="101" s="1"/>
  <c r="AG49" i="41"/>
  <c r="AP49" i="41" s="1"/>
  <c r="AF49" i="41"/>
  <c r="AO49" i="41" s="1"/>
  <c r="W50" i="41"/>
  <c r="AE49" i="41"/>
  <c r="Y44" i="85"/>
  <c r="X44" i="85"/>
  <c r="AI58" i="52"/>
  <c r="AN58" i="52"/>
  <c r="Y46" i="98"/>
  <c r="Z46" i="98" s="1"/>
  <c r="X46" i="98"/>
  <c r="Y60" i="97"/>
  <c r="X60" i="97"/>
  <c r="Y60" i="89"/>
  <c r="Z60" i="89" s="1"/>
  <c r="X60" i="89"/>
  <c r="AI46" i="55"/>
  <c r="AR46" i="55" s="1"/>
  <c r="AN46" i="55"/>
  <c r="AH53" i="54"/>
  <c r="AQ53" i="54" s="1"/>
  <c r="AH54" i="84"/>
  <c r="AQ54" i="84" s="1"/>
  <c r="AI56" i="53"/>
  <c r="AP56" i="53"/>
  <c r="AI56" i="46"/>
  <c r="AN56" i="46"/>
  <c r="AI51" i="100"/>
  <c r="AN51" i="100"/>
  <c r="Y52" i="103"/>
  <c r="X52" i="103"/>
  <c r="AI48" i="49"/>
  <c r="AN48" i="49"/>
  <c r="Y47" i="94"/>
  <c r="X47" i="94"/>
  <c r="Y59" i="52"/>
  <c r="X59" i="52"/>
  <c r="AI45" i="98"/>
  <c r="AN45" i="98"/>
  <c r="AR52" i="20"/>
  <c r="AI59" i="97"/>
  <c r="AN59" i="97"/>
  <c r="Y47" i="55"/>
  <c r="X47" i="55"/>
  <c r="AR58" i="93"/>
  <c r="Z53" i="54"/>
  <c r="Z54" i="84"/>
  <c r="AH57" i="15"/>
  <c r="AQ57" i="15" s="1"/>
  <c r="AE46" i="50"/>
  <c r="AF46" i="50"/>
  <c r="AO46" i="50" s="1"/>
  <c r="AG46" i="50"/>
  <c r="AP46" i="50" s="1"/>
  <c r="W47" i="50"/>
  <c r="AI54" i="88"/>
  <c r="AN54" i="88"/>
  <c r="Y49" i="18"/>
  <c r="X49" i="18"/>
  <c r="AR44" i="48"/>
  <c r="Y49" i="82"/>
  <c r="X49" i="82"/>
  <c r="AI51" i="103"/>
  <c r="AR51" i="103" s="1"/>
  <c r="AN51" i="103"/>
  <c r="AE47" i="35"/>
  <c r="W48" i="35"/>
  <c r="AF47" i="35"/>
  <c r="AO47" i="35" s="1"/>
  <c r="AG47" i="35"/>
  <c r="AP47" i="35" s="1"/>
  <c r="Z47" i="42"/>
  <c r="AI57" i="32"/>
  <c r="AN57" i="32"/>
  <c r="Y49" i="49"/>
  <c r="X49" i="49"/>
  <c r="Y50" i="11"/>
  <c r="Z50" i="11"/>
  <c r="X50" i="11"/>
  <c r="AI46" i="94"/>
  <c r="AN46" i="94"/>
  <c r="Y54" i="96"/>
  <c r="X54" i="96"/>
  <c r="AR53" i="84"/>
  <c r="AR55" i="44"/>
  <c r="W50" i="99"/>
  <c r="AG49" i="99"/>
  <c r="AP49" i="99" s="1"/>
  <c r="AF49" i="99"/>
  <c r="AO49" i="99" s="1"/>
  <c r="AE49" i="99"/>
  <c r="Y55" i="88"/>
  <c r="X55" i="88"/>
  <c r="AI48" i="18"/>
  <c r="AN48" i="18"/>
  <c r="Y57" i="46"/>
  <c r="X57" i="46"/>
  <c r="AI48" i="82"/>
  <c r="AN48" i="82"/>
  <c r="Z55" i="51" l="1"/>
  <c r="Z59" i="52"/>
  <c r="W60" i="52" s="1"/>
  <c r="AF46" i="98"/>
  <c r="AO46" i="98" s="1"/>
  <c r="W47" i="98"/>
  <c r="AG46" i="98"/>
  <c r="AP46" i="98" s="1"/>
  <c r="AE46" i="98"/>
  <c r="W61" i="89"/>
  <c r="AF60" i="89"/>
  <c r="AO60" i="89" s="1"/>
  <c r="AG60" i="89"/>
  <c r="AP60" i="89" s="1"/>
  <c r="AE60" i="89"/>
  <c r="AE59" i="52"/>
  <c r="AF59" i="52"/>
  <c r="AO59" i="52" s="1"/>
  <c r="AG59" i="52"/>
  <c r="AP59" i="52" s="1"/>
  <c r="AF57" i="53"/>
  <c r="AO57" i="53" s="1"/>
  <c r="W58" i="53"/>
  <c r="AE57" i="53"/>
  <c r="AG57" i="53"/>
  <c r="AP57" i="53" s="1"/>
  <c r="AE55" i="51"/>
  <c r="AF55" i="51"/>
  <c r="AO55" i="51" s="1"/>
  <c r="AG55" i="51"/>
  <c r="AP55" i="51" s="1"/>
  <c r="W56" i="51"/>
  <c r="AR56" i="46"/>
  <c r="AH49" i="49"/>
  <c r="AQ49" i="49" s="1"/>
  <c r="AR48" i="18"/>
  <c r="AH50" i="11"/>
  <c r="AQ50" i="11" s="1"/>
  <c r="Y48" i="35"/>
  <c r="X48" i="35"/>
  <c r="Z48" i="35" s="1"/>
  <c r="AI46" i="50"/>
  <c r="AN46" i="50"/>
  <c r="AG54" i="84"/>
  <c r="AP54" i="84" s="1"/>
  <c r="AF54" i="84"/>
  <c r="AO54" i="84" s="1"/>
  <c r="AE54" i="84"/>
  <c r="W55" i="84"/>
  <c r="AR45" i="98"/>
  <c r="AR51" i="100"/>
  <c r="AI53" i="20"/>
  <c r="AN53" i="20"/>
  <c r="AH57" i="53"/>
  <c r="AQ57" i="53" s="1"/>
  <c r="AR59" i="89"/>
  <c r="AR54" i="51"/>
  <c r="AI54" i="92"/>
  <c r="AN54" i="92"/>
  <c r="AR53" i="96"/>
  <c r="X57" i="44"/>
  <c r="Y57" i="44"/>
  <c r="Z57" i="44"/>
  <c r="AF52" i="16"/>
  <c r="AO52" i="16" s="1"/>
  <c r="AG52" i="16"/>
  <c r="AP52" i="16" s="1"/>
  <c r="W53" i="16"/>
  <c r="AE52" i="16"/>
  <c r="AE50" i="91"/>
  <c r="AG50" i="91"/>
  <c r="AP50" i="91" s="1"/>
  <c r="AF50" i="91"/>
  <c r="AO50" i="91" s="1"/>
  <c r="W51" i="91"/>
  <c r="AH59" i="86"/>
  <c r="AQ59" i="86" s="1"/>
  <c r="AR43" i="85"/>
  <c r="Y56" i="104"/>
  <c r="X56" i="104"/>
  <c r="Y48" i="90"/>
  <c r="X48" i="90"/>
  <c r="Z48" i="90" s="1"/>
  <c r="AR55" i="13"/>
  <c r="AH55" i="88"/>
  <c r="AQ55" i="88" s="1"/>
  <c r="AH54" i="96"/>
  <c r="AQ54" i="96" s="1"/>
  <c r="AR57" i="32"/>
  <c r="AH60" i="97"/>
  <c r="AQ60" i="97" s="1"/>
  <c r="AI49" i="41"/>
  <c r="AN49" i="41"/>
  <c r="Y60" i="101"/>
  <c r="Z60" i="101"/>
  <c r="X60" i="101"/>
  <c r="Y49" i="10"/>
  <c r="X49" i="10"/>
  <c r="Z49" i="10" s="1"/>
  <c r="Z59" i="86"/>
  <c r="AI49" i="87"/>
  <c r="AN49" i="87"/>
  <c r="AH52" i="100"/>
  <c r="AQ52" i="100" s="1"/>
  <c r="AR49" i="11"/>
  <c r="AI59" i="93"/>
  <c r="AN59" i="93"/>
  <c r="Y58" i="15"/>
  <c r="Z58" i="15"/>
  <c r="X58" i="15"/>
  <c r="AF50" i="11"/>
  <c r="AO50" i="11" s="1"/>
  <c r="AE50" i="11"/>
  <c r="W51" i="11"/>
  <c r="AG50" i="11"/>
  <c r="AP50" i="11" s="1"/>
  <c r="AR54" i="88"/>
  <c r="AH57" i="46"/>
  <c r="AQ57" i="46" s="1"/>
  <c r="Z54" i="96"/>
  <c r="Y47" i="50"/>
  <c r="X47" i="50"/>
  <c r="Z60" i="97"/>
  <c r="AR58" i="52"/>
  <c r="Y50" i="41"/>
  <c r="X50" i="41"/>
  <c r="Y54" i="20"/>
  <c r="Z54" i="20" s="1"/>
  <c r="X54" i="20"/>
  <c r="AI57" i="105"/>
  <c r="AN57" i="105"/>
  <c r="X46" i="48"/>
  <c r="Y46" i="48"/>
  <c r="Z46" i="48" s="1"/>
  <c r="AI55" i="104"/>
  <c r="AN55" i="104"/>
  <c r="W53" i="100"/>
  <c r="AG52" i="100"/>
  <c r="AP52" i="100" s="1"/>
  <c r="AF52" i="100"/>
  <c r="AO52" i="100" s="1"/>
  <c r="AE52" i="100"/>
  <c r="AR50" i="43"/>
  <c r="AI49" i="83"/>
  <c r="AN49" i="83"/>
  <c r="AH58" i="32"/>
  <c r="AQ58" i="32" s="1"/>
  <c r="AI51" i="95"/>
  <c r="AN51" i="95"/>
  <c r="AI57" i="15"/>
  <c r="AN57" i="15"/>
  <c r="AI47" i="35"/>
  <c r="AN47" i="35"/>
  <c r="AE53" i="54"/>
  <c r="W54" i="54"/>
  <c r="AF53" i="54"/>
  <c r="AO53" i="54" s="1"/>
  <c r="AG53" i="54"/>
  <c r="AP53" i="54" s="1"/>
  <c r="AH59" i="52"/>
  <c r="AQ59" i="52" s="1"/>
  <c r="Y50" i="99"/>
  <c r="X50" i="99"/>
  <c r="AR59" i="97"/>
  <c r="AR48" i="49"/>
  <c r="Z57" i="46"/>
  <c r="Z49" i="49"/>
  <c r="AH49" i="82"/>
  <c r="AQ49" i="82" s="1"/>
  <c r="AH47" i="55"/>
  <c r="AQ47" i="55" s="1"/>
  <c r="AH47" i="94"/>
  <c r="AQ47" i="94" s="1"/>
  <c r="AR56" i="53"/>
  <c r="AH44" i="85"/>
  <c r="AQ44" i="85" s="1"/>
  <c r="AI59" i="101"/>
  <c r="AN59" i="101"/>
  <c r="AI49" i="102"/>
  <c r="AN49" i="102"/>
  <c r="Y58" i="105"/>
  <c r="Z58" i="105" s="1"/>
  <c r="X58" i="105"/>
  <c r="AH51" i="43"/>
  <c r="AQ51" i="43" s="1"/>
  <c r="AI45" i="48"/>
  <c r="AN45" i="48"/>
  <c r="AI47" i="90"/>
  <c r="AN47" i="90"/>
  <c r="AI60" i="47"/>
  <c r="AN60" i="47"/>
  <c r="Y55" i="92"/>
  <c r="X55" i="92"/>
  <c r="AH56" i="13"/>
  <c r="AQ56" i="13" s="1"/>
  <c r="Z58" i="32"/>
  <c r="AR48" i="82"/>
  <c r="Z55" i="88"/>
  <c r="AG47" i="42"/>
  <c r="AP47" i="42" s="1"/>
  <c r="W48" i="42"/>
  <c r="AF47" i="42"/>
  <c r="AO47" i="42" s="1"/>
  <c r="AE47" i="42"/>
  <c r="AH49" i="18"/>
  <c r="AQ49" i="18" s="1"/>
  <c r="Z52" i="103"/>
  <c r="AH52" i="103"/>
  <c r="AQ52" i="103" s="1"/>
  <c r="Z49" i="18"/>
  <c r="AI49" i="99"/>
  <c r="AN49" i="99"/>
  <c r="AR46" i="94"/>
  <c r="Z49" i="82"/>
  <c r="Z47" i="55"/>
  <c r="Z47" i="94"/>
  <c r="AH60" i="89"/>
  <c r="AQ60" i="89" s="1"/>
  <c r="AH46" i="98"/>
  <c r="AQ46" i="98" s="1"/>
  <c r="Z44" i="85"/>
  <c r="AR58" i="86"/>
  <c r="X50" i="102"/>
  <c r="Z50" i="102" s="1"/>
  <c r="Y50" i="102"/>
  <c r="AI48" i="10"/>
  <c r="AN48" i="10"/>
  <c r="Z51" i="43"/>
  <c r="Y50" i="87"/>
  <c r="X50" i="87"/>
  <c r="AH55" i="51"/>
  <c r="AQ55" i="51" s="1"/>
  <c r="Y50" i="83"/>
  <c r="Z50" i="83" s="1"/>
  <c r="X50" i="83"/>
  <c r="Y61" i="47"/>
  <c r="X61" i="47"/>
  <c r="Z56" i="13"/>
  <c r="AE53" i="45"/>
  <c r="AG53" i="45"/>
  <c r="AP53" i="45" s="1"/>
  <c r="AF53" i="45"/>
  <c r="AO53" i="45" s="1"/>
  <c r="W54" i="45"/>
  <c r="Y60" i="93"/>
  <c r="Z60" i="93" s="1"/>
  <c r="X60" i="93"/>
  <c r="AI56" i="44"/>
  <c r="AN56" i="44"/>
  <c r="X52" i="95"/>
  <c r="Y52" i="95"/>
  <c r="Z52" i="95" s="1"/>
  <c r="Z56" i="104" l="1"/>
  <c r="W47" i="48"/>
  <c r="AE46" i="48"/>
  <c r="AF46" i="48"/>
  <c r="AO46" i="48" s="1"/>
  <c r="AG46" i="48"/>
  <c r="AP46" i="48" s="1"/>
  <c r="AF60" i="93"/>
  <c r="AO60" i="93" s="1"/>
  <c r="AG60" i="93"/>
  <c r="AP60" i="93" s="1"/>
  <c r="W61" i="93"/>
  <c r="AE60" i="93"/>
  <c r="AE56" i="104"/>
  <c r="AG56" i="104"/>
  <c r="AP56" i="104" s="1"/>
  <c r="AF56" i="104"/>
  <c r="AO56" i="104" s="1"/>
  <c r="W57" i="104"/>
  <c r="W51" i="83"/>
  <c r="AG50" i="83"/>
  <c r="AP50" i="83" s="1"/>
  <c r="AE50" i="83"/>
  <c r="AF50" i="83"/>
  <c r="AO50" i="83" s="1"/>
  <c r="W59" i="105"/>
  <c r="AE58" i="105"/>
  <c r="AG58" i="105"/>
  <c r="AP58" i="105" s="1"/>
  <c r="AF58" i="105"/>
  <c r="AO58" i="105" s="1"/>
  <c r="W55" i="20"/>
  <c r="AG54" i="20"/>
  <c r="AP54" i="20" s="1"/>
  <c r="AF54" i="20"/>
  <c r="AO54" i="20" s="1"/>
  <c r="AE54" i="20"/>
  <c r="W50" i="10"/>
  <c r="AG49" i="10"/>
  <c r="AP49" i="10" s="1"/>
  <c r="AF49" i="10"/>
  <c r="AO49" i="10" s="1"/>
  <c r="AE49" i="10"/>
  <c r="AI53" i="45"/>
  <c r="AN53" i="45"/>
  <c r="AR48" i="10"/>
  <c r="AF44" i="85"/>
  <c r="AO44" i="85" s="1"/>
  <c r="W45" i="85"/>
  <c r="AG44" i="85"/>
  <c r="AP44" i="85" s="1"/>
  <c r="AE44" i="85"/>
  <c r="AE47" i="55"/>
  <c r="AN47" i="55" s="1"/>
  <c r="AG47" i="55"/>
  <c r="AP47" i="55" s="1"/>
  <c r="W48" i="55"/>
  <c r="AF47" i="55"/>
  <c r="AG49" i="18"/>
  <c r="AP49" i="18" s="1"/>
  <c r="AF49" i="18"/>
  <c r="AO49" i="18" s="1"/>
  <c r="AE49" i="18"/>
  <c r="W50" i="18"/>
  <c r="W53" i="103"/>
  <c r="AG52" i="103"/>
  <c r="AP52" i="103" s="1"/>
  <c r="AE52" i="103"/>
  <c r="AF52" i="103"/>
  <c r="AO52" i="103" s="1"/>
  <c r="AR60" i="47"/>
  <c r="AR57" i="105"/>
  <c r="AI50" i="11"/>
  <c r="AN50" i="11"/>
  <c r="AR59" i="93"/>
  <c r="AR49" i="41"/>
  <c r="AR53" i="20"/>
  <c r="Y55" i="84"/>
  <c r="X55" i="84"/>
  <c r="AH48" i="35"/>
  <c r="AQ48" i="35" s="1"/>
  <c r="Y56" i="51"/>
  <c r="X56" i="51"/>
  <c r="AI57" i="53"/>
  <c r="AN57" i="53"/>
  <c r="Y61" i="89"/>
  <c r="X61" i="89"/>
  <c r="W53" i="95"/>
  <c r="AF52" i="95"/>
  <c r="AO52" i="95" s="1"/>
  <c r="AG52" i="95"/>
  <c r="AP52" i="95" s="1"/>
  <c r="AE52" i="95"/>
  <c r="AH50" i="87"/>
  <c r="AQ50" i="87" s="1"/>
  <c r="AI47" i="42"/>
  <c r="AN47" i="42"/>
  <c r="AR57" i="15"/>
  <c r="AR55" i="104"/>
  <c r="AH54" i="20"/>
  <c r="AQ54" i="20" s="1"/>
  <c r="AE54" i="96"/>
  <c r="AG54" i="96"/>
  <c r="AP54" i="96" s="1"/>
  <c r="AF54" i="96"/>
  <c r="AO54" i="96" s="1"/>
  <c r="W55" i="96"/>
  <c r="AI50" i="91"/>
  <c r="AN50" i="91"/>
  <c r="AF57" i="44"/>
  <c r="AO57" i="44" s="1"/>
  <c r="AG57" i="44"/>
  <c r="AP57" i="44" s="1"/>
  <c r="W58" i="44"/>
  <c r="AE57" i="44"/>
  <c r="AR54" i="92"/>
  <c r="AI54" i="84"/>
  <c r="AN54" i="84"/>
  <c r="AF48" i="35"/>
  <c r="AO48" i="35" s="1"/>
  <c r="W49" i="35"/>
  <c r="AE48" i="35"/>
  <c r="AG48" i="35"/>
  <c r="AP48" i="35" s="1"/>
  <c r="Y58" i="53"/>
  <c r="X58" i="53"/>
  <c r="Z58" i="53" s="1"/>
  <c r="AI59" i="52"/>
  <c r="AN59" i="52"/>
  <c r="AE58" i="32"/>
  <c r="AF58" i="32"/>
  <c r="AO58" i="32" s="1"/>
  <c r="AG58" i="32"/>
  <c r="AP58" i="32" s="1"/>
  <c r="W59" i="32"/>
  <c r="AH55" i="92"/>
  <c r="AQ55" i="92" s="1"/>
  <c r="AR47" i="90"/>
  <c r="AR49" i="102"/>
  <c r="Y54" i="54"/>
  <c r="Z54" i="54" s="1"/>
  <c r="X54" i="54"/>
  <c r="AI52" i="100"/>
  <c r="AN52" i="100"/>
  <c r="AH58" i="15"/>
  <c r="AQ58" i="15" s="1"/>
  <c r="AH60" i="101"/>
  <c r="AQ60" i="101" s="1"/>
  <c r="AH48" i="90"/>
  <c r="AQ48" i="90" s="1"/>
  <c r="AI46" i="98"/>
  <c r="AN46" i="98"/>
  <c r="AF56" i="13"/>
  <c r="AO56" i="13" s="1"/>
  <c r="AE56" i="13"/>
  <c r="W57" i="13"/>
  <c r="AG56" i="13"/>
  <c r="AP56" i="13" s="1"/>
  <c r="W51" i="102"/>
  <c r="AG50" i="102"/>
  <c r="AP50" i="102" s="1"/>
  <c r="AF50" i="102"/>
  <c r="AO50" i="102" s="1"/>
  <c r="AE50" i="102"/>
  <c r="AG49" i="82"/>
  <c r="AP49" i="82" s="1"/>
  <c r="AE49" i="82"/>
  <c r="AF49" i="82"/>
  <c r="AO49" i="82" s="1"/>
  <c r="W50" i="82"/>
  <c r="Y48" i="42"/>
  <c r="X48" i="42"/>
  <c r="Z55" i="92"/>
  <c r="AF49" i="49"/>
  <c r="AO49" i="49" s="1"/>
  <c r="W50" i="49"/>
  <c r="AE49" i="49"/>
  <c r="AG49" i="49"/>
  <c r="AP49" i="49" s="1"/>
  <c r="AH50" i="99"/>
  <c r="AQ50" i="99" s="1"/>
  <c r="AI53" i="54"/>
  <c r="AN53" i="54"/>
  <c r="AR51" i="95"/>
  <c r="AF60" i="97"/>
  <c r="AO60" i="97" s="1"/>
  <c r="AG60" i="97"/>
  <c r="AP60" i="97" s="1"/>
  <c r="W61" i="97"/>
  <c r="AE60" i="97"/>
  <c r="W59" i="15"/>
  <c r="AG58" i="15"/>
  <c r="AP58" i="15" s="1"/>
  <c r="AF58" i="15"/>
  <c r="AO58" i="15" s="1"/>
  <c r="AE58" i="15"/>
  <c r="AR49" i="87"/>
  <c r="W61" i="101"/>
  <c r="AE60" i="101"/>
  <c r="AG60" i="101"/>
  <c r="AP60" i="101" s="1"/>
  <c r="AF60" i="101"/>
  <c r="AO60" i="101" s="1"/>
  <c r="AE48" i="90"/>
  <c r="W49" i="90"/>
  <c r="AF48" i="90"/>
  <c r="AO48" i="90" s="1"/>
  <c r="AG48" i="90"/>
  <c r="AP48" i="90" s="1"/>
  <c r="AI52" i="16"/>
  <c r="AN52" i="16"/>
  <c r="AH57" i="44"/>
  <c r="AQ57" i="44" s="1"/>
  <c r="AI55" i="51"/>
  <c r="AN55" i="51"/>
  <c r="AI60" i="89"/>
  <c r="AN60" i="89"/>
  <c r="AH52" i="95"/>
  <c r="AQ52" i="95" s="1"/>
  <c r="Z50" i="87"/>
  <c r="AH50" i="102"/>
  <c r="AQ50" i="102" s="1"/>
  <c r="W52" i="43"/>
  <c r="AE51" i="43"/>
  <c r="AF51" i="43"/>
  <c r="AO51" i="43" s="1"/>
  <c r="AG51" i="43"/>
  <c r="AP51" i="43" s="1"/>
  <c r="AR45" i="48"/>
  <c r="AH58" i="105"/>
  <c r="AQ58" i="105" s="1"/>
  <c r="AR59" i="101"/>
  <c r="AG57" i="46"/>
  <c r="AP57" i="46" s="1"/>
  <c r="AE57" i="46"/>
  <c r="W58" i="46"/>
  <c r="AF57" i="46"/>
  <c r="AO57" i="46" s="1"/>
  <c r="Z50" i="99"/>
  <c r="AR49" i="83"/>
  <c r="AH46" i="48"/>
  <c r="AQ46" i="48" s="1"/>
  <c r="AH50" i="41"/>
  <c r="AQ50" i="41" s="1"/>
  <c r="AH47" i="50"/>
  <c r="AQ47" i="50" s="1"/>
  <c r="AF59" i="86"/>
  <c r="AO59" i="86" s="1"/>
  <c r="AE59" i="86"/>
  <c r="AG59" i="86"/>
  <c r="AP59" i="86" s="1"/>
  <c r="W60" i="86"/>
  <c r="X51" i="91"/>
  <c r="Y51" i="91"/>
  <c r="Z51" i="91" s="1"/>
  <c r="Y53" i="16"/>
  <c r="X53" i="16"/>
  <c r="Y47" i="98"/>
  <c r="X47" i="98"/>
  <c r="AH61" i="47"/>
  <c r="AQ61" i="47" s="1"/>
  <c r="Y54" i="45"/>
  <c r="X54" i="45"/>
  <c r="Z61" i="47"/>
  <c r="AR56" i="44"/>
  <c r="AH60" i="93"/>
  <c r="AQ60" i="93" s="1"/>
  <c r="AH50" i="83"/>
  <c r="AQ50" i="83" s="1"/>
  <c r="W48" i="94"/>
  <c r="AG47" i="94"/>
  <c r="AP47" i="94" s="1"/>
  <c r="AE47" i="94"/>
  <c r="AF47" i="94"/>
  <c r="AO47" i="94" s="1"/>
  <c r="AR49" i="99"/>
  <c r="W56" i="88"/>
  <c r="AF55" i="88"/>
  <c r="AO55" i="88" s="1"/>
  <c r="AE55" i="88"/>
  <c r="AG55" i="88"/>
  <c r="AP55" i="88" s="1"/>
  <c r="AR47" i="35"/>
  <c r="Y53" i="100"/>
  <c r="X53" i="100"/>
  <c r="Z50" i="41"/>
  <c r="Z47" i="50"/>
  <c r="Y51" i="11"/>
  <c r="X51" i="11"/>
  <c r="AH49" i="10"/>
  <c r="AQ49" i="10" s="1"/>
  <c r="AH56" i="104"/>
  <c r="AQ56" i="104" s="1"/>
  <c r="AR46" i="50"/>
  <c r="Y60" i="52"/>
  <c r="Z60" i="52"/>
  <c r="X60" i="52"/>
  <c r="Z48" i="42" l="1"/>
  <c r="Z53" i="16"/>
  <c r="AF53" i="16"/>
  <c r="AO53" i="16" s="1"/>
  <c r="W54" i="16"/>
  <c r="AG53" i="16"/>
  <c r="AP53" i="16" s="1"/>
  <c r="AE53" i="16"/>
  <c r="W52" i="91"/>
  <c r="AG51" i="91"/>
  <c r="AP51" i="91" s="1"/>
  <c r="AE51" i="91"/>
  <c r="AF51" i="91"/>
  <c r="AO51" i="91" s="1"/>
  <c r="W49" i="42"/>
  <c r="AE48" i="42"/>
  <c r="AF48" i="42"/>
  <c r="AO48" i="42" s="1"/>
  <c r="AG48" i="42"/>
  <c r="AP48" i="42" s="1"/>
  <c r="AG54" i="54"/>
  <c r="AP54" i="54" s="1"/>
  <c r="AF54" i="54"/>
  <c r="AO54" i="54" s="1"/>
  <c r="W55" i="54"/>
  <c r="AE54" i="54"/>
  <c r="AH54" i="45"/>
  <c r="AQ54" i="45" s="1"/>
  <c r="Y60" i="86"/>
  <c r="X60" i="86"/>
  <c r="Y58" i="46"/>
  <c r="X58" i="46"/>
  <c r="Y49" i="90"/>
  <c r="X49" i="90"/>
  <c r="Y61" i="101"/>
  <c r="Z61" i="101" s="1"/>
  <c r="X61" i="101"/>
  <c r="AI49" i="49"/>
  <c r="AN49" i="49"/>
  <c r="Y59" i="32"/>
  <c r="Z59" i="32" s="1"/>
  <c r="X59" i="32"/>
  <c r="AH58" i="53"/>
  <c r="AQ58" i="53" s="1"/>
  <c r="Y49" i="35"/>
  <c r="X49" i="35"/>
  <c r="AR50" i="91"/>
  <c r="AI47" i="55"/>
  <c r="AO47" i="55"/>
  <c r="AR53" i="45"/>
  <c r="AI50" i="83"/>
  <c r="AN50" i="83"/>
  <c r="AG60" i="52"/>
  <c r="AP60" i="52" s="1"/>
  <c r="AE60" i="52"/>
  <c r="W61" i="52"/>
  <c r="AF60" i="52"/>
  <c r="AO60" i="52" s="1"/>
  <c r="AH53" i="100"/>
  <c r="AQ53" i="100" s="1"/>
  <c r="AI57" i="46"/>
  <c r="AN57" i="46"/>
  <c r="AR55" i="51"/>
  <c r="AI48" i="90"/>
  <c r="AN48" i="90"/>
  <c r="Y59" i="15"/>
  <c r="X59" i="15"/>
  <c r="Y50" i="49"/>
  <c r="X50" i="49"/>
  <c r="AI50" i="102"/>
  <c r="AR50" i="102" s="1"/>
  <c r="AN50" i="102"/>
  <c r="Y57" i="13"/>
  <c r="X57" i="13"/>
  <c r="Z57" i="13" s="1"/>
  <c r="W59" i="53"/>
  <c r="AG58" i="53"/>
  <c r="AP58" i="53" s="1"/>
  <c r="AF58" i="53"/>
  <c r="AO58" i="53" s="1"/>
  <c r="AE58" i="53"/>
  <c r="AI57" i="44"/>
  <c r="AN57" i="44"/>
  <c r="AR57" i="53"/>
  <c r="Y50" i="18"/>
  <c r="X50" i="18"/>
  <c r="Y48" i="55"/>
  <c r="X48" i="55"/>
  <c r="Y45" i="85"/>
  <c r="X45" i="85"/>
  <c r="Z45" i="85" s="1"/>
  <c r="AI54" i="20"/>
  <c r="AN54" i="20"/>
  <c r="AI56" i="104"/>
  <c r="AN56" i="104"/>
  <c r="AI47" i="94"/>
  <c r="AN47" i="94"/>
  <c r="AH47" i="98"/>
  <c r="AQ47" i="98" s="1"/>
  <c r="AI59" i="86"/>
  <c r="AR59" i="86" s="1"/>
  <c r="AN59" i="86"/>
  <c r="AR52" i="16"/>
  <c r="Y50" i="82"/>
  <c r="Z50" i="82"/>
  <c r="X50" i="82"/>
  <c r="AI56" i="13"/>
  <c r="AN56" i="13"/>
  <c r="Y58" i="44"/>
  <c r="X58" i="44"/>
  <c r="Y55" i="96"/>
  <c r="X55" i="96"/>
  <c r="Y53" i="95"/>
  <c r="X53" i="95"/>
  <c r="AH56" i="51"/>
  <c r="AQ56" i="51" s="1"/>
  <c r="AR50" i="11"/>
  <c r="AI49" i="18"/>
  <c r="AN49" i="18"/>
  <c r="AI49" i="10"/>
  <c r="AN49" i="10"/>
  <c r="AI58" i="105"/>
  <c r="AN58" i="105"/>
  <c r="Y51" i="83"/>
  <c r="X51" i="83"/>
  <c r="AH51" i="11"/>
  <c r="AQ51" i="11" s="1"/>
  <c r="Z53" i="100"/>
  <c r="AI55" i="88"/>
  <c r="AN55" i="88"/>
  <c r="Y56" i="88"/>
  <c r="X56" i="88"/>
  <c r="Z47" i="98"/>
  <c r="W51" i="99"/>
  <c r="AG50" i="99"/>
  <c r="AP50" i="99" s="1"/>
  <c r="AF50" i="99"/>
  <c r="AO50" i="99" s="1"/>
  <c r="AE50" i="99"/>
  <c r="AI51" i="43"/>
  <c r="AN51" i="43"/>
  <c r="AI60" i="97"/>
  <c r="AN60" i="97"/>
  <c r="AF55" i="92"/>
  <c r="AO55" i="92" s="1"/>
  <c r="W56" i="92"/>
  <c r="AE55" i="92"/>
  <c r="AG55" i="92"/>
  <c r="AP55" i="92" s="1"/>
  <c r="AI58" i="32"/>
  <c r="AR58" i="32" s="1"/>
  <c r="AN58" i="32"/>
  <c r="AR54" i="84"/>
  <c r="AH61" i="89"/>
  <c r="AQ61" i="89" s="1"/>
  <c r="Z56" i="51"/>
  <c r="AI52" i="103"/>
  <c r="AN52" i="103"/>
  <c r="Y59" i="105"/>
  <c r="X59" i="105"/>
  <c r="AI60" i="93"/>
  <c r="AN60" i="93"/>
  <c r="Z54" i="45"/>
  <c r="Z51" i="11"/>
  <c r="AH60" i="52"/>
  <c r="AQ60" i="52" s="1"/>
  <c r="AE47" i="50"/>
  <c r="AF47" i="50"/>
  <c r="AO47" i="50" s="1"/>
  <c r="AG47" i="50"/>
  <c r="AP47" i="50" s="1"/>
  <c r="W48" i="50"/>
  <c r="Y48" i="94"/>
  <c r="X48" i="94"/>
  <c r="AH51" i="91"/>
  <c r="AQ51" i="91" s="1"/>
  <c r="Y52" i="43"/>
  <c r="X52" i="43"/>
  <c r="AG50" i="87"/>
  <c r="AP50" i="87" s="1"/>
  <c r="AF50" i="87"/>
  <c r="AO50" i="87" s="1"/>
  <c r="AE50" i="87"/>
  <c r="W51" i="87"/>
  <c r="AI58" i="15"/>
  <c r="AN58" i="15"/>
  <c r="Y61" i="97"/>
  <c r="Z61" i="97" s="1"/>
  <c r="X61" i="97"/>
  <c r="AR53" i="54"/>
  <c r="AH48" i="42"/>
  <c r="AQ48" i="42" s="1"/>
  <c r="AI49" i="82"/>
  <c r="AN49" i="82"/>
  <c r="Y51" i="102"/>
  <c r="X51" i="102"/>
  <c r="AR52" i="100"/>
  <c r="AR47" i="42"/>
  <c r="Z61" i="89"/>
  <c r="AH55" i="84"/>
  <c r="AQ55" i="84" s="1"/>
  <c r="Y55" i="20"/>
  <c r="X55" i="20"/>
  <c r="Y57" i="104"/>
  <c r="X57" i="104"/>
  <c r="Y61" i="93"/>
  <c r="Z61" i="93" s="1"/>
  <c r="X61" i="93"/>
  <c r="AI46" i="48"/>
  <c r="AN46" i="48"/>
  <c r="AE50" i="41"/>
  <c r="AG50" i="41"/>
  <c r="AP50" i="41" s="1"/>
  <c r="AF50" i="41"/>
  <c r="AO50" i="41" s="1"/>
  <c r="W51" i="41"/>
  <c r="AG61" i="47"/>
  <c r="AP61" i="47" s="1"/>
  <c r="AE61" i="47"/>
  <c r="W62" i="47"/>
  <c r="AF61" i="47"/>
  <c r="AO61" i="47" s="1"/>
  <c r="AH53" i="16"/>
  <c r="AQ53" i="16" s="1"/>
  <c r="AR60" i="89"/>
  <c r="AI60" i="101"/>
  <c r="AN60" i="101"/>
  <c r="AR46" i="98"/>
  <c r="AH54" i="54"/>
  <c r="AQ54" i="54" s="1"/>
  <c r="AR59" i="52"/>
  <c r="AI48" i="35"/>
  <c r="AN48" i="35"/>
  <c r="AI54" i="96"/>
  <c r="AN54" i="96"/>
  <c r="AI52" i="95"/>
  <c r="AN52" i="95"/>
  <c r="Z55" i="84"/>
  <c r="Y53" i="103"/>
  <c r="X53" i="103"/>
  <c r="AI44" i="85"/>
  <c r="AN44" i="85"/>
  <c r="Y50" i="10"/>
  <c r="X50" i="10"/>
  <c r="Y47" i="48"/>
  <c r="Z47" i="48" s="1"/>
  <c r="X47" i="48"/>
  <c r="Z58" i="46" l="1"/>
  <c r="Z48" i="94"/>
  <c r="Z49" i="35"/>
  <c r="Z50" i="49"/>
  <c r="AE50" i="49" s="1"/>
  <c r="Z51" i="102"/>
  <c r="AG51" i="102" s="1"/>
  <c r="AP51" i="102" s="1"/>
  <c r="Z50" i="10"/>
  <c r="AF50" i="10" s="1"/>
  <c r="AO50" i="10" s="1"/>
  <c r="W62" i="97"/>
  <c r="AG61" i="97"/>
  <c r="AP61" i="97" s="1"/>
  <c r="AF61" i="97"/>
  <c r="AO61" i="97" s="1"/>
  <c r="AE61" i="97"/>
  <c r="W62" i="101"/>
  <c r="AF61" i="101"/>
  <c r="AO61" i="101" s="1"/>
  <c r="AE61" i="101"/>
  <c r="AG61" i="101"/>
  <c r="AP61" i="101" s="1"/>
  <c r="W60" i="32"/>
  <c r="AG59" i="32"/>
  <c r="AP59" i="32" s="1"/>
  <c r="AE59" i="32"/>
  <c r="AN59" i="32" s="1"/>
  <c r="AF59" i="32"/>
  <c r="AG50" i="49"/>
  <c r="AP50" i="49" s="1"/>
  <c r="AF50" i="49"/>
  <c r="AO50" i="49" s="1"/>
  <c r="W51" i="49"/>
  <c r="AG47" i="48"/>
  <c r="AP47" i="48" s="1"/>
  <c r="W48" i="48"/>
  <c r="AF47" i="48"/>
  <c r="AO47" i="48" s="1"/>
  <c r="AE47" i="48"/>
  <c r="W58" i="13"/>
  <c r="AG57" i="13"/>
  <c r="AP57" i="13" s="1"/>
  <c r="AE57" i="13"/>
  <c r="AF57" i="13"/>
  <c r="AO57" i="13" s="1"/>
  <c r="AE58" i="46"/>
  <c r="AF58" i="46"/>
  <c r="AO58" i="46" s="1"/>
  <c r="AG58" i="46"/>
  <c r="AP58" i="46" s="1"/>
  <c r="W59" i="46"/>
  <c r="AG50" i="10"/>
  <c r="AP50" i="10" s="1"/>
  <c r="W62" i="93"/>
  <c r="AE61" i="93"/>
  <c r="AG61" i="93"/>
  <c r="AP61" i="93" s="1"/>
  <c r="AF61" i="93"/>
  <c r="AO61" i="93" s="1"/>
  <c r="W49" i="94"/>
  <c r="AG48" i="94"/>
  <c r="AP48" i="94" s="1"/>
  <c r="AF48" i="94"/>
  <c r="AO48" i="94" s="1"/>
  <c r="AE48" i="94"/>
  <c r="AF49" i="35"/>
  <c r="AO49" i="35" s="1"/>
  <c r="AG49" i="35"/>
  <c r="AP49" i="35" s="1"/>
  <c r="W50" i="35"/>
  <c r="AE49" i="35"/>
  <c r="Y62" i="47"/>
  <c r="X62" i="47"/>
  <c r="AI61" i="47"/>
  <c r="AN61" i="47"/>
  <c r="AI50" i="41"/>
  <c r="AN50" i="41"/>
  <c r="Z57" i="104"/>
  <c r="AH57" i="104"/>
  <c r="AQ57" i="104" s="1"/>
  <c r="AR60" i="101"/>
  <c r="AR48" i="35"/>
  <c r="AR44" i="85"/>
  <c r="AR52" i="95"/>
  <c r="AG61" i="89"/>
  <c r="AP61" i="89" s="1"/>
  <c r="AF61" i="89"/>
  <c r="AO61" i="89" s="1"/>
  <c r="AE61" i="89"/>
  <c r="W62" i="89"/>
  <c r="AI50" i="87"/>
  <c r="AN50" i="87"/>
  <c r="AI47" i="50"/>
  <c r="AN47" i="50"/>
  <c r="W52" i="11"/>
  <c r="AE51" i="11"/>
  <c r="AF51" i="11"/>
  <c r="AO51" i="11" s="1"/>
  <c r="AG51" i="11"/>
  <c r="AP51" i="11" s="1"/>
  <c r="AH50" i="82"/>
  <c r="AQ50" i="82" s="1"/>
  <c r="AH45" i="85"/>
  <c r="AQ45" i="85" s="1"/>
  <c r="Z50" i="18"/>
  <c r="AH50" i="18"/>
  <c r="AQ50" i="18" s="1"/>
  <c r="AI60" i="52"/>
  <c r="AR60" i="52" s="1"/>
  <c r="AN60" i="52"/>
  <c r="AH59" i="32"/>
  <c r="AQ59" i="32" s="1"/>
  <c r="Y55" i="54"/>
  <c r="X55" i="54"/>
  <c r="AI48" i="42"/>
  <c r="AN48" i="42"/>
  <c r="Y52" i="91"/>
  <c r="X52" i="91"/>
  <c r="AG54" i="45"/>
  <c r="AP54" i="45" s="1"/>
  <c r="AE54" i="45"/>
  <c r="W55" i="45"/>
  <c r="AF54" i="45"/>
  <c r="AO54" i="45" s="1"/>
  <c r="AR60" i="97"/>
  <c r="AR58" i="105"/>
  <c r="AH53" i="95"/>
  <c r="AQ53" i="95" s="1"/>
  <c r="AH58" i="44"/>
  <c r="AQ58" i="44" s="1"/>
  <c r="AE50" i="82"/>
  <c r="W51" i="82"/>
  <c r="AG50" i="82"/>
  <c r="AP50" i="82" s="1"/>
  <c r="AF50" i="82"/>
  <c r="AO50" i="82" s="1"/>
  <c r="AR47" i="94"/>
  <c r="W46" i="85"/>
  <c r="AF45" i="85"/>
  <c r="AO45" i="85" s="1"/>
  <c r="AG45" i="85"/>
  <c r="AP45" i="85" s="1"/>
  <c r="AE45" i="85"/>
  <c r="AI58" i="53"/>
  <c r="AN58" i="53"/>
  <c r="AH59" i="15"/>
  <c r="AQ59" i="15" s="1"/>
  <c r="AR47" i="55"/>
  <c r="Y49" i="42"/>
  <c r="X49" i="42"/>
  <c r="AH53" i="103"/>
  <c r="AQ53" i="103" s="1"/>
  <c r="AH50" i="10"/>
  <c r="AQ50" i="10" s="1"/>
  <c r="AR52" i="103"/>
  <c r="Y51" i="99"/>
  <c r="X51" i="99"/>
  <c r="AR55" i="88"/>
  <c r="Z53" i="95"/>
  <c r="Z58" i="44"/>
  <c r="Z59" i="15"/>
  <c r="AH49" i="90"/>
  <c r="AQ49" i="90" s="1"/>
  <c r="AH60" i="86"/>
  <c r="AQ60" i="86" s="1"/>
  <c r="AI53" i="16"/>
  <c r="AN53" i="16"/>
  <c r="AR49" i="82"/>
  <c r="AR58" i="15"/>
  <c r="AH52" i="43"/>
  <c r="AQ52" i="43" s="1"/>
  <c r="Y48" i="50"/>
  <c r="X48" i="50"/>
  <c r="AR60" i="93"/>
  <c r="W57" i="51"/>
  <c r="AG56" i="51"/>
  <c r="AP56" i="51" s="1"/>
  <c r="AE56" i="51"/>
  <c r="AF56" i="51"/>
  <c r="AO56" i="51" s="1"/>
  <c r="AI55" i="92"/>
  <c r="AN55" i="92"/>
  <c r="AR51" i="43"/>
  <c r="AG47" i="98"/>
  <c r="AP47" i="98" s="1"/>
  <c r="W48" i="98"/>
  <c r="AF47" i="98"/>
  <c r="AO47" i="98" s="1"/>
  <c r="AE47" i="98"/>
  <c r="W54" i="100"/>
  <c r="AG53" i="100"/>
  <c r="AP53" i="100" s="1"/>
  <c r="AF53" i="100"/>
  <c r="AO53" i="100" s="1"/>
  <c r="AE53" i="100"/>
  <c r="AH51" i="83"/>
  <c r="AQ51" i="83" s="1"/>
  <c r="AR49" i="10"/>
  <c r="AR56" i="104"/>
  <c r="AH48" i="55"/>
  <c r="AQ48" i="55" s="1"/>
  <c r="AR57" i="46"/>
  <c r="AR50" i="83"/>
  <c r="Z49" i="90"/>
  <c r="Z60" i="86"/>
  <c r="Z53" i="103"/>
  <c r="AR54" i="96"/>
  <c r="W56" i="84"/>
  <c r="AF55" i="84"/>
  <c r="AO55" i="84" s="1"/>
  <c r="AE55" i="84"/>
  <c r="AG55" i="84"/>
  <c r="AP55" i="84" s="1"/>
  <c r="AR46" i="48"/>
  <c r="AH55" i="20"/>
  <c r="AQ55" i="20" s="1"/>
  <c r="Z52" i="43"/>
  <c r="AH59" i="105"/>
  <c r="AQ59" i="105" s="1"/>
  <c r="Y56" i="92"/>
  <c r="Z56" i="92"/>
  <c r="X56" i="92"/>
  <c r="AH56" i="88"/>
  <c r="AQ56" i="88" s="1"/>
  <c r="Z51" i="83"/>
  <c r="AH55" i="96"/>
  <c r="AQ55" i="96" s="1"/>
  <c r="Z48" i="55"/>
  <c r="Y59" i="53"/>
  <c r="X59" i="53"/>
  <c r="Z59" i="53" s="1"/>
  <c r="AH50" i="49"/>
  <c r="AQ50" i="49" s="1"/>
  <c r="AH49" i="35"/>
  <c r="AQ49" i="35" s="1"/>
  <c r="AR49" i="49"/>
  <c r="AI51" i="91"/>
  <c r="AN51" i="91"/>
  <c r="Y54" i="16"/>
  <c r="X54" i="16"/>
  <c r="AH47" i="48"/>
  <c r="AQ47" i="48" s="1"/>
  <c r="Y51" i="41"/>
  <c r="X51" i="41"/>
  <c r="AH61" i="93"/>
  <c r="AQ61" i="93" s="1"/>
  <c r="Z55" i="20"/>
  <c r="AH51" i="102"/>
  <c r="AQ51" i="102" s="1"/>
  <c r="AH61" i="97"/>
  <c r="AQ61" i="97" s="1"/>
  <c r="Y51" i="87"/>
  <c r="X51" i="87"/>
  <c r="AH48" i="94"/>
  <c r="AQ48" i="94" s="1"/>
  <c r="Z59" i="105"/>
  <c r="AI50" i="99"/>
  <c r="AN50" i="99"/>
  <c r="Z56" i="88"/>
  <c r="AR49" i="18"/>
  <c r="Z55" i="96"/>
  <c r="AR56" i="13"/>
  <c r="AR54" i="20"/>
  <c r="AR57" i="44"/>
  <c r="AH57" i="13"/>
  <c r="AQ57" i="13" s="1"/>
  <c r="AR48" i="90"/>
  <c r="Y61" i="52"/>
  <c r="X61" i="52"/>
  <c r="Z61" i="52" s="1"/>
  <c r="AH61" i="101"/>
  <c r="AQ61" i="101" s="1"/>
  <c r="AH58" i="46"/>
  <c r="AQ58" i="46" s="1"/>
  <c r="AI54" i="54"/>
  <c r="AN54" i="54"/>
  <c r="W51" i="10" l="1"/>
  <c r="AE50" i="10"/>
  <c r="W52" i="102"/>
  <c r="AE51" i="102"/>
  <c r="AF51" i="102"/>
  <c r="AO51" i="102" s="1"/>
  <c r="W62" i="52"/>
  <c r="AG61" i="52"/>
  <c r="AP61" i="52" s="1"/>
  <c r="AE61" i="52"/>
  <c r="AN61" i="52" s="1"/>
  <c r="AF61" i="52"/>
  <c r="W56" i="96"/>
  <c r="AE55" i="96"/>
  <c r="AF55" i="96"/>
  <c r="AO55" i="96" s="1"/>
  <c r="AG55" i="96"/>
  <c r="AP55" i="96" s="1"/>
  <c r="W60" i="105"/>
  <c r="AG59" i="105"/>
  <c r="AP59" i="105" s="1"/>
  <c r="AE59" i="105"/>
  <c r="AF59" i="105"/>
  <c r="AO59" i="105" s="1"/>
  <c r="AH51" i="87"/>
  <c r="AQ51" i="87" s="1"/>
  <c r="AF56" i="92"/>
  <c r="AO56" i="92" s="1"/>
  <c r="AE56" i="92"/>
  <c r="W57" i="92"/>
  <c r="AG56" i="92"/>
  <c r="AP56" i="92" s="1"/>
  <c r="AE49" i="90"/>
  <c r="W50" i="90"/>
  <c r="AG49" i="90"/>
  <c r="AP49" i="90" s="1"/>
  <c r="AF49" i="90"/>
  <c r="AO49" i="90" s="1"/>
  <c r="AF53" i="95"/>
  <c r="AO53" i="95" s="1"/>
  <c r="AE53" i="95"/>
  <c r="AG53" i="95"/>
  <c r="AP53" i="95" s="1"/>
  <c r="W54" i="95"/>
  <c r="AH49" i="42"/>
  <c r="AQ49" i="42" s="1"/>
  <c r="AH55" i="54"/>
  <c r="AQ55" i="54" s="1"/>
  <c r="Y52" i="11"/>
  <c r="X52" i="11"/>
  <c r="Z52" i="11" s="1"/>
  <c r="Y62" i="89"/>
  <c r="X62" i="89"/>
  <c r="Y51" i="10"/>
  <c r="X51" i="10"/>
  <c r="Z51" i="10" s="1"/>
  <c r="Y58" i="13"/>
  <c r="X58" i="13"/>
  <c r="AI59" i="32"/>
  <c r="AO59" i="32"/>
  <c r="Y62" i="97"/>
  <c r="X62" i="97"/>
  <c r="Z51" i="87"/>
  <c r="AE55" i="20"/>
  <c r="AF55" i="20"/>
  <c r="AO55" i="20" s="1"/>
  <c r="W56" i="20"/>
  <c r="AG55" i="20"/>
  <c r="AP55" i="20" s="1"/>
  <c r="AH51" i="41"/>
  <c r="AQ51" i="41" s="1"/>
  <c r="AR51" i="91"/>
  <c r="AE52" i="43"/>
  <c r="AG52" i="43"/>
  <c r="AP52" i="43" s="1"/>
  <c r="W53" i="43"/>
  <c r="AF52" i="43"/>
  <c r="AO52" i="43" s="1"/>
  <c r="Y56" i="84"/>
  <c r="X56" i="84"/>
  <c r="AI47" i="98"/>
  <c r="AN47" i="98"/>
  <c r="Y57" i="51"/>
  <c r="X57" i="51"/>
  <c r="Z49" i="42"/>
  <c r="AI45" i="85"/>
  <c r="AN45" i="85"/>
  <c r="AH52" i="91"/>
  <c r="AQ52" i="91" s="1"/>
  <c r="Z55" i="54"/>
  <c r="AI61" i="89"/>
  <c r="AN61" i="89"/>
  <c r="AR50" i="41"/>
  <c r="AI48" i="94"/>
  <c r="AN48" i="94"/>
  <c r="AI50" i="10"/>
  <c r="AN50" i="10"/>
  <c r="AI58" i="46"/>
  <c r="AR58" i="46" s="1"/>
  <c r="AN58" i="46"/>
  <c r="Y51" i="49"/>
  <c r="Z51" i="49" s="1"/>
  <c r="X51" i="49"/>
  <c r="Y62" i="101"/>
  <c r="X62" i="101"/>
  <c r="Z51" i="41"/>
  <c r="AH59" i="53"/>
  <c r="AQ59" i="53" s="1"/>
  <c r="AI53" i="100"/>
  <c r="AN53" i="100"/>
  <c r="AR55" i="92"/>
  <c r="Z52" i="91"/>
  <c r="AR47" i="50"/>
  <c r="AI49" i="35"/>
  <c r="AN49" i="35"/>
  <c r="AI61" i="93"/>
  <c r="AN61" i="93"/>
  <c r="AI47" i="48"/>
  <c r="AN47" i="48"/>
  <c r="AI50" i="49"/>
  <c r="AN50" i="49"/>
  <c r="Y52" i="102"/>
  <c r="X52" i="102"/>
  <c r="AH54" i="16"/>
  <c r="AQ54" i="16" s="1"/>
  <c r="AE59" i="53"/>
  <c r="AF59" i="53"/>
  <c r="AO59" i="53" s="1"/>
  <c r="AG59" i="53"/>
  <c r="AP59" i="53" s="1"/>
  <c r="W60" i="53"/>
  <c r="Y48" i="98"/>
  <c r="X48" i="98"/>
  <c r="AH51" i="99"/>
  <c r="AQ51" i="99" s="1"/>
  <c r="AE50" i="18"/>
  <c r="AG50" i="18"/>
  <c r="AP50" i="18" s="1"/>
  <c r="AF50" i="18"/>
  <c r="AO50" i="18" s="1"/>
  <c r="W51" i="18"/>
  <c r="AR61" i="47"/>
  <c r="X50" i="35"/>
  <c r="Y50" i="35"/>
  <c r="Z50" i="35"/>
  <c r="Y62" i="93"/>
  <c r="X62" i="93"/>
  <c r="Y60" i="32"/>
  <c r="X60" i="32"/>
  <c r="AI61" i="97"/>
  <c r="AN61" i="97"/>
  <c r="AN51" i="102"/>
  <c r="AH61" i="52"/>
  <c r="AQ61" i="52" s="1"/>
  <c r="W57" i="88"/>
  <c r="AF56" i="88"/>
  <c r="AO56" i="88" s="1"/>
  <c r="AG56" i="88"/>
  <c r="AP56" i="88" s="1"/>
  <c r="AE56" i="88"/>
  <c r="Z54" i="16"/>
  <c r="AG53" i="103"/>
  <c r="AP53" i="103" s="1"/>
  <c r="AE53" i="103"/>
  <c r="AF53" i="103"/>
  <c r="AO53" i="103" s="1"/>
  <c r="W54" i="103"/>
  <c r="AH48" i="50"/>
  <c r="AQ48" i="50" s="1"/>
  <c r="W60" i="15"/>
  <c r="AF59" i="15"/>
  <c r="AO59" i="15" s="1"/>
  <c r="AE59" i="15"/>
  <c r="AG59" i="15"/>
  <c r="AP59" i="15" s="1"/>
  <c r="Z51" i="99"/>
  <c r="Y46" i="85"/>
  <c r="X46" i="85"/>
  <c r="Y51" i="82"/>
  <c r="X51" i="82"/>
  <c r="Z51" i="82" s="1"/>
  <c r="X55" i="45"/>
  <c r="Y55" i="45"/>
  <c r="AR50" i="87"/>
  <c r="AH62" i="47"/>
  <c r="AQ62" i="47" s="1"/>
  <c r="Y49" i="94"/>
  <c r="X49" i="94"/>
  <c r="Y59" i="46"/>
  <c r="X59" i="46"/>
  <c r="AI57" i="13"/>
  <c r="AN57" i="13"/>
  <c r="Y48" i="48"/>
  <c r="X48" i="48"/>
  <c r="AR54" i="54"/>
  <c r="AR50" i="99"/>
  <c r="AF48" i="55"/>
  <c r="AO48" i="55" s="1"/>
  <c r="W49" i="55"/>
  <c r="AE48" i="55"/>
  <c r="AG48" i="55"/>
  <c r="AP48" i="55" s="1"/>
  <c r="AE51" i="83"/>
  <c r="AF51" i="83"/>
  <c r="AO51" i="83" s="1"/>
  <c r="AG51" i="83"/>
  <c r="AP51" i="83" s="1"/>
  <c r="W52" i="83"/>
  <c r="AH56" i="92"/>
  <c r="AQ56" i="92" s="1"/>
  <c r="AI55" i="84"/>
  <c r="AN55" i="84"/>
  <c r="W61" i="86"/>
  <c r="AE60" i="86"/>
  <c r="AG60" i="86"/>
  <c r="AP60" i="86" s="1"/>
  <c r="AF60" i="86"/>
  <c r="AO60" i="86" s="1"/>
  <c r="Y54" i="100"/>
  <c r="X54" i="100"/>
  <c r="Z54" i="100" s="1"/>
  <c r="AI56" i="51"/>
  <c r="AN56" i="51"/>
  <c r="Z48" i="50"/>
  <c r="AR53" i="16"/>
  <c r="W59" i="44"/>
  <c r="AG58" i="44"/>
  <c r="AP58" i="44" s="1"/>
  <c r="AE58" i="44"/>
  <c r="AF58" i="44"/>
  <c r="AO58" i="44" s="1"/>
  <c r="AR58" i="53"/>
  <c r="AI50" i="82"/>
  <c r="AN50" i="82"/>
  <c r="AI54" i="45"/>
  <c r="AN54" i="45"/>
  <c r="AR48" i="42"/>
  <c r="AI51" i="11"/>
  <c r="AN51" i="11"/>
  <c r="AG57" i="104"/>
  <c r="AP57" i="104" s="1"/>
  <c r="AF57" i="104"/>
  <c r="AO57" i="104" s="1"/>
  <c r="AE57" i="104"/>
  <c r="W58" i="104"/>
  <c r="Z62" i="47"/>
  <c r="AI61" i="101"/>
  <c r="AN61" i="101"/>
  <c r="Z48" i="48" l="1"/>
  <c r="Z62" i="97"/>
  <c r="Z55" i="45"/>
  <c r="W56" i="45" s="1"/>
  <c r="Z46" i="85"/>
  <c r="AG46" i="85" s="1"/>
  <c r="AP46" i="85" s="1"/>
  <c r="AI51" i="102"/>
  <c r="AR51" i="102" s="1"/>
  <c r="Z62" i="93"/>
  <c r="AF62" i="93" s="1"/>
  <c r="AO62" i="93" s="1"/>
  <c r="AG51" i="82"/>
  <c r="AP51" i="82" s="1"/>
  <c r="AE51" i="82"/>
  <c r="AF51" i="82"/>
  <c r="AO51" i="82" s="1"/>
  <c r="W52" i="82"/>
  <c r="AG55" i="45"/>
  <c r="AP55" i="45" s="1"/>
  <c r="AF55" i="45"/>
  <c r="AO55" i="45" s="1"/>
  <c r="AF62" i="97"/>
  <c r="AO62" i="97" s="1"/>
  <c r="AE62" i="97"/>
  <c r="W63" i="97"/>
  <c r="AG62" i="97"/>
  <c r="AP62" i="97" s="1"/>
  <c r="AE48" i="48"/>
  <c r="AF48" i="48"/>
  <c r="AO48" i="48" s="1"/>
  <c r="AG48" i="48"/>
  <c r="AP48" i="48" s="1"/>
  <c r="W49" i="48"/>
  <c r="W47" i="85"/>
  <c r="AE46" i="85"/>
  <c r="AE62" i="93"/>
  <c r="AF51" i="49"/>
  <c r="AO51" i="49" s="1"/>
  <c r="AG51" i="49"/>
  <c r="AP51" i="49" s="1"/>
  <c r="W52" i="49"/>
  <c r="AE51" i="49"/>
  <c r="AR54" i="45"/>
  <c r="X58" i="104"/>
  <c r="Z58" i="104" s="1"/>
  <c r="Y58" i="104"/>
  <c r="Y59" i="44"/>
  <c r="X59" i="44"/>
  <c r="AH54" i="100"/>
  <c r="AQ54" i="100" s="1"/>
  <c r="AI60" i="86"/>
  <c r="AN60" i="86"/>
  <c r="AG54" i="16"/>
  <c r="AP54" i="16" s="1"/>
  <c r="AE54" i="16"/>
  <c r="W55" i="16"/>
  <c r="AF54" i="16"/>
  <c r="AO54" i="16" s="1"/>
  <c r="AH62" i="93"/>
  <c r="AQ62" i="93" s="1"/>
  <c r="AI50" i="18"/>
  <c r="AN50" i="18"/>
  <c r="AH48" i="98"/>
  <c r="AQ48" i="98" s="1"/>
  <c r="AR53" i="100"/>
  <c r="AG51" i="41"/>
  <c r="AP51" i="41" s="1"/>
  <c r="W52" i="41"/>
  <c r="AF51" i="41"/>
  <c r="AO51" i="41" s="1"/>
  <c r="AE51" i="41"/>
  <c r="AR48" i="94"/>
  <c r="AR45" i="85"/>
  <c r="AR47" i="98"/>
  <c r="Y53" i="43"/>
  <c r="Z53" i="43" s="1"/>
  <c r="X53" i="43"/>
  <c r="Y56" i="20"/>
  <c r="X56" i="20"/>
  <c r="AH51" i="10"/>
  <c r="AQ51" i="10" s="1"/>
  <c r="AH52" i="11"/>
  <c r="AQ52" i="11" s="1"/>
  <c r="Y56" i="96"/>
  <c r="X56" i="96"/>
  <c r="AI51" i="83"/>
  <c r="AN51" i="83"/>
  <c r="AH49" i="94"/>
  <c r="AQ49" i="94" s="1"/>
  <c r="AH55" i="45"/>
  <c r="AQ55" i="45" s="1"/>
  <c r="Y60" i="15"/>
  <c r="X60" i="15"/>
  <c r="Z48" i="98"/>
  <c r="AI59" i="53"/>
  <c r="AN59" i="53"/>
  <c r="AH52" i="102"/>
  <c r="AQ52" i="102" s="1"/>
  <c r="AR47" i="48"/>
  <c r="AH62" i="101"/>
  <c r="AQ62" i="101" s="1"/>
  <c r="W50" i="42"/>
  <c r="AF49" i="42"/>
  <c r="AO49" i="42" s="1"/>
  <c r="AG49" i="42"/>
  <c r="AP49" i="42" s="1"/>
  <c r="AE49" i="42"/>
  <c r="AH56" i="84"/>
  <c r="AQ56" i="84" s="1"/>
  <c r="AF51" i="10"/>
  <c r="AO51" i="10" s="1"/>
  <c r="AE51" i="10"/>
  <c r="W52" i="10"/>
  <c r="AG51" i="10"/>
  <c r="AP51" i="10" s="1"/>
  <c r="AG52" i="11"/>
  <c r="AP52" i="11" s="1"/>
  <c r="AF52" i="11"/>
  <c r="AO52" i="11" s="1"/>
  <c r="AE52" i="11"/>
  <c r="W53" i="11"/>
  <c r="Y57" i="92"/>
  <c r="X57" i="92"/>
  <c r="Y60" i="105"/>
  <c r="X60" i="105"/>
  <c r="Z49" i="94"/>
  <c r="AH51" i="82"/>
  <c r="AQ51" i="82" s="1"/>
  <c r="W52" i="99"/>
  <c r="AG51" i="99"/>
  <c r="AP51" i="99" s="1"/>
  <c r="AF51" i="99"/>
  <c r="AO51" i="99" s="1"/>
  <c r="AE51" i="99"/>
  <c r="Y54" i="103"/>
  <c r="Z54" i="103" s="1"/>
  <c r="X54" i="103"/>
  <c r="AI56" i="88"/>
  <c r="AN56" i="88"/>
  <c r="AR61" i="97"/>
  <c r="Z52" i="102"/>
  <c r="AG52" i="91"/>
  <c r="AP52" i="91" s="1"/>
  <c r="AF52" i="91"/>
  <c r="AO52" i="91" s="1"/>
  <c r="AE52" i="91"/>
  <c r="W53" i="91"/>
  <c r="Z62" i="101"/>
  <c r="AH57" i="51"/>
  <c r="AQ57" i="51" s="1"/>
  <c r="Z56" i="84"/>
  <c r="AI52" i="43"/>
  <c r="AN52" i="43"/>
  <c r="AI55" i="20"/>
  <c r="AN55" i="20"/>
  <c r="AR59" i="32"/>
  <c r="Y54" i="95"/>
  <c r="X54" i="95"/>
  <c r="Z54" i="95" s="1"/>
  <c r="AI56" i="92"/>
  <c r="AN56" i="92"/>
  <c r="AI61" i="52"/>
  <c r="AO61" i="52"/>
  <c r="Y61" i="86"/>
  <c r="X61" i="86"/>
  <c r="AR61" i="101"/>
  <c r="AG48" i="50"/>
  <c r="AP48" i="50" s="1"/>
  <c r="W49" i="50"/>
  <c r="AF48" i="50"/>
  <c r="AO48" i="50" s="1"/>
  <c r="AE48" i="50"/>
  <c r="AR57" i="13"/>
  <c r="AH60" i="32"/>
  <c r="AQ60" i="32" s="1"/>
  <c r="AE50" i="35"/>
  <c r="W51" i="35"/>
  <c r="AF50" i="35"/>
  <c r="AO50" i="35" s="1"/>
  <c r="AG50" i="35"/>
  <c r="AP50" i="35" s="1"/>
  <c r="X51" i="18"/>
  <c r="Y51" i="18"/>
  <c r="Z51" i="18"/>
  <c r="AR61" i="93"/>
  <c r="Z57" i="51"/>
  <c r="AF51" i="87"/>
  <c r="AO51" i="87" s="1"/>
  <c r="W52" i="87"/>
  <c r="AG51" i="87"/>
  <c r="AP51" i="87" s="1"/>
  <c r="AE51" i="87"/>
  <c r="AH58" i="13"/>
  <c r="AQ58" i="13" s="1"/>
  <c r="AH62" i="89"/>
  <c r="AQ62" i="89" s="1"/>
  <c r="Y50" i="90"/>
  <c r="X50" i="90"/>
  <c r="W55" i="100"/>
  <c r="AE54" i="100"/>
  <c r="AG54" i="100"/>
  <c r="AP54" i="100" s="1"/>
  <c r="AF54" i="100"/>
  <c r="AO54" i="100" s="1"/>
  <c r="AE62" i="47"/>
  <c r="AF62" i="47"/>
  <c r="AO62" i="47" s="1"/>
  <c r="W63" i="47"/>
  <c r="AG62" i="47"/>
  <c r="AP62" i="47" s="1"/>
  <c r="AI58" i="44"/>
  <c r="AN58" i="44"/>
  <c r="Y52" i="83"/>
  <c r="X52" i="83"/>
  <c r="AI48" i="55"/>
  <c r="AN48" i="55"/>
  <c r="AH59" i="46"/>
  <c r="AQ59" i="46" s="1"/>
  <c r="AI53" i="103"/>
  <c r="AN53" i="103"/>
  <c r="Z60" i="32"/>
  <c r="Y60" i="53"/>
  <c r="X60" i="53"/>
  <c r="AH51" i="49"/>
  <c r="AQ51" i="49" s="1"/>
  <c r="AR50" i="10"/>
  <c r="AR61" i="89"/>
  <c r="AH62" i="97"/>
  <c r="AQ62" i="97" s="1"/>
  <c r="Z58" i="13"/>
  <c r="Z62" i="89"/>
  <c r="AI53" i="95"/>
  <c r="AN53" i="95"/>
  <c r="AI49" i="90"/>
  <c r="AN49" i="90"/>
  <c r="AI57" i="104"/>
  <c r="AN57" i="104"/>
  <c r="AR55" i="84"/>
  <c r="AR51" i="11"/>
  <c r="AR50" i="82"/>
  <c r="AR56" i="51"/>
  <c r="X49" i="55"/>
  <c r="Y49" i="55"/>
  <c r="AH48" i="48"/>
  <c r="AQ48" i="48" s="1"/>
  <c r="Z59" i="46"/>
  <c r="AH46" i="85"/>
  <c r="AQ46" i="85" s="1"/>
  <c r="AI59" i="15"/>
  <c r="AN59" i="15"/>
  <c r="Y57" i="88"/>
  <c r="X57" i="88"/>
  <c r="AH50" i="35"/>
  <c r="AQ50" i="35" s="1"/>
  <c r="AR50" i="49"/>
  <c r="AR49" i="35"/>
  <c r="AE55" i="54"/>
  <c r="AF55" i="54"/>
  <c r="AO55" i="54" s="1"/>
  <c r="W56" i="54"/>
  <c r="AG55" i="54"/>
  <c r="AP55" i="54" s="1"/>
  <c r="AI59" i="105"/>
  <c r="AN59" i="105"/>
  <c r="AI55" i="96"/>
  <c r="AN55" i="96"/>
  <c r="Y62" i="52"/>
  <c r="Z62" i="52" s="1"/>
  <c r="X62" i="52"/>
  <c r="W63" i="93" l="1"/>
  <c r="AG62" i="93"/>
  <c r="AP62" i="93" s="1"/>
  <c r="Z59" i="44"/>
  <c r="AG59" i="44" s="1"/>
  <c r="AP59" i="44" s="1"/>
  <c r="AF46" i="85"/>
  <c r="AO46" i="85" s="1"/>
  <c r="AE55" i="45"/>
  <c r="AI55" i="45" s="1"/>
  <c r="AE53" i="43"/>
  <c r="AG53" i="43"/>
  <c r="AP53" i="43" s="1"/>
  <c r="W54" i="43"/>
  <c r="AF53" i="43"/>
  <c r="AO53" i="43" s="1"/>
  <c r="AG58" i="104"/>
  <c r="AP58" i="104" s="1"/>
  <c r="AF58" i="104"/>
  <c r="AO58" i="104" s="1"/>
  <c r="AE58" i="104"/>
  <c r="W59" i="104"/>
  <c r="W60" i="44"/>
  <c r="AE59" i="44"/>
  <c r="AF59" i="44"/>
  <c r="AO59" i="44" s="1"/>
  <c r="AE62" i="52"/>
  <c r="AG62" i="52"/>
  <c r="AP62" i="52" s="1"/>
  <c r="AF62" i="52"/>
  <c r="AO62" i="52" s="1"/>
  <c r="W63" i="52"/>
  <c r="AG54" i="103"/>
  <c r="AP54" i="103" s="1"/>
  <c r="AE54" i="103"/>
  <c r="AN54" i="103" s="1"/>
  <c r="W55" i="103"/>
  <c r="AF54" i="103"/>
  <c r="AI62" i="47"/>
  <c r="AN62" i="47"/>
  <c r="AH50" i="90"/>
  <c r="AQ50" i="90" s="1"/>
  <c r="W58" i="51"/>
  <c r="AF57" i="51"/>
  <c r="AO57" i="51" s="1"/>
  <c r="AE57" i="51"/>
  <c r="AG57" i="51"/>
  <c r="AP57" i="51" s="1"/>
  <c r="AH60" i="105"/>
  <c r="AQ60" i="105" s="1"/>
  <c r="AR51" i="83"/>
  <c r="AI62" i="97"/>
  <c r="AN62" i="97"/>
  <c r="AH49" i="55"/>
  <c r="AQ49" i="55" s="1"/>
  <c r="AR49" i="90"/>
  <c r="AR53" i="103"/>
  <c r="AR58" i="44"/>
  <c r="Z50" i="90"/>
  <c r="AI48" i="50"/>
  <c r="AN48" i="50"/>
  <c r="AH61" i="86"/>
  <c r="AQ61" i="86" s="1"/>
  <c r="AR56" i="92"/>
  <c r="Y53" i="91"/>
  <c r="X53" i="91"/>
  <c r="Z53" i="91" s="1"/>
  <c r="Z60" i="105"/>
  <c r="Y53" i="11"/>
  <c r="X53" i="11"/>
  <c r="Z53" i="11" s="1"/>
  <c r="Y52" i="10"/>
  <c r="X52" i="10"/>
  <c r="Y50" i="42"/>
  <c r="X50" i="42"/>
  <c r="Z50" i="42" s="1"/>
  <c r="AH56" i="96"/>
  <c r="AQ56" i="96" s="1"/>
  <c r="Y55" i="16"/>
  <c r="X55" i="16"/>
  <c r="AI62" i="93"/>
  <c r="AN62" i="93"/>
  <c r="AH60" i="53"/>
  <c r="AQ60" i="53" s="1"/>
  <c r="AR48" i="55"/>
  <c r="AI51" i="87"/>
  <c r="AN51" i="87"/>
  <c r="Z61" i="86"/>
  <c r="AH54" i="95"/>
  <c r="AQ54" i="95" s="1"/>
  <c r="AR55" i="20"/>
  <c r="AI52" i="91"/>
  <c r="AN52" i="91"/>
  <c r="AI51" i="99"/>
  <c r="AN51" i="99"/>
  <c r="AI52" i="11"/>
  <c r="AN52" i="11"/>
  <c r="AI51" i="10"/>
  <c r="AN51" i="10"/>
  <c r="AR59" i="53"/>
  <c r="Z56" i="96"/>
  <c r="AH56" i="20"/>
  <c r="AQ56" i="20" s="1"/>
  <c r="AI54" i="16"/>
  <c r="AN54" i="16"/>
  <c r="AI51" i="49"/>
  <c r="AN51" i="49"/>
  <c r="AI46" i="85"/>
  <c r="AN46" i="85"/>
  <c r="AI48" i="48"/>
  <c r="AN48" i="48"/>
  <c r="Y52" i="82"/>
  <c r="Z52" i="82"/>
  <c r="X52" i="82"/>
  <c r="Y56" i="54"/>
  <c r="X56" i="54"/>
  <c r="AI55" i="54"/>
  <c r="AN55" i="54"/>
  <c r="AH52" i="83"/>
  <c r="AQ52" i="83" s="1"/>
  <c r="AE51" i="18"/>
  <c r="W52" i="18"/>
  <c r="AG51" i="18"/>
  <c r="AP51" i="18" s="1"/>
  <c r="AF51" i="18"/>
  <c r="AO51" i="18" s="1"/>
  <c r="Y51" i="35"/>
  <c r="X51" i="35"/>
  <c r="Y49" i="50"/>
  <c r="X49" i="50"/>
  <c r="W55" i="95"/>
  <c r="AG54" i="95"/>
  <c r="AP54" i="95" s="1"/>
  <c r="AE54" i="95"/>
  <c r="AF54" i="95"/>
  <c r="AO54" i="95" s="1"/>
  <c r="AR56" i="88"/>
  <c r="AH57" i="92"/>
  <c r="AQ57" i="92" s="1"/>
  <c r="AE48" i="98"/>
  <c r="AF48" i="98"/>
  <c r="AO48" i="98" s="1"/>
  <c r="W49" i="98"/>
  <c r="AG48" i="98"/>
  <c r="AP48" i="98" s="1"/>
  <c r="Z56" i="20"/>
  <c r="AI51" i="41"/>
  <c r="AN51" i="41"/>
  <c r="AR50" i="18"/>
  <c r="Y52" i="49"/>
  <c r="X52" i="49"/>
  <c r="Y47" i="85"/>
  <c r="X47" i="85"/>
  <c r="Z47" i="85" s="1"/>
  <c r="AH57" i="88"/>
  <c r="AQ57" i="88" s="1"/>
  <c r="Z60" i="53"/>
  <c r="AH62" i="52"/>
  <c r="AQ62" i="52" s="1"/>
  <c r="AR59" i="105"/>
  <c r="AG62" i="89"/>
  <c r="AP62" i="89" s="1"/>
  <c r="AF62" i="89"/>
  <c r="AO62" i="89" s="1"/>
  <c r="AE62" i="89"/>
  <c r="W63" i="89"/>
  <c r="Z52" i="83"/>
  <c r="Y63" i="47"/>
  <c r="X63" i="47"/>
  <c r="AI54" i="100"/>
  <c r="AN54" i="100"/>
  <c r="Y52" i="87"/>
  <c r="X52" i="87"/>
  <c r="AI50" i="35"/>
  <c r="AN50" i="35"/>
  <c r="AR52" i="43"/>
  <c r="AH54" i="103"/>
  <c r="AQ54" i="103" s="1"/>
  <c r="Z57" i="92"/>
  <c r="AI49" i="42"/>
  <c r="AN49" i="42"/>
  <c r="AH60" i="15"/>
  <c r="AQ60" i="15" s="1"/>
  <c r="AH58" i="104"/>
  <c r="AQ58" i="104" s="1"/>
  <c r="Y63" i="93"/>
  <c r="X63" i="93"/>
  <c r="Y56" i="45"/>
  <c r="X56" i="45"/>
  <c r="Z56" i="45" s="1"/>
  <c r="AI51" i="82"/>
  <c r="AN51" i="82"/>
  <c r="AR55" i="96"/>
  <c r="Z57" i="88"/>
  <c r="AR53" i="95"/>
  <c r="AR59" i="15"/>
  <c r="AG59" i="46"/>
  <c r="AP59" i="46" s="1"/>
  <c r="AE59" i="46"/>
  <c r="AF59" i="46"/>
  <c r="AO59" i="46" s="1"/>
  <c r="W60" i="46"/>
  <c r="Z49" i="55"/>
  <c r="AR57" i="104"/>
  <c r="AE58" i="13"/>
  <c r="AF58" i="13"/>
  <c r="AO58" i="13" s="1"/>
  <c r="AG58" i="13"/>
  <c r="AP58" i="13" s="1"/>
  <c r="W59" i="13"/>
  <c r="W61" i="32"/>
  <c r="AG60" i="32"/>
  <c r="AP60" i="32" s="1"/>
  <c r="AF60" i="32"/>
  <c r="AO60" i="32" s="1"/>
  <c r="AE60" i="32"/>
  <c r="Y55" i="100"/>
  <c r="X55" i="100"/>
  <c r="Z55" i="100" s="1"/>
  <c r="AH51" i="18"/>
  <c r="AQ51" i="18" s="1"/>
  <c r="AR61" i="52"/>
  <c r="W57" i="84"/>
  <c r="AG56" i="84"/>
  <c r="AP56" i="84" s="1"/>
  <c r="AE56" i="84"/>
  <c r="AF56" i="84"/>
  <c r="AO56" i="84" s="1"/>
  <c r="W63" i="101"/>
  <c r="AG62" i="101"/>
  <c r="AP62" i="101" s="1"/>
  <c r="AE62" i="101"/>
  <c r="AF62" i="101"/>
  <c r="AO62" i="101" s="1"/>
  <c r="AF52" i="102"/>
  <c r="AO52" i="102" s="1"/>
  <c r="AG52" i="102"/>
  <c r="AP52" i="102" s="1"/>
  <c r="W53" i="102"/>
  <c r="AE52" i="102"/>
  <c r="Y52" i="99"/>
  <c r="Z52" i="99" s="1"/>
  <c r="X52" i="99"/>
  <c r="AF49" i="94"/>
  <c r="AO49" i="94" s="1"/>
  <c r="W50" i="94"/>
  <c r="AE49" i="94"/>
  <c r="AG49" i="94"/>
  <c r="AP49" i="94" s="1"/>
  <c r="Z60" i="15"/>
  <c r="AH53" i="43"/>
  <c r="AQ53" i="43" s="1"/>
  <c r="Y52" i="41"/>
  <c r="X52" i="41"/>
  <c r="AR60" i="86"/>
  <c r="AH59" i="44"/>
  <c r="AQ59" i="44" s="1"/>
  <c r="Y49" i="48"/>
  <c r="X49" i="48"/>
  <c r="Z49" i="48" s="1"/>
  <c r="Y63" i="97"/>
  <c r="X63" i="97"/>
  <c r="AN55" i="45" l="1"/>
  <c r="Z51" i="35"/>
  <c r="AE51" i="35" s="1"/>
  <c r="Z63" i="47"/>
  <c r="W64" i="47" s="1"/>
  <c r="Z52" i="87"/>
  <c r="W53" i="87" s="1"/>
  <c r="AF51" i="35"/>
  <c r="AO51" i="35" s="1"/>
  <c r="W52" i="35"/>
  <c r="AG51" i="35"/>
  <c r="AP51" i="35" s="1"/>
  <c r="AF52" i="87"/>
  <c r="AO52" i="87" s="1"/>
  <c r="AE52" i="87"/>
  <c r="AG52" i="87"/>
  <c r="AP52" i="87" s="1"/>
  <c r="AE63" i="47"/>
  <c r="AG63" i="47"/>
  <c r="AP63" i="47" s="1"/>
  <c r="AF63" i="47"/>
  <c r="AO63" i="47" s="1"/>
  <c r="AG52" i="99"/>
  <c r="AP52" i="99" s="1"/>
  <c r="W53" i="99"/>
  <c r="AF52" i="99"/>
  <c r="AO52" i="99" s="1"/>
  <c r="AE52" i="99"/>
  <c r="AI49" i="94"/>
  <c r="AN49" i="94"/>
  <c r="AH52" i="41"/>
  <c r="AQ52" i="41" s="1"/>
  <c r="Y50" i="94"/>
  <c r="Z50" i="94" s="1"/>
  <c r="X50" i="94"/>
  <c r="Z52" i="41"/>
  <c r="AH49" i="48"/>
  <c r="AQ49" i="48" s="1"/>
  <c r="AF60" i="15"/>
  <c r="AO60" i="15" s="1"/>
  <c r="AG60" i="15"/>
  <c r="AE60" i="15"/>
  <c r="AN60" i="15" s="1"/>
  <c r="W61" i="15"/>
  <c r="AH52" i="99"/>
  <c r="AQ52" i="99" s="1"/>
  <c r="Y63" i="101"/>
  <c r="X63" i="101"/>
  <c r="Z63" i="101" s="1"/>
  <c r="Y60" i="46"/>
  <c r="X60" i="46"/>
  <c r="Z60" i="46" s="1"/>
  <c r="AR51" i="82"/>
  <c r="AR49" i="42"/>
  <c r="AR51" i="41"/>
  <c r="AI48" i="98"/>
  <c r="AN48" i="98"/>
  <c r="Y55" i="95"/>
  <c r="X55" i="95"/>
  <c r="AR55" i="54"/>
  <c r="AR51" i="49"/>
  <c r="AR51" i="10"/>
  <c r="AR52" i="91"/>
  <c r="AI54" i="103"/>
  <c r="AO54" i="103"/>
  <c r="Y60" i="44"/>
  <c r="X60" i="44"/>
  <c r="AH55" i="100"/>
  <c r="AQ55" i="100" s="1"/>
  <c r="AI58" i="13"/>
  <c r="AN58" i="13"/>
  <c r="AH56" i="45"/>
  <c r="AQ56" i="45" s="1"/>
  <c r="AG57" i="92"/>
  <c r="AP57" i="92" s="1"/>
  <c r="W58" i="92"/>
  <c r="AF57" i="92"/>
  <c r="AO57" i="92" s="1"/>
  <c r="AE57" i="92"/>
  <c r="AG52" i="83"/>
  <c r="AP52" i="83" s="1"/>
  <c r="AF52" i="83"/>
  <c r="AO52" i="83" s="1"/>
  <c r="AE52" i="83"/>
  <c r="W53" i="83"/>
  <c r="Z52" i="49"/>
  <c r="AH52" i="49"/>
  <c r="AQ52" i="49" s="1"/>
  <c r="AG56" i="20"/>
  <c r="AP56" i="20" s="1"/>
  <c r="AF56" i="20"/>
  <c r="AO56" i="20" s="1"/>
  <c r="AE56" i="20"/>
  <c r="W57" i="20"/>
  <c r="AH49" i="50"/>
  <c r="AQ49" i="50" s="1"/>
  <c r="AH56" i="54"/>
  <c r="AQ56" i="54" s="1"/>
  <c r="AR62" i="93"/>
  <c r="AH52" i="10"/>
  <c r="AQ52" i="10" s="1"/>
  <c r="W61" i="105"/>
  <c r="AG60" i="105"/>
  <c r="AP60" i="105" s="1"/>
  <c r="AF60" i="105"/>
  <c r="AO60" i="105" s="1"/>
  <c r="AE60" i="105"/>
  <c r="AR48" i="50"/>
  <c r="AI57" i="51"/>
  <c r="AN57" i="51"/>
  <c r="Y55" i="103"/>
  <c r="Z55" i="103"/>
  <c r="X55" i="103"/>
  <c r="AG55" i="100"/>
  <c r="AP55" i="100" s="1"/>
  <c r="AF55" i="100"/>
  <c r="AO55" i="100" s="1"/>
  <c r="AE55" i="100"/>
  <c r="W56" i="100"/>
  <c r="Y61" i="32"/>
  <c r="X61" i="32"/>
  <c r="AI59" i="46"/>
  <c r="AN59" i="46"/>
  <c r="AF57" i="88"/>
  <c r="AO57" i="88" s="1"/>
  <c r="AE57" i="88"/>
  <c r="W58" i="88"/>
  <c r="AG57" i="88"/>
  <c r="AP57" i="88" s="1"/>
  <c r="W57" i="45"/>
  <c r="AE56" i="45"/>
  <c r="AG56" i="45"/>
  <c r="AP56" i="45" s="1"/>
  <c r="AF56" i="45"/>
  <c r="AO56" i="45" s="1"/>
  <c r="AE60" i="53"/>
  <c r="AF60" i="53"/>
  <c r="AO60" i="53" s="1"/>
  <c r="AG60" i="53"/>
  <c r="AP60" i="53" s="1"/>
  <c r="W61" i="53"/>
  <c r="Z49" i="50"/>
  <c r="Z56" i="54"/>
  <c r="AR48" i="48"/>
  <c r="AR54" i="16"/>
  <c r="AF56" i="96"/>
  <c r="AO56" i="96" s="1"/>
  <c r="W57" i="96"/>
  <c r="AG56" i="96"/>
  <c r="AP56" i="96" s="1"/>
  <c r="AE56" i="96"/>
  <c r="AR52" i="11"/>
  <c r="AF61" i="86"/>
  <c r="AO61" i="86" s="1"/>
  <c r="W62" i="86"/>
  <c r="AG61" i="86"/>
  <c r="AP61" i="86" s="1"/>
  <c r="AE61" i="86"/>
  <c r="AH55" i="16"/>
  <c r="AQ55" i="16" s="1"/>
  <c r="Z52" i="10"/>
  <c r="AH53" i="91"/>
  <c r="AQ53" i="91" s="1"/>
  <c r="AG50" i="90"/>
  <c r="AP50" i="90" s="1"/>
  <c r="AF50" i="90"/>
  <c r="AO50" i="90" s="1"/>
  <c r="AE50" i="90"/>
  <c r="W51" i="90"/>
  <c r="AI62" i="52"/>
  <c r="AN62" i="52"/>
  <c r="AF49" i="48"/>
  <c r="AO49" i="48" s="1"/>
  <c r="AG49" i="48"/>
  <c r="AP49" i="48" s="1"/>
  <c r="AE49" i="48"/>
  <c r="W50" i="48"/>
  <c r="AH63" i="97"/>
  <c r="AQ63" i="97" s="1"/>
  <c r="AR54" i="100"/>
  <c r="Y63" i="89"/>
  <c r="X63" i="89"/>
  <c r="AR55" i="45"/>
  <c r="Z55" i="16"/>
  <c r="AG53" i="91"/>
  <c r="AP53" i="91" s="1"/>
  <c r="W54" i="91"/>
  <c r="AF53" i="91"/>
  <c r="AO53" i="91" s="1"/>
  <c r="AE53" i="91"/>
  <c r="AR62" i="97"/>
  <c r="Y58" i="51"/>
  <c r="X58" i="51"/>
  <c r="Y59" i="104"/>
  <c r="X59" i="104"/>
  <c r="Y54" i="43"/>
  <c r="X54" i="43"/>
  <c r="AI56" i="84"/>
  <c r="AN56" i="84"/>
  <c r="AI52" i="102"/>
  <c r="AN52" i="102"/>
  <c r="AI62" i="101"/>
  <c r="AN62" i="101"/>
  <c r="Y59" i="13"/>
  <c r="X59" i="13"/>
  <c r="AE49" i="55"/>
  <c r="W50" i="55"/>
  <c r="AF49" i="55"/>
  <c r="AO49" i="55" s="1"/>
  <c r="AG49" i="55"/>
  <c r="AP49" i="55" s="1"/>
  <c r="AH63" i="93"/>
  <c r="AQ63" i="93" s="1"/>
  <c r="AR50" i="35"/>
  <c r="AH63" i="47"/>
  <c r="AQ63" i="47" s="1"/>
  <c r="AI62" i="89"/>
  <c r="AN62" i="89"/>
  <c r="AH47" i="85"/>
  <c r="AQ47" i="85" s="1"/>
  <c r="Y49" i="98"/>
  <c r="X49" i="98"/>
  <c r="AI54" i="95"/>
  <c r="AN54" i="95"/>
  <c r="AH51" i="35"/>
  <c r="AQ51" i="35" s="1"/>
  <c r="X52" i="18"/>
  <c r="Y52" i="18"/>
  <c r="Z52" i="18"/>
  <c r="AH52" i="82"/>
  <c r="AQ52" i="82" s="1"/>
  <c r="AR46" i="85"/>
  <c r="AR51" i="99"/>
  <c r="AR51" i="87"/>
  <c r="AH50" i="42"/>
  <c r="AQ50" i="42" s="1"/>
  <c r="AH53" i="11"/>
  <c r="AQ53" i="11" s="1"/>
  <c r="AR62" i="47"/>
  <c r="AI58" i="104"/>
  <c r="AN58" i="104"/>
  <c r="Z63" i="97"/>
  <c r="Y53" i="102"/>
  <c r="X53" i="102"/>
  <c r="Y57" i="84"/>
  <c r="X57" i="84"/>
  <c r="Z57" i="84" s="1"/>
  <c r="AI60" i="32"/>
  <c r="AN60" i="32"/>
  <c r="Z63" i="93"/>
  <c r="AH52" i="87"/>
  <c r="AQ52" i="87" s="1"/>
  <c r="AG47" i="85"/>
  <c r="AP47" i="85" s="1"/>
  <c r="W48" i="85"/>
  <c r="AF47" i="85"/>
  <c r="AO47" i="85" s="1"/>
  <c r="AE47" i="85"/>
  <c r="AI51" i="18"/>
  <c r="AN51" i="18"/>
  <c r="W53" i="82"/>
  <c r="AE52" i="82"/>
  <c r="AG52" i="82"/>
  <c r="AP52" i="82" s="1"/>
  <c r="AF52" i="82"/>
  <c r="AO52" i="82" s="1"/>
  <c r="AE50" i="42"/>
  <c r="AG50" i="42"/>
  <c r="AP50" i="42" s="1"/>
  <c r="W51" i="42"/>
  <c r="AF50" i="42"/>
  <c r="AO50" i="42" s="1"/>
  <c r="AG53" i="11"/>
  <c r="AP53" i="11" s="1"/>
  <c r="AE53" i="11"/>
  <c r="W54" i="11"/>
  <c r="AF53" i="11"/>
  <c r="AO53" i="11" s="1"/>
  <c r="Y63" i="52"/>
  <c r="X63" i="52"/>
  <c r="AI59" i="44"/>
  <c r="AN59" i="44"/>
  <c r="AI53" i="43"/>
  <c r="AN53" i="43"/>
  <c r="Z53" i="102" l="1"/>
  <c r="Z63" i="52"/>
  <c r="AG63" i="52"/>
  <c r="AP63" i="52" s="1"/>
  <c r="AE63" i="52"/>
  <c r="W64" i="52"/>
  <c r="AF63" i="52"/>
  <c r="AO63" i="52" s="1"/>
  <c r="W58" i="84"/>
  <c r="AF57" i="84"/>
  <c r="AO57" i="84" s="1"/>
  <c r="AE57" i="84"/>
  <c r="AG57" i="84"/>
  <c r="AP57" i="84" s="1"/>
  <c r="AE50" i="94"/>
  <c r="AG50" i="94"/>
  <c r="AP50" i="94" s="1"/>
  <c r="W51" i="94"/>
  <c r="AF50" i="94"/>
  <c r="AO50" i="94" s="1"/>
  <c r="AF53" i="102"/>
  <c r="AO53" i="102" s="1"/>
  <c r="W54" i="102"/>
  <c r="AG53" i="102"/>
  <c r="AP53" i="102" s="1"/>
  <c r="AE53" i="102"/>
  <c r="AR54" i="95"/>
  <c r="AR56" i="84"/>
  <c r="AR62" i="52"/>
  <c r="AI61" i="86"/>
  <c r="AN61" i="86"/>
  <c r="Y61" i="53"/>
  <c r="Z61" i="53" s="1"/>
  <c r="X61" i="53"/>
  <c r="AI57" i="88"/>
  <c r="AN57" i="88"/>
  <c r="AH55" i="103"/>
  <c r="AQ55" i="103" s="1"/>
  <c r="Y57" i="20"/>
  <c r="X57" i="20"/>
  <c r="AI52" i="83"/>
  <c r="AN52" i="83"/>
  <c r="Y58" i="92"/>
  <c r="X58" i="92"/>
  <c r="Z58" i="92" s="1"/>
  <c r="AR54" i="103"/>
  <c r="AF63" i="101"/>
  <c r="AO63" i="101" s="1"/>
  <c r="W64" i="101"/>
  <c r="AE63" i="101"/>
  <c r="AG63" i="101"/>
  <c r="AP63" i="101" s="1"/>
  <c r="AH50" i="94"/>
  <c r="AQ50" i="94" s="1"/>
  <c r="AI63" i="47"/>
  <c r="AN63" i="47"/>
  <c r="Y53" i="87"/>
  <c r="X53" i="87"/>
  <c r="AH49" i="98"/>
  <c r="AQ49" i="98" s="1"/>
  <c r="AH54" i="43"/>
  <c r="AQ54" i="43" s="1"/>
  <c r="AH58" i="51"/>
  <c r="AQ58" i="51" s="1"/>
  <c r="AI53" i="91"/>
  <c r="AN53" i="91"/>
  <c r="Y50" i="48"/>
  <c r="X50" i="48"/>
  <c r="AI56" i="96"/>
  <c r="AN56" i="96"/>
  <c r="AI56" i="45"/>
  <c r="AN56" i="45"/>
  <c r="W56" i="103"/>
  <c r="AE55" i="103"/>
  <c r="AG55" i="103"/>
  <c r="AP55" i="103" s="1"/>
  <c r="AF55" i="103"/>
  <c r="AO55" i="103" s="1"/>
  <c r="AI56" i="20"/>
  <c r="AN56" i="20"/>
  <c r="AR48" i="98"/>
  <c r="Y53" i="99"/>
  <c r="X53" i="99"/>
  <c r="Y64" i="47"/>
  <c r="Z64" i="47" s="1"/>
  <c r="X64" i="47"/>
  <c r="AR60" i="32"/>
  <c r="AI52" i="82"/>
  <c r="AN52" i="82"/>
  <c r="Z49" i="98"/>
  <c r="Y50" i="55"/>
  <c r="Z50" i="55" s="1"/>
  <c r="X50" i="55"/>
  <c r="AR62" i="101"/>
  <c r="Z54" i="43"/>
  <c r="Z58" i="51"/>
  <c r="AH63" i="89"/>
  <c r="AQ63" i="89" s="1"/>
  <c r="AI49" i="48"/>
  <c r="AN49" i="48"/>
  <c r="Y51" i="90"/>
  <c r="X51" i="90"/>
  <c r="Y62" i="86"/>
  <c r="X62" i="86"/>
  <c r="Y57" i="45"/>
  <c r="X57" i="45"/>
  <c r="Y56" i="100"/>
  <c r="X56" i="100"/>
  <c r="AI60" i="105"/>
  <c r="AN60" i="105"/>
  <c r="AR58" i="13"/>
  <c r="AH60" i="44"/>
  <c r="AQ60" i="44" s="1"/>
  <c r="AH60" i="46"/>
  <c r="AQ60" i="46" s="1"/>
  <c r="X61" i="15"/>
  <c r="Y61" i="15"/>
  <c r="AR59" i="44"/>
  <c r="AR58" i="104"/>
  <c r="W53" i="18"/>
  <c r="AE52" i="18"/>
  <c r="AF52" i="18"/>
  <c r="AO52" i="18" s="1"/>
  <c r="AG52" i="18"/>
  <c r="AP52" i="18" s="1"/>
  <c r="AI50" i="90"/>
  <c r="AN50" i="90"/>
  <c r="Y57" i="96"/>
  <c r="X57" i="96"/>
  <c r="AE56" i="54"/>
  <c r="AF56" i="54"/>
  <c r="AO56" i="54" s="1"/>
  <c r="AG56" i="54"/>
  <c r="AP56" i="54" s="1"/>
  <c r="W57" i="54"/>
  <c r="AI60" i="53"/>
  <c r="AN60" i="53"/>
  <c r="AR59" i="46"/>
  <c r="AI55" i="100"/>
  <c r="AN55" i="100"/>
  <c r="AE52" i="49"/>
  <c r="AG52" i="49"/>
  <c r="AP52" i="49" s="1"/>
  <c r="W53" i="49"/>
  <c r="AF52" i="49"/>
  <c r="AO52" i="49" s="1"/>
  <c r="Z60" i="44"/>
  <c r="AH55" i="95"/>
  <c r="AQ55" i="95" s="1"/>
  <c r="W61" i="46"/>
  <c r="AG60" i="46"/>
  <c r="AP60" i="46" s="1"/>
  <c r="AE60" i="46"/>
  <c r="AF60" i="46"/>
  <c r="AO60" i="46" s="1"/>
  <c r="AR49" i="94"/>
  <c r="AI51" i="35"/>
  <c r="AN51" i="35"/>
  <c r="AR53" i="43"/>
  <c r="AI49" i="55"/>
  <c r="AN49" i="55"/>
  <c r="Y54" i="91"/>
  <c r="X54" i="91"/>
  <c r="Z54" i="91" s="1"/>
  <c r="Z63" i="89"/>
  <c r="AH63" i="52"/>
  <c r="AQ63" i="52" s="1"/>
  <c r="AI53" i="11"/>
  <c r="AN53" i="11"/>
  <c r="AI50" i="42"/>
  <c r="AN50" i="42"/>
  <c r="W64" i="93"/>
  <c r="AG63" i="93"/>
  <c r="AP63" i="93" s="1"/>
  <c r="AF63" i="93"/>
  <c r="AO63" i="93" s="1"/>
  <c r="AE63" i="93"/>
  <c r="AH53" i="102"/>
  <c r="AQ53" i="102" s="1"/>
  <c r="AR62" i="89"/>
  <c r="AH59" i="13"/>
  <c r="AQ59" i="13" s="1"/>
  <c r="AR52" i="102"/>
  <c r="AH59" i="104"/>
  <c r="AQ59" i="104" s="1"/>
  <c r="AE49" i="50"/>
  <c r="W50" i="50"/>
  <c r="AF49" i="50"/>
  <c r="AO49" i="50" s="1"/>
  <c r="AG49" i="50"/>
  <c r="AP49" i="50" s="1"/>
  <c r="AH61" i="32"/>
  <c r="AQ61" i="32" s="1"/>
  <c r="AR57" i="51"/>
  <c r="AI57" i="92"/>
  <c r="AN57" i="92"/>
  <c r="Z55" i="95"/>
  <c r="AI60" i="15"/>
  <c r="AP60" i="15"/>
  <c r="AI52" i="87"/>
  <c r="AN52" i="87"/>
  <c r="Y52" i="35"/>
  <c r="Z52" i="35"/>
  <c r="X52" i="35"/>
  <c r="AI47" i="85"/>
  <c r="AN47" i="85"/>
  <c r="AH57" i="84"/>
  <c r="AQ57" i="84" s="1"/>
  <c r="AF63" i="97"/>
  <c r="AO63" i="97" s="1"/>
  <c r="AE63" i="97"/>
  <c r="W64" i="97"/>
  <c r="AG63" i="97"/>
  <c r="AP63" i="97" s="1"/>
  <c r="Y51" i="42"/>
  <c r="X51" i="42"/>
  <c r="Y54" i="11"/>
  <c r="Z54" i="11"/>
  <c r="X54" i="11"/>
  <c r="Y53" i="82"/>
  <c r="X53" i="82"/>
  <c r="Y48" i="85"/>
  <c r="X48" i="85"/>
  <c r="Z48" i="85" s="1"/>
  <c r="AR51" i="18"/>
  <c r="AH52" i="18"/>
  <c r="AQ52" i="18" s="1"/>
  <c r="Z59" i="13"/>
  <c r="Z59" i="104"/>
  <c r="AE55" i="16"/>
  <c r="AF55" i="16"/>
  <c r="AO55" i="16" s="1"/>
  <c r="W56" i="16"/>
  <c r="AG55" i="16"/>
  <c r="AP55" i="16" s="1"/>
  <c r="AG52" i="10"/>
  <c r="AP52" i="10" s="1"/>
  <c r="AE52" i="10"/>
  <c r="W53" i="10"/>
  <c r="AF52" i="10"/>
  <c r="AO52" i="10" s="1"/>
  <c r="Y58" i="88"/>
  <c r="X58" i="88"/>
  <c r="Z61" i="32"/>
  <c r="Y61" i="105"/>
  <c r="X61" i="105"/>
  <c r="Z61" i="105" s="1"/>
  <c r="Y53" i="83"/>
  <c r="X53" i="83"/>
  <c r="AH63" i="101"/>
  <c r="AQ63" i="101" s="1"/>
  <c r="AE52" i="41"/>
  <c r="W53" i="41"/>
  <c r="AG52" i="41"/>
  <c r="AP52" i="41" s="1"/>
  <c r="AF52" i="41"/>
  <c r="AO52" i="41" s="1"/>
  <c r="AI52" i="99"/>
  <c r="AN52" i="99"/>
  <c r="Z62" i="86" l="1"/>
  <c r="Z61" i="15"/>
  <c r="W62" i="15" s="1"/>
  <c r="Z56" i="100"/>
  <c r="AF56" i="100" s="1"/>
  <c r="AO56" i="100" s="1"/>
  <c r="AE56" i="100"/>
  <c r="W57" i="100"/>
  <c r="AG56" i="100"/>
  <c r="AP56" i="100" s="1"/>
  <c r="AF64" i="47"/>
  <c r="AO64" i="47" s="1"/>
  <c r="AG64" i="47"/>
  <c r="AP64" i="47" s="1"/>
  <c r="AE64" i="47"/>
  <c r="W65" i="47"/>
  <c r="W62" i="53"/>
  <c r="AF61" i="53"/>
  <c r="AO61" i="53" s="1"/>
  <c r="AE61" i="53"/>
  <c r="AG61" i="53"/>
  <c r="AP61" i="53" s="1"/>
  <c r="AF62" i="86"/>
  <c r="AO62" i="86" s="1"/>
  <c r="AG62" i="86"/>
  <c r="AP62" i="86" s="1"/>
  <c r="W63" i="86"/>
  <c r="AE62" i="86"/>
  <c r="AE50" i="55"/>
  <c r="AF50" i="55"/>
  <c r="AO50" i="55" s="1"/>
  <c r="AG50" i="55"/>
  <c r="AP50" i="55" s="1"/>
  <c r="W51" i="55"/>
  <c r="AG61" i="15"/>
  <c r="AP61" i="15" s="1"/>
  <c r="AF61" i="15"/>
  <c r="AO61" i="15" s="1"/>
  <c r="AE61" i="15"/>
  <c r="Y56" i="16"/>
  <c r="X56" i="16"/>
  <c r="AH48" i="85"/>
  <c r="AQ48" i="85" s="1"/>
  <c r="AH54" i="11"/>
  <c r="AQ54" i="11" s="1"/>
  <c r="AH52" i="35"/>
  <c r="AQ52" i="35" s="1"/>
  <c r="AR60" i="15"/>
  <c r="AI63" i="93"/>
  <c r="AN63" i="93"/>
  <c r="AR49" i="55"/>
  <c r="AR55" i="100"/>
  <c r="Y57" i="54"/>
  <c r="X57" i="54"/>
  <c r="AI52" i="18"/>
  <c r="AN52" i="18"/>
  <c r="AR49" i="48"/>
  <c r="AE58" i="51"/>
  <c r="AF58" i="51"/>
  <c r="AO58" i="51" s="1"/>
  <c r="AG58" i="51"/>
  <c r="AP58" i="51" s="1"/>
  <c r="W59" i="51"/>
  <c r="AH64" i="47"/>
  <c r="AQ64" i="47" s="1"/>
  <c r="AR56" i="96"/>
  <c r="AR52" i="83"/>
  <c r="Y58" i="84"/>
  <c r="Z58" i="84" s="1"/>
  <c r="X58" i="84"/>
  <c r="AH53" i="83"/>
  <c r="AQ53" i="83" s="1"/>
  <c r="Y53" i="10"/>
  <c r="X53" i="10"/>
  <c r="W49" i="85"/>
  <c r="AG48" i="85"/>
  <c r="AP48" i="85" s="1"/>
  <c r="AF48" i="85"/>
  <c r="AO48" i="85" s="1"/>
  <c r="AE48" i="85"/>
  <c r="AF54" i="11"/>
  <c r="AO54" i="11" s="1"/>
  <c r="AG54" i="11"/>
  <c r="AP54" i="11" s="1"/>
  <c r="W55" i="11"/>
  <c r="AE54" i="11"/>
  <c r="W53" i="35"/>
  <c r="AE52" i="35"/>
  <c r="AF52" i="35"/>
  <c r="AO52" i="35" s="1"/>
  <c r="AG52" i="35"/>
  <c r="AP52" i="35" s="1"/>
  <c r="W56" i="95"/>
  <c r="AE55" i="95"/>
  <c r="AG55" i="95"/>
  <c r="AP55" i="95" s="1"/>
  <c r="AF55" i="95"/>
  <c r="AO55" i="95" s="1"/>
  <c r="AR53" i="11"/>
  <c r="AF63" i="89"/>
  <c r="AO63" i="89" s="1"/>
  <c r="W64" i="89"/>
  <c r="AG63" i="89"/>
  <c r="AP63" i="89" s="1"/>
  <c r="AE63" i="89"/>
  <c r="Y53" i="18"/>
  <c r="X53" i="18"/>
  <c r="AE54" i="43"/>
  <c r="AF54" i="43"/>
  <c r="AO54" i="43" s="1"/>
  <c r="W55" i="43"/>
  <c r="AG54" i="43"/>
  <c r="AP54" i="43" s="1"/>
  <c r="AF49" i="98"/>
  <c r="AO49" i="98" s="1"/>
  <c r="AG49" i="98"/>
  <c r="AP49" i="98" s="1"/>
  <c r="W50" i="98"/>
  <c r="AE49" i="98"/>
  <c r="AI55" i="103"/>
  <c r="AN55" i="103"/>
  <c r="AH50" i="48"/>
  <c r="AQ50" i="48" s="1"/>
  <c r="AR63" i="47"/>
  <c r="AH57" i="20"/>
  <c r="AQ57" i="20" s="1"/>
  <c r="Y54" i="102"/>
  <c r="X54" i="102"/>
  <c r="AI50" i="94"/>
  <c r="AN50" i="94"/>
  <c r="Y53" i="41"/>
  <c r="X53" i="41"/>
  <c r="Y64" i="97"/>
  <c r="X64" i="97"/>
  <c r="Y50" i="50"/>
  <c r="X50" i="50"/>
  <c r="AH54" i="91"/>
  <c r="AQ54" i="91" s="1"/>
  <c r="Y53" i="49"/>
  <c r="X53" i="49"/>
  <c r="Z53" i="49" s="1"/>
  <c r="AR50" i="90"/>
  <c r="AH61" i="15"/>
  <c r="AQ61" i="15" s="1"/>
  <c r="AH57" i="45"/>
  <c r="AQ57" i="45" s="1"/>
  <c r="AH51" i="90"/>
  <c r="AQ51" i="90" s="1"/>
  <c r="Y56" i="103"/>
  <c r="X56" i="103"/>
  <c r="Z50" i="48"/>
  <c r="AH58" i="92"/>
  <c r="AQ58" i="92" s="1"/>
  <c r="Z57" i="20"/>
  <c r="W62" i="105"/>
  <c r="AG61" i="105"/>
  <c r="AP61" i="105" s="1"/>
  <c r="AF61" i="105"/>
  <c r="AO61" i="105" s="1"/>
  <c r="AE61" i="105"/>
  <c r="AF61" i="32"/>
  <c r="AO61" i="32" s="1"/>
  <c r="AE61" i="32"/>
  <c r="W62" i="32"/>
  <c r="AG61" i="32"/>
  <c r="AP61" i="32" s="1"/>
  <c r="Z53" i="83"/>
  <c r="AI52" i="10"/>
  <c r="AN52" i="10"/>
  <c r="AI55" i="16"/>
  <c r="AN55" i="16"/>
  <c r="AR52" i="99"/>
  <c r="AF59" i="104"/>
  <c r="AO59" i="104" s="1"/>
  <c r="AE59" i="104"/>
  <c r="AG59" i="104"/>
  <c r="AP59" i="104" s="1"/>
  <c r="W60" i="104"/>
  <c r="AH53" i="82"/>
  <c r="AQ53" i="82" s="1"/>
  <c r="AH51" i="42"/>
  <c r="AQ51" i="42" s="1"/>
  <c r="AI63" i="97"/>
  <c r="AN63" i="97"/>
  <c r="AR57" i="92"/>
  <c r="AI49" i="50"/>
  <c r="AN49" i="50"/>
  <c r="Y64" i="93"/>
  <c r="X64" i="93"/>
  <c r="AF54" i="91"/>
  <c r="AO54" i="91" s="1"/>
  <c r="W55" i="91"/>
  <c r="AG54" i="91"/>
  <c r="AP54" i="91" s="1"/>
  <c r="AE54" i="91"/>
  <c r="AI60" i="46"/>
  <c r="AN60" i="46"/>
  <c r="AI56" i="54"/>
  <c r="AN56" i="54"/>
  <c r="Z57" i="45"/>
  <c r="Z51" i="90"/>
  <c r="AR52" i="82"/>
  <c r="AH53" i="99"/>
  <c r="AQ53" i="99" s="1"/>
  <c r="AR56" i="20"/>
  <c r="AH53" i="87"/>
  <c r="AQ53" i="87" s="1"/>
  <c r="AI63" i="101"/>
  <c r="AN63" i="101"/>
  <c r="AE58" i="92"/>
  <c r="AF58" i="92"/>
  <c r="AO58" i="92" s="1"/>
  <c r="AG58" i="92"/>
  <c r="AP58" i="92" s="1"/>
  <c r="W59" i="92"/>
  <c r="AR61" i="86"/>
  <c r="Y64" i="52"/>
  <c r="Z64" i="52" s="1"/>
  <c r="X64" i="52"/>
  <c r="AI52" i="41"/>
  <c r="AN52" i="41"/>
  <c r="AH58" i="88"/>
  <c r="AQ58" i="88" s="1"/>
  <c r="Z58" i="88"/>
  <c r="AH61" i="105"/>
  <c r="AQ61" i="105" s="1"/>
  <c r="AG59" i="13"/>
  <c r="AP59" i="13" s="1"/>
  <c r="W60" i="13"/>
  <c r="AE59" i="13"/>
  <c r="AF59" i="13"/>
  <c r="AO59" i="13" s="1"/>
  <c r="Z53" i="82"/>
  <c r="Z51" i="42"/>
  <c r="AR52" i="87"/>
  <c r="AR51" i="35"/>
  <c r="AI52" i="49"/>
  <c r="AN52" i="49"/>
  <c r="AR60" i="53"/>
  <c r="AH57" i="96"/>
  <c r="AQ57" i="96" s="1"/>
  <c r="AR60" i="105"/>
  <c r="AH50" i="55"/>
  <c r="AQ50" i="55" s="1"/>
  <c r="Z53" i="99"/>
  <c r="AR56" i="45"/>
  <c r="Z53" i="87"/>
  <c r="Y64" i="101"/>
  <c r="X64" i="101"/>
  <c r="Z64" i="101" s="1"/>
  <c r="AR57" i="88"/>
  <c r="AI57" i="84"/>
  <c r="AN57" i="84"/>
  <c r="AI63" i="52"/>
  <c r="AN63" i="52"/>
  <c r="AR47" i="85"/>
  <c r="AR50" i="42"/>
  <c r="Y61" i="46"/>
  <c r="X61" i="46"/>
  <c r="AE60" i="44"/>
  <c r="AF60" i="44"/>
  <c r="AO60" i="44" s="1"/>
  <c r="W61" i="44"/>
  <c r="AG60" i="44"/>
  <c r="AP60" i="44" s="1"/>
  <c r="Z57" i="96"/>
  <c r="AH56" i="100"/>
  <c r="AQ56" i="100" s="1"/>
  <c r="AH62" i="86"/>
  <c r="AQ62" i="86" s="1"/>
  <c r="AR53" i="91"/>
  <c r="AH61" i="53"/>
  <c r="AQ61" i="53" s="1"/>
  <c r="AI53" i="102"/>
  <c r="AN53" i="102"/>
  <c r="Y51" i="94"/>
  <c r="X51" i="94"/>
  <c r="Z64" i="93" l="1"/>
  <c r="Z56" i="103"/>
  <c r="W59" i="84"/>
  <c r="AG58" i="84"/>
  <c r="AP58" i="84" s="1"/>
  <c r="AF58" i="84"/>
  <c r="AO58" i="84" s="1"/>
  <c r="AE58" i="84"/>
  <c r="AE64" i="93"/>
  <c r="AG64" i="93"/>
  <c r="AP64" i="93" s="1"/>
  <c r="AF64" i="93"/>
  <c r="AO64" i="93" s="1"/>
  <c r="W65" i="93"/>
  <c r="AE64" i="52"/>
  <c r="AF64" i="52"/>
  <c r="AO64" i="52" s="1"/>
  <c r="W65" i="52"/>
  <c r="AG64" i="52"/>
  <c r="AP64" i="52" s="1"/>
  <c r="W57" i="103"/>
  <c r="AF56" i="103"/>
  <c r="AO56" i="103" s="1"/>
  <c r="AG56" i="103"/>
  <c r="AP56" i="103" s="1"/>
  <c r="AE56" i="103"/>
  <c r="W54" i="87"/>
  <c r="AE53" i="87"/>
  <c r="AF53" i="87"/>
  <c r="AO53" i="87" s="1"/>
  <c r="AG53" i="87"/>
  <c r="AP53" i="87" s="1"/>
  <c r="W52" i="42"/>
  <c r="AG51" i="42"/>
  <c r="AP51" i="42" s="1"/>
  <c r="AF51" i="42"/>
  <c r="AO51" i="42" s="1"/>
  <c r="AE51" i="42"/>
  <c r="AE58" i="88"/>
  <c r="AG58" i="88"/>
  <c r="AP58" i="88" s="1"/>
  <c r="W59" i="88"/>
  <c r="AF58" i="88"/>
  <c r="AO58" i="88" s="1"/>
  <c r="AR55" i="16"/>
  <c r="Y62" i="32"/>
  <c r="X62" i="32"/>
  <c r="AE53" i="49"/>
  <c r="AG53" i="49"/>
  <c r="AP53" i="49" s="1"/>
  <c r="AF53" i="49"/>
  <c r="AO53" i="49" s="1"/>
  <c r="W54" i="49"/>
  <c r="AH54" i="102"/>
  <c r="AQ54" i="102" s="1"/>
  <c r="AI49" i="98"/>
  <c r="AN49" i="98"/>
  <c r="Y55" i="43"/>
  <c r="X55" i="43"/>
  <c r="AI54" i="11"/>
  <c r="AN54" i="11"/>
  <c r="AR52" i="18"/>
  <c r="Y51" i="55"/>
  <c r="X51" i="55"/>
  <c r="X63" i="86"/>
  <c r="Y63" i="86"/>
  <c r="AH51" i="94"/>
  <c r="AQ51" i="94" s="1"/>
  <c r="AI60" i="44"/>
  <c r="AN60" i="44"/>
  <c r="AR52" i="49"/>
  <c r="W54" i="82"/>
  <c r="AF53" i="82"/>
  <c r="AO53" i="82" s="1"/>
  <c r="AE53" i="82"/>
  <c r="AG53" i="82"/>
  <c r="AP53" i="82" s="1"/>
  <c r="AR52" i="41"/>
  <c r="AR63" i="101"/>
  <c r="AR56" i="54"/>
  <c r="Y55" i="91"/>
  <c r="X55" i="91"/>
  <c r="AR49" i="50"/>
  <c r="AI59" i="104"/>
  <c r="AN59" i="104"/>
  <c r="AI61" i="32"/>
  <c r="AN61" i="32"/>
  <c r="Y62" i="105"/>
  <c r="X62" i="105"/>
  <c r="AH50" i="50"/>
  <c r="AQ50" i="50" s="1"/>
  <c r="AH53" i="41"/>
  <c r="AQ53" i="41" s="1"/>
  <c r="Z54" i="102"/>
  <c r="Y50" i="98"/>
  <c r="X50" i="98"/>
  <c r="AI63" i="89"/>
  <c r="AN63" i="89"/>
  <c r="Y55" i="11"/>
  <c r="X55" i="11"/>
  <c r="Z55" i="11" s="1"/>
  <c r="AH57" i="54"/>
  <c r="AQ57" i="54" s="1"/>
  <c r="AI61" i="15"/>
  <c r="AN61" i="15"/>
  <c r="Y62" i="53"/>
  <c r="X62" i="53"/>
  <c r="AR53" i="102"/>
  <c r="AE57" i="96"/>
  <c r="AF57" i="96"/>
  <c r="AO57" i="96" s="1"/>
  <c r="W58" i="96"/>
  <c r="AG57" i="96"/>
  <c r="AP57" i="96" s="1"/>
  <c r="AH61" i="46"/>
  <c r="AQ61" i="46" s="1"/>
  <c r="AH64" i="52"/>
  <c r="AQ64" i="52" s="1"/>
  <c r="Y59" i="92"/>
  <c r="X59" i="92"/>
  <c r="Z59" i="92" s="1"/>
  <c r="AR52" i="10"/>
  <c r="AG57" i="20"/>
  <c r="AP57" i="20" s="1"/>
  <c r="AF57" i="20"/>
  <c r="AO57" i="20" s="1"/>
  <c r="AE57" i="20"/>
  <c r="W58" i="20"/>
  <c r="AF50" i="48"/>
  <c r="AO50" i="48" s="1"/>
  <c r="W51" i="48"/>
  <c r="AE50" i="48"/>
  <c r="AG50" i="48"/>
  <c r="AP50" i="48" s="1"/>
  <c r="Z50" i="50"/>
  <c r="Z53" i="41"/>
  <c r="AI54" i="43"/>
  <c r="AN54" i="43"/>
  <c r="Y49" i="85"/>
  <c r="X49" i="85"/>
  <c r="Z49" i="85" s="1"/>
  <c r="AI58" i="51"/>
  <c r="AN58" i="51"/>
  <c r="Z57" i="54"/>
  <c r="Z51" i="94"/>
  <c r="AR57" i="84"/>
  <c r="Z61" i="46"/>
  <c r="AH64" i="101"/>
  <c r="AQ64" i="101" s="1"/>
  <c r="AG53" i="99"/>
  <c r="AP53" i="99" s="1"/>
  <c r="AF53" i="99"/>
  <c r="AO53" i="99" s="1"/>
  <c r="AE53" i="99"/>
  <c r="W54" i="99"/>
  <c r="AR60" i="46"/>
  <c r="AH64" i="93"/>
  <c r="AQ64" i="93" s="1"/>
  <c r="AE53" i="83"/>
  <c r="W54" i="83"/>
  <c r="AG53" i="83"/>
  <c r="AP53" i="83" s="1"/>
  <c r="AF53" i="83"/>
  <c r="AO53" i="83" s="1"/>
  <c r="AH56" i="103"/>
  <c r="AQ56" i="103" s="1"/>
  <c r="AH53" i="18"/>
  <c r="AQ53" i="18" s="1"/>
  <c r="X64" i="89"/>
  <c r="Y64" i="89"/>
  <c r="Z64" i="89"/>
  <c r="AI52" i="35"/>
  <c r="AN52" i="35"/>
  <c r="Z53" i="10"/>
  <c r="AH53" i="10"/>
  <c r="AQ53" i="10" s="1"/>
  <c r="AR63" i="93"/>
  <c r="AH56" i="16"/>
  <c r="AQ56" i="16" s="1"/>
  <c r="Y62" i="15"/>
  <c r="X62" i="15"/>
  <c r="Z62" i="15" s="1"/>
  <c r="AI50" i="55"/>
  <c r="AN50" i="55"/>
  <c r="Y65" i="47"/>
  <c r="X65" i="47"/>
  <c r="AR63" i="52"/>
  <c r="AF64" i="101"/>
  <c r="AO64" i="101" s="1"/>
  <c r="AE64" i="101"/>
  <c r="AG64" i="101"/>
  <c r="AP64" i="101" s="1"/>
  <c r="W65" i="101"/>
  <c r="AI59" i="13"/>
  <c r="AN59" i="13"/>
  <c r="W52" i="90"/>
  <c r="AF51" i="90"/>
  <c r="AO51" i="90" s="1"/>
  <c r="AG51" i="90"/>
  <c r="AP51" i="90" s="1"/>
  <c r="AE51" i="90"/>
  <c r="AI61" i="105"/>
  <c r="AN61" i="105"/>
  <c r="AH64" i="97"/>
  <c r="AQ64" i="97" s="1"/>
  <c r="AR55" i="103"/>
  <c r="Z53" i="18"/>
  <c r="AI55" i="95"/>
  <c r="AN55" i="95"/>
  <c r="Y53" i="35"/>
  <c r="X53" i="35"/>
  <c r="AH58" i="84"/>
  <c r="AQ58" i="84" s="1"/>
  <c r="Z56" i="16"/>
  <c r="AI64" i="47"/>
  <c r="AN64" i="47"/>
  <c r="Y57" i="100"/>
  <c r="X57" i="100"/>
  <c r="Y61" i="44"/>
  <c r="X61" i="44"/>
  <c r="Z61" i="44" s="1"/>
  <c r="Y60" i="13"/>
  <c r="X60" i="13"/>
  <c r="AI58" i="92"/>
  <c r="AN58" i="92"/>
  <c r="AF57" i="45"/>
  <c r="AO57" i="45" s="1"/>
  <c r="AG57" i="45"/>
  <c r="AP57" i="45" s="1"/>
  <c r="W58" i="45"/>
  <c r="AE57" i="45"/>
  <c r="AI54" i="91"/>
  <c r="AN54" i="91"/>
  <c r="AR63" i="97"/>
  <c r="Y60" i="104"/>
  <c r="X60" i="104"/>
  <c r="AH53" i="49"/>
  <c r="AQ53" i="49" s="1"/>
  <c r="Z64" i="97"/>
  <c r="AR50" i="94"/>
  <c r="Y56" i="95"/>
  <c r="X56" i="95"/>
  <c r="AI48" i="85"/>
  <c r="AN48" i="85"/>
  <c r="Y59" i="51"/>
  <c r="Z59" i="51"/>
  <c r="X59" i="51"/>
  <c r="AI62" i="86"/>
  <c r="AN62" i="86"/>
  <c r="AI61" i="53"/>
  <c r="AN61" i="53"/>
  <c r="AI56" i="100"/>
  <c r="AN56" i="100"/>
  <c r="Z62" i="53" l="1"/>
  <c r="Z53" i="35"/>
  <c r="Z60" i="13"/>
  <c r="AF60" i="13" s="1"/>
  <c r="AO60" i="13" s="1"/>
  <c r="Z57" i="100"/>
  <c r="Z55" i="43"/>
  <c r="W56" i="43" s="1"/>
  <c r="Z56" i="95"/>
  <c r="AG56" i="95" s="1"/>
  <c r="AP56" i="95" s="1"/>
  <c r="W62" i="44"/>
  <c r="AG61" i="44"/>
  <c r="AP61" i="44" s="1"/>
  <c r="AE61" i="44"/>
  <c r="AF61" i="44"/>
  <c r="AO61" i="44" s="1"/>
  <c r="AF59" i="92"/>
  <c r="AO59" i="92" s="1"/>
  <c r="AE59" i="92"/>
  <c r="AG59" i="92"/>
  <c r="AP59" i="92" s="1"/>
  <c r="W60" i="92"/>
  <c r="W54" i="35"/>
  <c r="AE53" i="35"/>
  <c r="AG53" i="35"/>
  <c r="AP53" i="35" s="1"/>
  <c r="AF53" i="35"/>
  <c r="AO53" i="35" s="1"/>
  <c r="W57" i="95"/>
  <c r="W56" i="11"/>
  <c r="AE55" i="11"/>
  <c r="AF55" i="11"/>
  <c r="AO55" i="11" s="1"/>
  <c r="AG55" i="11"/>
  <c r="AP55" i="11" s="1"/>
  <c r="AF62" i="53"/>
  <c r="AO62" i="53" s="1"/>
  <c r="W63" i="53"/>
  <c r="AE62" i="53"/>
  <c r="AG62" i="53"/>
  <c r="AP62" i="53" s="1"/>
  <c r="AG62" i="15"/>
  <c r="AP62" i="15" s="1"/>
  <c r="AE62" i="15"/>
  <c r="W63" i="15"/>
  <c r="AF62" i="15"/>
  <c r="AO62" i="15" s="1"/>
  <c r="W58" i="100"/>
  <c r="AG57" i="100"/>
  <c r="AP57" i="100" s="1"/>
  <c r="AE57" i="100"/>
  <c r="AF57" i="100"/>
  <c r="AO57" i="100" s="1"/>
  <c r="AE60" i="13"/>
  <c r="W61" i="13"/>
  <c r="AG60" i="13"/>
  <c r="AP60" i="13" s="1"/>
  <c r="AR48" i="85"/>
  <c r="Y65" i="101"/>
  <c r="Z65" i="101" s="1"/>
  <c r="X65" i="101"/>
  <c r="AH65" i="47"/>
  <c r="AQ65" i="47" s="1"/>
  <c r="W52" i="94"/>
  <c r="AE51" i="94"/>
  <c r="AG51" i="94"/>
  <c r="AP51" i="94" s="1"/>
  <c r="AF51" i="94"/>
  <c r="AO51" i="94" s="1"/>
  <c r="AI57" i="20"/>
  <c r="AN57" i="20"/>
  <c r="AH62" i="105"/>
  <c r="AQ62" i="105" s="1"/>
  <c r="AR59" i="104"/>
  <c r="AI64" i="93"/>
  <c r="AN64" i="93"/>
  <c r="AF59" i="51"/>
  <c r="AO59" i="51" s="1"/>
  <c r="AG59" i="51"/>
  <c r="AP59" i="51" s="1"/>
  <c r="W60" i="51"/>
  <c r="AE59" i="51"/>
  <c r="AR55" i="95"/>
  <c r="AI51" i="90"/>
  <c r="AN51" i="90"/>
  <c r="W65" i="97"/>
  <c r="AF64" i="97"/>
  <c r="AO64" i="97" s="1"/>
  <c r="AG64" i="97"/>
  <c r="AP64" i="97" s="1"/>
  <c r="AE64" i="97"/>
  <c r="AH60" i="104"/>
  <c r="AQ60" i="104" s="1"/>
  <c r="AR54" i="91"/>
  <c r="AR64" i="47"/>
  <c r="AG53" i="18"/>
  <c r="AP53" i="18" s="1"/>
  <c r="AE53" i="18"/>
  <c r="W54" i="18"/>
  <c r="AF53" i="18"/>
  <c r="AO53" i="18" s="1"/>
  <c r="AR62" i="86"/>
  <c r="AH56" i="95"/>
  <c r="AQ56" i="95" s="1"/>
  <c r="Z60" i="104"/>
  <c r="AR58" i="92"/>
  <c r="W57" i="16"/>
  <c r="AE56" i="16"/>
  <c r="AG56" i="16"/>
  <c r="AP56" i="16" s="1"/>
  <c r="AF56" i="16"/>
  <c r="AO56" i="16" s="1"/>
  <c r="AH53" i="35"/>
  <c r="AQ53" i="35" s="1"/>
  <c r="Z65" i="47"/>
  <c r="AH64" i="89"/>
  <c r="AQ64" i="89" s="1"/>
  <c r="Y54" i="99"/>
  <c r="Z54" i="99" s="1"/>
  <c r="X54" i="99"/>
  <c r="AG57" i="54"/>
  <c r="AP57" i="54" s="1"/>
  <c r="W58" i="54"/>
  <c r="AE57" i="54"/>
  <c r="AF57" i="54"/>
  <c r="AO57" i="54" s="1"/>
  <c r="AI50" i="48"/>
  <c r="AN50" i="48"/>
  <c r="AH62" i="53"/>
  <c r="AQ62" i="53" s="1"/>
  <c r="W55" i="102"/>
  <c r="AF54" i="102"/>
  <c r="AO54" i="102" s="1"/>
  <c r="AE54" i="102"/>
  <c r="AN54" i="102" s="1"/>
  <c r="AG54" i="102"/>
  <c r="Z62" i="105"/>
  <c r="AI53" i="49"/>
  <c r="AN53" i="49"/>
  <c r="AI51" i="42"/>
  <c r="AN51" i="42"/>
  <c r="AI64" i="52"/>
  <c r="AN64" i="52"/>
  <c r="AR61" i="53"/>
  <c r="AH61" i="44"/>
  <c r="AQ61" i="44" s="1"/>
  <c r="AH59" i="51"/>
  <c r="AQ59" i="51" s="1"/>
  <c r="AI57" i="45"/>
  <c r="AN57" i="45"/>
  <c r="AH60" i="13"/>
  <c r="AQ60" i="13" s="1"/>
  <c r="AH57" i="100"/>
  <c r="AQ57" i="100" s="1"/>
  <c r="Y52" i="90"/>
  <c r="X52" i="90"/>
  <c r="AI64" i="101"/>
  <c r="AN64" i="101"/>
  <c r="AF53" i="10"/>
  <c r="AO53" i="10" s="1"/>
  <c r="AE53" i="10"/>
  <c r="W54" i="10"/>
  <c r="AG53" i="10"/>
  <c r="AP53" i="10" s="1"/>
  <c r="AI53" i="99"/>
  <c r="AN53" i="99"/>
  <c r="AR54" i="43"/>
  <c r="Y51" i="48"/>
  <c r="X51" i="48"/>
  <c r="Y58" i="96"/>
  <c r="X58" i="96"/>
  <c r="AI53" i="82"/>
  <c r="AN53" i="82"/>
  <c r="AR60" i="44"/>
  <c r="Z63" i="86"/>
  <c r="AH62" i="32"/>
  <c r="AQ62" i="32" s="1"/>
  <c r="AI53" i="87"/>
  <c r="AN53" i="87"/>
  <c r="Y57" i="103"/>
  <c r="X57" i="103"/>
  <c r="AI58" i="84"/>
  <c r="AN58" i="84"/>
  <c r="Y58" i="45"/>
  <c r="X58" i="45"/>
  <c r="AR61" i="105"/>
  <c r="Y54" i="83"/>
  <c r="X54" i="83"/>
  <c r="W62" i="46"/>
  <c r="AE61" i="46"/>
  <c r="AF61" i="46"/>
  <c r="AO61" i="46" s="1"/>
  <c r="AG61" i="46"/>
  <c r="AP61" i="46" s="1"/>
  <c r="AR58" i="51"/>
  <c r="AG53" i="41"/>
  <c r="AP53" i="41" s="1"/>
  <c r="W54" i="41"/>
  <c r="AE53" i="41"/>
  <c r="AF53" i="41"/>
  <c r="AO53" i="41" s="1"/>
  <c r="AR63" i="89"/>
  <c r="AH55" i="91"/>
  <c r="AQ55" i="91" s="1"/>
  <c r="AH63" i="86"/>
  <c r="AQ63" i="86" s="1"/>
  <c r="AR49" i="98"/>
  <c r="Z62" i="32"/>
  <c r="Y59" i="88"/>
  <c r="X59" i="88"/>
  <c r="Y54" i="87"/>
  <c r="X54" i="87"/>
  <c r="X65" i="93"/>
  <c r="Y65" i="93"/>
  <c r="Z65" i="93" s="1"/>
  <c r="AR59" i="13"/>
  <c r="AR50" i="55"/>
  <c r="AR52" i="35"/>
  <c r="AI53" i="83"/>
  <c r="AN53" i="83"/>
  <c r="AH49" i="85"/>
  <c r="AQ49" i="85" s="1"/>
  <c r="AF50" i="50"/>
  <c r="AO50" i="50" s="1"/>
  <c r="AE50" i="50"/>
  <c r="AN50" i="50" s="1"/>
  <c r="AG50" i="50"/>
  <c r="W51" i="50"/>
  <c r="AI57" i="96"/>
  <c r="AN57" i="96"/>
  <c r="AH50" i="98"/>
  <c r="AQ50" i="98" s="1"/>
  <c r="AR61" i="32"/>
  <c r="Z55" i="91"/>
  <c r="Y54" i="82"/>
  <c r="X54" i="82"/>
  <c r="Z54" i="82" s="1"/>
  <c r="AH51" i="55"/>
  <c r="AQ51" i="55" s="1"/>
  <c r="AR54" i="11"/>
  <c r="Y54" i="49"/>
  <c r="X54" i="49"/>
  <c r="Y52" i="42"/>
  <c r="X52" i="42"/>
  <c r="AR56" i="100"/>
  <c r="AH62" i="15"/>
  <c r="AQ62" i="15" s="1"/>
  <c r="W65" i="89"/>
  <c r="AF64" i="89"/>
  <c r="AO64" i="89" s="1"/>
  <c r="AE64" i="89"/>
  <c r="AG64" i="89"/>
  <c r="AP64" i="89" s="1"/>
  <c r="AF49" i="85"/>
  <c r="AO49" i="85" s="1"/>
  <c r="AE49" i="85"/>
  <c r="W50" i="85"/>
  <c r="AG49" i="85"/>
  <c r="AP49" i="85" s="1"/>
  <c r="Y58" i="20"/>
  <c r="X58" i="20"/>
  <c r="AH59" i="92"/>
  <c r="AQ59" i="92" s="1"/>
  <c r="AR61" i="15"/>
  <c r="AH55" i="11"/>
  <c r="AQ55" i="11" s="1"/>
  <c r="Z50" i="98"/>
  <c r="Z51" i="55"/>
  <c r="AH55" i="43"/>
  <c r="AQ55" i="43" s="1"/>
  <c r="AI58" i="88"/>
  <c r="AN58" i="88"/>
  <c r="AI56" i="103"/>
  <c r="AN56" i="103"/>
  <c r="Y65" i="52"/>
  <c r="X65" i="52"/>
  <c r="Y59" i="84"/>
  <c r="X59" i="84"/>
  <c r="AE56" i="95" l="1"/>
  <c r="Z58" i="20"/>
  <c r="W59" i="20" s="1"/>
  <c r="AF55" i="43"/>
  <c r="AO55" i="43" s="1"/>
  <c r="Z52" i="42"/>
  <c r="AF52" i="42" s="1"/>
  <c r="AO52" i="42" s="1"/>
  <c r="AG55" i="43"/>
  <c r="AP55" i="43" s="1"/>
  <c r="AF56" i="95"/>
  <c r="AO56" i="95" s="1"/>
  <c r="AE55" i="43"/>
  <c r="Z54" i="87"/>
  <c r="W55" i="99"/>
  <c r="AG54" i="99"/>
  <c r="AP54" i="99" s="1"/>
  <c r="AF54" i="99"/>
  <c r="AO54" i="99" s="1"/>
  <c r="AE54" i="99"/>
  <c r="AF65" i="101"/>
  <c r="AO65" i="101" s="1"/>
  <c r="AG65" i="101"/>
  <c r="AP65" i="101" s="1"/>
  <c r="AE65" i="101"/>
  <c r="W66" i="101"/>
  <c r="AE52" i="42"/>
  <c r="AG52" i="42"/>
  <c r="AP52" i="42" s="1"/>
  <c r="AE54" i="87"/>
  <c r="W55" i="87"/>
  <c r="AF54" i="87"/>
  <c r="AO54" i="87" s="1"/>
  <c r="AG54" i="87"/>
  <c r="AP54" i="87" s="1"/>
  <c r="AG58" i="20"/>
  <c r="AP58" i="20" s="1"/>
  <c r="AE58" i="20"/>
  <c r="AF58" i="20"/>
  <c r="AO58" i="20" s="1"/>
  <c r="AI61" i="46"/>
  <c r="AN61" i="46"/>
  <c r="AH57" i="103"/>
  <c r="AQ57" i="103" s="1"/>
  <c r="AH51" i="48"/>
  <c r="AQ51" i="48" s="1"/>
  <c r="AR53" i="99"/>
  <c r="AR64" i="52"/>
  <c r="Y54" i="18"/>
  <c r="X54" i="18"/>
  <c r="AR51" i="90"/>
  <c r="AR57" i="20"/>
  <c r="Y61" i="13"/>
  <c r="X61" i="13"/>
  <c r="AI53" i="35"/>
  <c r="AN53" i="35"/>
  <c r="AH52" i="42"/>
  <c r="AQ52" i="42" s="1"/>
  <c r="Y62" i="46"/>
  <c r="X62" i="46"/>
  <c r="Z62" i="46" s="1"/>
  <c r="AH58" i="45"/>
  <c r="AQ58" i="45" s="1"/>
  <c r="Z57" i="103"/>
  <c r="Z51" i="48"/>
  <c r="AR64" i="101"/>
  <c r="AI54" i="102"/>
  <c r="AP54" i="102"/>
  <c r="AE65" i="47"/>
  <c r="AG65" i="47"/>
  <c r="AP65" i="47" s="1"/>
  <c r="AF65" i="47"/>
  <c r="AO65" i="47" s="1"/>
  <c r="W66" i="47"/>
  <c r="AI53" i="18"/>
  <c r="AN53" i="18"/>
  <c r="AI64" i="97"/>
  <c r="AN64" i="97"/>
  <c r="AI60" i="13"/>
  <c r="AN60" i="13"/>
  <c r="Y58" i="100"/>
  <c r="X58" i="100"/>
  <c r="AN55" i="43"/>
  <c r="Y54" i="35"/>
  <c r="X54" i="35"/>
  <c r="Z54" i="35" s="1"/>
  <c r="AH54" i="82"/>
  <c r="AQ54" i="82" s="1"/>
  <c r="AR57" i="96"/>
  <c r="AR53" i="83"/>
  <c r="AH59" i="88"/>
  <c r="AQ59" i="88" s="1"/>
  <c r="AH54" i="83"/>
  <c r="AQ54" i="83" s="1"/>
  <c r="Z58" i="45"/>
  <c r="AR53" i="82"/>
  <c r="AH52" i="90"/>
  <c r="AQ52" i="90" s="1"/>
  <c r="AR51" i="42"/>
  <c r="AI57" i="54"/>
  <c r="AN57" i="54"/>
  <c r="W61" i="104"/>
  <c r="AF60" i="104"/>
  <c r="AO60" i="104" s="1"/>
  <c r="AG60" i="104"/>
  <c r="AP60" i="104" s="1"/>
  <c r="AE60" i="104"/>
  <c r="Y57" i="95"/>
  <c r="X57" i="95"/>
  <c r="Z57" i="95" s="1"/>
  <c r="Y56" i="43"/>
  <c r="X56" i="43"/>
  <c r="Z56" i="43" s="1"/>
  <c r="AI64" i="89"/>
  <c r="AN64" i="89"/>
  <c r="W55" i="82"/>
  <c r="AE54" i="82"/>
  <c r="AF54" i="82"/>
  <c r="AO54" i="82" s="1"/>
  <c r="AG54" i="82"/>
  <c r="AP54" i="82" s="1"/>
  <c r="AE65" i="93"/>
  <c r="W66" i="93"/>
  <c r="AG65" i="93"/>
  <c r="AP65" i="93" s="1"/>
  <c r="AF65" i="93"/>
  <c r="AO65" i="93" s="1"/>
  <c r="Z59" i="88"/>
  <c r="Z54" i="83"/>
  <c r="AH58" i="96"/>
  <c r="AQ58" i="96" s="1"/>
  <c r="Y54" i="10"/>
  <c r="X54" i="10"/>
  <c r="Z52" i="90"/>
  <c r="Y58" i="54"/>
  <c r="X58" i="54"/>
  <c r="AR64" i="93"/>
  <c r="AI62" i="53"/>
  <c r="AN62" i="53"/>
  <c r="AI55" i="11"/>
  <c r="AN55" i="11"/>
  <c r="AN56" i="95"/>
  <c r="Y60" i="92"/>
  <c r="X60" i="92"/>
  <c r="Z60" i="92" s="1"/>
  <c r="AI61" i="44"/>
  <c r="AN61" i="44"/>
  <c r="AH65" i="52"/>
  <c r="AQ65" i="52" s="1"/>
  <c r="Z65" i="52"/>
  <c r="AG50" i="98"/>
  <c r="AP50" i="98" s="1"/>
  <c r="AF50" i="98"/>
  <c r="AO50" i="98" s="1"/>
  <c r="AE50" i="98"/>
  <c r="W51" i="98"/>
  <c r="Y50" i="85"/>
  <c r="X50" i="85"/>
  <c r="AH54" i="49"/>
  <c r="AQ54" i="49" s="1"/>
  <c r="Y51" i="50"/>
  <c r="X51" i="50"/>
  <c r="AH65" i="93"/>
  <c r="AQ65" i="93" s="1"/>
  <c r="AI53" i="41"/>
  <c r="AR53" i="41" s="1"/>
  <c r="AN53" i="41"/>
  <c r="AR53" i="87"/>
  <c r="W64" i="86"/>
  <c r="AG63" i="86"/>
  <c r="AP63" i="86" s="1"/>
  <c r="AF63" i="86"/>
  <c r="AO63" i="86" s="1"/>
  <c r="AE63" i="86"/>
  <c r="Z58" i="96"/>
  <c r="AI53" i="10"/>
  <c r="AN53" i="10"/>
  <c r="AR57" i="45"/>
  <c r="AR53" i="49"/>
  <c r="Y55" i="102"/>
  <c r="X55" i="102"/>
  <c r="AI56" i="16"/>
  <c r="AN56" i="16"/>
  <c r="Y65" i="97"/>
  <c r="X65" i="97"/>
  <c r="Z65" i="97" s="1"/>
  <c r="AI59" i="51"/>
  <c r="AN59" i="51"/>
  <c r="AI51" i="94"/>
  <c r="AN51" i="94"/>
  <c r="Y63" i="15"/>
  <c r="X63" i="15"/>
  <c r="Y63" i="53"/>
  <c r="X63" i="53"/>
  <c r="Y56" i="11"/>
  <c r="X56" i="11"/>
  <c r="Z56" i="11" s="1"/>
  <c r="AH59" i="84"/>
  <c r="AQ59" i="84" s="1"/>
  <c r="Z59" i="84"/>
  <c r="AR56" i="103"/>
  <c r="AR58" i="88"/>
  <c r="AG51" i="55"/>
  <c r="AP51" i="55" s="1"/>
  <c r="W52" i="55"/>
  <c r="AF51" i="55"/>
  <c r="AO51" i="55" s="1"/>
  <c r="AE51" i="55"/>
  <c r="AH58" i="20"/>
  <c r="AQ58" i="20" s="1"/>
  <c r="AI49" i="85"/>
  <c r="AN49" i="85"/>
  <c r="Y65" i="89"/>
  <c r="X65" i="89"/>
  <c r="Z54" i="49"/>
  <c r="AF55" i="91"/>
  <c r="AO55" i="91" s="1"/>
  <c r="W56" i="91"/>
  <c r="AG55" i="91"/>
  <c r="AP55" i="91" s="1"/>
  <c r="AE55" i="91"/>
  <c r="AI50" i="50"/>
  <c r="AP50" i="50"/>
  <c r="AH54" i="87"/>
  <c r="AQ54" i="87" s="1"/>
  <c r="AF62" i="32"/>
  <c r="AO62" i="32" s="1"/>
  <c r="AG62" i="32"/>
  <c r="AP62" i="32" s="1"/>
  <c r="AE62" i="32"/>
  <c r="W63" i="32"/>
  <c r="Y54" i="41"/>
  <c r="X54" i="41"/>
  <c r="AR58" i="84"/>
  <c r="W63" i="105"/>
  <c r="AF62" i="105"/>
  <c r="AO62" i="105" s="1"/>
  <c r="AG62" i="105"/>
  <c r="AP62" i="105" s="1"/>
  <c r="AE62" i="105"/>
  <c r="AR50" i="48"/>
  <c r="AH54" i="99"/>
  <c r="AQ54" i="99" s="1"/>
  <c r="Y57" i="16"/>
  <c r="X57" i="16"/>
  <c r="Y60" i="51"/>
  <c r="X60" i="51"/>
  <c r="Z60" i="51" s="1"/>
  <c r="Y52" i="94"/>
  <c r="Z52" i="94" s="1"/>
  <c r="X52" i="94"/>
  <c r="AH65" i="101"/>
  <c r="AQ65" i="101" s="1"/>
  <c r="AI57" i="100"/>
  <c r="AN57" i="100"/>
  <c r="AI62" i="15"/>
  <c r="AN62" i="15"/>
  <c r="AI59" i="92"/>
  <c r="AN59" i="92"/>
  <c r="Y62" i="44"/>
  <c r="X62" i="44"/>
  <c r="AI56" i="95" l="1"/>
  <c r="Z54" i="18"/>
  <c r="Z58" i="54"/>
  <c r="AI55" i="43"/>
  <c r="Z54" i="41"/>
  <c r="AG54" i="41" s="1"/>
  <c r="Z61" i="13"/>
  <c r="AG61" i="13" s="1"/>
  <c r="AP61" i="13" s="1"/>
  <c r="Z58" i="100"/>
  <c r="W53" i="42"/>
  <c r="Z62" i="44"/>
  <c r="Z57" i="16"/>
  <c r="W58" i="16" s="1"/>
  <c r="AE57" i="16"/>
  <c r="AN57" i="16" s="1"/>
  <c r="AG57" i="16"/>
  <c r="AF58" i="100"/>
  <c r="AO58" i="100" s="1"/>
  <c r="AE58" i="100"/>
  <c r="W59" i="100"/>
  <c r="AG58" i="100"/>
  <c r="AP58" i="100" s="1"/>
  <c r="AE54" i="18"/>
  <c r="AG54" i="18"/>
  <c r="AP54" i="18" s="1"/>
  <c r="W55" i="18"/>
  <c r="AF54" i="18"/>
  <c r="AO54" i="18" s="1"/>
  <c r="AE54" i="41"/>
  <c r="AN54" i="41" s="1"/>
  <c r="AF54" i="41"/>
  <c r="AO54" i="41" s="1"/>
  <c r="W66" i="97"/>
  <c r="AG65" i="97"/>
  <c r="AP65" i="97" s="1"/>
  <c r="AE65" i="97"/>
  <c r="AF65" i="97"/>
  <c r="AO65" i="97" s="1"/>
  <c r="W59" i="54"/>
  <c r="AG58" i="54"/>
  <c r="AP58" i="54" s="1"/>
  <c r="AE58" i="54"/>
  <c r="AF58" i="54"/>
  <c r="AO58" i="54" s="1"/>
  <c r="AG52" i="94"/>
  <c r="AP52" i="94" s="1"/>
  <c r="W53" i="94"/>
  <c r="AE52" i="94"/>
  <c r="AN52" i="94" s="1"/>
  <c r="AF52" i="94"/>
  <c r="W61" i="51"/>
  <c r="AF60" i="51"/>
  <c r="AO60" i="51" s="1"/>
  <c r="AG60" i="51"/>
  <c r="AP60" i="51" s="1"/>
  <c r="AE60" i="51"/>
  <c r="W63" i="44"/>
  <c r="AE62" i="44"/>
  <c r="AF62" i="44"/>
  <c r="AO62" i="44" s="1"/>
  <c r="AG62" i="44"/>
  <c r="AP62" i="44" s="1"/>
  <c r="AG56" i="11"/>
  <c r="AP56" i="11" s="1"/>
  <c r="AF56" i="11"/>
  <c r="AO56" i="11" s="1"/>
  <c r="W57" i="11"/>
  <c r="AE56" i="11"/>
  <c r="AE62" i="46"/>
  <c r="AF62" i="46"/>
  <c r="AO62" i="46" s="1"/>
  <c r="W63" i="46"/>
  <c r="AG62" i="46"/>
  <c r="AP62" i="46" s="1"/>
  <c r="AR59" i="92"/>
  <c r="AR53" i="10"/>
  <c r="Y64" i="86"/>
  <c r="X64" i="86"/>
  <c r="AH50" i="85"/>
  <c r="AQ50" i="85" s="1"/>
  <c r="AR62" i="53"/>
  <c r="AG52" i="90"/>
  <c r="AP52" i="90" s="1"/>
  <c r="AE52" i="90"/>
  <c r="AF52" i="90"/>
  <c r="AO52" i="90" s="1"/>
  <c r="W53" i="90"/>
  <c r="AE56" i="43"/>
  <c r="AF56" i="43"/>
  <c r="AO56" i="43" s="1"/>
  <c r="AG56" i="43"/>
  <c r="AP56" i="43" s="1"/>
  <c r="W57" i="43"/>
  <c r="AI60" i="104"/>
  <c r="AN60" i="104"/>
  <c r="AF54" i="35"/>
  <c r="AO54" i="35" s="1"/>
  <c r="W55" i="35"/>
  <c r="AE54" i="35"/>
  <c r="AN54" i="35" s="1"/>
  <c r="AG54" i="35"/>
  <c r="AR53" i="18"/>
  <c r="Y63" i="105"/>
  <c r="X63" i="105"/>
  <c r="Z63" i="105" s="1"/>
  <c r="AI62" i="32"/>
  <c r="AN62" i="32"/>
  <c r="AH62" i="44"/>
  <c r="AQ62" i="44" s="1"/>
  <c r="AR62" i="15"/>
  <c r="AI62" i="105"/>
  <c r="AN62" i="105"/>
  <c r="AH54" i="41"/>
  <c r="AQ54" i="41" s="1"/>
  <c r="Y56" i="91"/>
  <c r="Z56" i="91" s="1"/>
  <c r="X56" i="91"/>
  <c r="AF58" i="96"/>
  <c r="AO58" i="96" s="1"/>
  <c r="AE58" i="96"/>
  <c r="W59" i="96"/>
  <c r="AG58" i="96"/>
  <c r="AP58" i="96" s="1"/>
  <c r="Z50" i="85"/>
  <c r="AH54" i="10"/>
  <c r="AQ54" i="10" s="1"/>
  <c r="AI54" i="82"/>
  <c r="AN54" i="82"/>
  <c r="AR54" i="102"/>
  <c r="AI58" i="20"/>
  <c r="AN58" i="20"/>
  <c r="Y55" i="87"/>
  <c r="X55" i="87"/>
  <c r="AI52" i="42"/>
  <c r="AN52" i="42"/>
  <c r="AH52" i="94"/>
  <c r="AQ52" i="94" s="1"/>
  <c r="AH57" i="16"/>
  <c r="AQ57" i="16" s="1"/>
  <c r="AR49" i="85"/>
  <c r="Z63" i="53"/>
  <c r="AH63" i="53"/>
  <c r="AQ63" i="53" s="1"/>
  <c r="AR51" i="94"/>
  <c r="AG65" i="52"/>
  <c r="AP65" i="52" s="1"/>
  <c r="W66" i="52"/>
  <c r="AE65" i="52"/>
  <c r="AF65" i="52"/>
  <c r="AO65" i="52" s="1"/>
  <c r="AR56" i="95"/>
  <c r="Z54" i="10"/>
  <c r="Y66" i="93"/>
  <c r="X66" i="93"/>
  <c r="Y55" i="82"/>
  <c r="X55" i="82"/>
  <c r="AH57" i="95"/>
  <c r="AQ57" i="95" s="1"/>
  <c r="AR60" i="13"/>
  <c r="Y66" i="47"/>
  <c r="Z66" i="47"/>
  <c r="X66" i="47"/>
  <c r="AR53" i="35"/>
  <c r="AI54" i="87"/>
  <c r="AN54" i="87"/>
  <c r="AI54" i="99"/>
  <c r="AN54" i="99"/>
  <c r="AR57" i="100"/>
  <c r="AR50" i="50"/>
  <c r="AE54" i="49"/>
  <c r="W55" i="49"/>
  <c r="AF54" i="49"/>
  <c r="AO54" i="49" s="1"/>
  <c r="AG54" i="49"/>
  <c r="AP54" i="49" s="1"/>
  <c r="AI51" i="55"/>
  <c r="AN51" i="55"/>
  <c r="AR56" i="16"/>
  <c r="AI63" i="86"/>
  <c r="AN63" i="86"/>
  <c r="AR61" i="44"/>
  <c r="AH58" i="54"/>
  <c r="AQ58" i="54" s="1"/>
  <c r="AF54" i="83"/>
  <c r="AO54" i="83" s="1"/>
  <c r="AG54" i="83"/>
  <c r="AP54" i="83" s="1"/>
  <c r="AE54" i="83"/>
  <c r="W55" i="83"/>
  <c r="AI65" i="93"/>
  <c r="AN65" i="93"/>
  <c r="AF57" i="95"/>
  <c r="AO57" i="95" s="1"/>
  <c r="AG57" i="95"/>
  <c r="AP57" i="95" s="1"/>
  <c r="AE57" i="95"/>
  <c r="W58" i="95"/>
  <c r="Y61" i="104"/>
  <c r="X61" i="104"/>
  <c r="AG58" i="45"/>
  <c r="AP58" i="45" s="1"/>
  <c r="W59" i="45"/>
  <c r="AE58" i="45"/>
  <c r="AF58" i="45"/>
  <c r="AO58" i="45" s="1"/>
  <c r="AR55" i="43"/>
  <c r="AH61" i="13"/>
  <c r="AQ61" i="13" s="1"/>
  <c r="Y59" i="20"/>
  <c r="X59" i="20"/>
  <c r="Y66" i="101"/>
  <c r="X66" i="101"/>
  <c r="AH65" i="89"/>
  <c r="AQ65" i="89" s="1"/>
  <c r="AH63" i="15"/>
  <c r="AQ63" i="15" s="1"/>
  <c r="AR59" i="51"/>
  <c r="AH55" i="102"/>
  <c r="AQ55" i="102" s="1"/>
  <c r="AH51" i="50"/>
  <c r="AQ51" i="50" s="1"/>
  <c r="Y51" i="98"/>
  <c r="X51" i="98"/>
  <c r="AH60" i="92"/>
  <c r="AQ60" i="92" s="1"/>
  <c r="AR55" i="11"/>
  <c r="W60" i="88"/>
  <c r="AG59" i="88"/>
  <c r="AP59" i="88" s="1"/>
  <c r="AE59" i="88"/>
  <c r="AF59" i="88"/>
  <c r="AO59" i="88" s="1"/>
  <c r="AR64" i="89"/>
  <c r="AH58" i="100"/>
  <c r="AQ58" i="100" s="1"/>
  <c r="AR64" i="97"/>
  <c r="AG51" i="48"/>
  <c r="AP51" i="48" s="1"/>
  <c r="AE51" i="48"/>
  <c r="AF51" i="48"/>
  <c r="AO51" i="48" s="1"/>
  <c r="W52" i="48"/>
  <c r="AH54" i="18"/>
  <c r="AQ54" i="18" s="1"/>
  <c r="AR61" i="46"/>
  <c r="Y53" i="42"/>
  <c r="X53" i="42"/>
  <c r="AI65" i="101"/>
  <c r="AN65" i="101"/>
  <c r="AH60" i="51"/>
  <c r="AQ60" i="51" s="1"/>
  <c r="Y63" i="32"/>
  <c r="X63" i="32"/>
  <c r="AI55" i="91"/>
  <c r="AN55" i="91"/>
  <c r="Z65" i="89"/>
  <c r="Y52" i="55"/>
  <c r="X52" i="55"/>
  <c r="AG59" i="84"/>
  <c r="AP59" i="84" s="1"/>
  <c r="AE59" i="84"/>
  <c r="AF59" i="84"/>
  <c r="AO59" i="84" s="1"/>
  <c r="W60" i="84"/>
  <c r="AH56" i="11"/>
  <c r="AQ56" i="11" s="1"/>
  <c r="Z63" i="15"/>
  <c r="AH65" i="97"/>
  <c r="AQ65" i="97" s="1"/>
  <c r="Z55" i="102"/>
  <c r="Z51" i="50"/>
  <c r="AI50" i="98"/>
  <c r="AN50" i="98"/>
  <c r="AG60" i="92"/>
  <c r="AP60" i="92" s="1"/>
  <c r="W61" i="92"/>
  <c r="AF60" i="92"/>
  <c r="AO60" i="92" s="1"/>
  <c r="AE60" i="92"/>
  <c r="AH56" i="43"/>
  <c r="AQ56" i="43" s="1"/>
  <c r="AR57" i="54"/>
  <c r="AH54" i="35"/>
  <c r="AQ54" i="35" s="1"/>
  <c r="AI65" i="47"/>
  <c r="AN65" i="47"/>
  <c r="AG57" i="103"/>
  <c r="AP57" i="103" s="1"/>
  <c r="AE57" i="103"/>
  <c r="AF57" i="103"/>
  <c r="AO57" i="103" s="1"/>
  <c r="W58" i="103"/>
  <c r="AH62" i="46"/>
  <c r="AQ62" i="46" s="1"/>
  <c r="Y55" i="99"/>
  <c r="X55" i="99"/>
  <c r="Z55" i="99" s="1"/>
  <c r="AE61" i="13" l="1"/>
  <c r="Z63" i="32"/>
  <c r="W64" i="32" s="1"/>
  <c r="AF61" i="13"/>
  <c r="AO61" i="13" s="1"/>
  <c r="Z52" i="55"/>
  <c r="AF52" i="55" s="1"/>
  <c r="AO52" i="55" s="1"/>
  <c r="W62" i="13"/>
  <c r="W55" i="41"/>
  <c r="Y55" i="41" s="1"/>
  <c r="AF57" i="16"/>
  <c r="AO57" i="16" s="1"/>
  <c r="Z64" i="86"/>
  <c r="W65" i="86" s="1"/>
  <c r="AF64" i="86"/>
  <c r="AO64" i="86" s="1"/>
  <c r="AG64" i="86"/>
  <c r="AP64" i="86" s="1"/>
  <c r="AE64" i="86"/>
  <c r="AG63" i="32"/>
  <c r="AP63" i="32" s="1"/>
  <c r="AE63" i="32"/>
  <c r="AF63" i="32"/>
  <c r="AO63" i="32" s="1"/>
  <c r="AF56" i="91"/>
  <c r="AO56" i="91" s="1"/>
  <c r="AE56" i="91"/>
  <c r="AG56" i="91"/>
  <c r="AP56" i="91" s="1"/>
  <c r="W57" i="91"/>
  <c r="AG52" i="55"/>
  <c r="AP52" i="55" s="1"/>
  <c r="AE52" i="55"/>
  <c r="W53" i="55"/>
  <c r="W56" i="99"/>
  <c r="AG55" i="99"/>
  <c r="AP55" i="99" s="1"/>
  <c r="AF55" i="99"/>
  <c r="AO55" i="99" s="1"/>
  <c r="AE55" i="99"/>
  <c r="AE55" i="102"/>
  <c r="AG55" i="102"/>
  <c r="AP55" i="102" s="1"/>
  <c r="AF55" i="102"/>
  <c r="AO55" i="102" s="1"/>
  <c r="W56" i="102"/>
  <c r="AE63" i="15"/>
  <c r="W64" i="15"/>
  <c r="AF63" i="15"/>
  <c r="AO63" i="15" s="1"/>
  <c r="AG63" i="15"/>
  <c r="AP63" i="15" s="1"/>
  <c r="AI54" i="49"/>
  <c r="AN54" i="49"/>
  <c r="AR54" i="99"/>
  <c r="AE66" i="47"/>
  <c r="AG66" i="47"/>
  <c r="AP66" i="47" s="1"/>
  <c r="AF66" i="47"/>
  <c r="AO66" i="47" s="1"/>
  <c r="W67" i="47"/>
  <c r="AH66" i="93"/>
  <c r="AQ66" i="93" s="1"/>
  <c r="AE63" i="53"/>
  <c r="AF63" i="53"/>
  <c r="AO63" i="53" s="1"/>
  <c r="AG63" i="53"/>
  <c r="AP63" i="53" s="1"/>
  <c r="W64" i="53"/>
  <c r="AH63" i="105"/>
  <c r="AQ63" i="105" s="1"/>
  <c r="AI54" i="35"/>
  <c r="AP54" i="35"/>
  <c r="Y53" i="90"/>
  <c r="X53" i="90"/>
  <c r="Z53" i="90" s="1"/>
  <c r="Y57" i="11"/>
  <c r="Z57" i="11"/>
  <c r="X57" i="11"/>
  <c r="AI62" i="44"/>
  <c r="AN62" i="44"/>
  <c r="Y61" i="51"/>
  <c r="X61" i="51"/>
  <c r="AI54" i="41"/>
  <c r="AP54" i="41"/>
  <c r="Y60" i="84"/>
  <c r="X60" i="84"/>
  <c r="Y60" i="88"/>
  <c r="X60" i="88"/>
  <c r="AH59" i="20"/>
  <c r="AQ59" i="20" s="1"/>
  <c r="AI58" i="45"/>
  <c r="AN58" i="45"/>
  <c r="AR65" i="93"/>
  <c r="AR51" i="55"/>
  <c r="Z66" i="93"/>
  <c r="AR58" i="20"/>
  <c r="W64" i="105"/>
  <c r="AG63" i="105"/>
  <c r="AP63" i="105" s="1"/>
  <c r="AF63" i="105"/>
  <c r="AO63" i="105" s="1"/>
  <c r="AE63" i="105"/>
  <c r="Y57" i="43"/>
  <c r="X57" i="43"/>
  <c r="AI61" i="13"/>
  <c r="AN61" i="13"/>
  <c r="Y63" i="46"/>
  <c r="X63" i="46"/>
  <c r="Y63" i="44"/>
  <c r="X63" i="44"/>
  <c r="AI65" i="97"/>
  <c r="AN65" i="97"/>
  <c r="AI54" i="18"/>
  <c r="AN54" i="18"/>
  <c r="AE65" i="89"/>
  <c r="AG65" i="89"/>
  <c r="AP65" i="89" s="1"/>
  <c r="W66" i="89"/>
  <c r="AF65" i="89"/>
  <c r="AO65" i="89" s="1"/>
  <c r="AR65" i="101"/>
  <c r="Y52" i="48"/>
  <c r="X52" i="48"/>
  <c r="Z59" i="20"/>
  <c r="Y59" i="45"/>
  <c r="X59" i="45"/>
  <c r="Y58" i="95"/>
  <c r="X58" i="95"/>
  <c r="AR54" i="87"/>
  <c r="AI65" i="52"/>
  <c r="AN65" i="52"/>
  <c r="AR52" i="42"/>
  <c r="Y59" i="96"/>
  <c r="X59" i="96"/>
  <c r="AR62" i="105"/>
  <c r="Y55" i="35"/>
  <c r="Z55" i="35" s="1"/>
  <c r="X55" i="35"/>
  <c r="AI52" i="90"/>
  <c r="AN52" i="90"/>
  <c r="AI52" i="94"/>
  <c r="AO52" i="94"/>
  <c r="AI58" i="54"/>
  <c r="AN58" i="54"/>
  <c r="AI59" i="84"/>
  <c r="AN59" i="84"/>
  <c r="AH53" i="42"/>
  <c r="AQ53" i="42" s="1"/>
  <c r="AH51" i="98"/>
  <c r="AQ51" i="98" s="1"/>
  <c r="AI57" i="95"/>
  <c r="AN57" i="95"/>
  <c r="Y55" i="83"/>
  <c r="X55" i="83"/>
  <c r="Z55" i="83" s="1"/>
  <c r="AR63" i="86"/>
  <c r="AH55" i="82"/>
  <c r="AQ55" i="82" s="1"/>
  <c r="AE54" i="10"/>
  <c r="AF54" i="10"/>
  <c r="AO54" i="10" s="1"/>
  <c r="AG54" i="10"/>
  <c r="AP54" i="10" s="1"/>
  <c r="W55" i="10"/>
  <c r="Y66" i="52"/>
  <c r="X66" i="52"/>
  <c r="AH55" i="87"/>
  <c r="AQ55" i="87" s="1"/>
  <c r="AI58" i="96"/>
  <c r="AN58" i="96"/>
  <c r="Y62" i="13"/>
  <c r="AI62" i="46"/>
  <c r="AN62" i="46"/>
  <c r="AI60" i="51"/>
  <c r="AN60" i="51"/>
  <c r="Y66" i="97"/>
  <c r="X66" i="97"/>
  <c r="Y58" i="16"/>
  <c r="X58" i="16"/>
  <c r="AI57" i="103"/>
  <c r="AN57" i="103"/>
  <c r="Y58" i="103"/>
  <c r="X58" i="103"/>
  <c r="AR50" i="98"/>
  <c r="AR55" i="91"/>
  <c r="Z53" i="42"/>
  <c r="AI51" i="48"/>
  <c r="AN51" i="48"/>
  <c r="Z51" i="98"/>
  <c r="AH66" i="101"/>
  <c r="AQ66" i="101" s="1"/>
  <c r="AH61" i="104"/>
  <c r="AQ61" i="104" s="1"/>
  <c r="AI54" i="83"/>
  <c r="AN54" i="83"/>
  <c r="Z55" i="82"/>
  <c r="Z55" i="87"/>
  <c r="AI56" i="43"/>
  <c r="AN56" i="43"/>
  <c r="X53" i="94"/>
  <c r="Y53" i="94"/>
  <c r="Y59" i="54"/>
  <c r="X59" i="54"/>
  <c r="Y59" i="100"/>
  <c r="X59" i="100"/>
  <c r="Z59" i="100" s="1"/>
  <c r="AI57" i="16"/>
  <c r="AP57" i="16"/>
  <c r="AH55" i="99"/>
  <c r="AQ55" i="99" s="1"/>
  <c r="Y61" i="92"/>
  <c r="X61" i="92"/>
  <c r="AR65" i="47"/>
  <c r="AI60" i="92"/>
  <c r="AN60" i="92"/>
  <c r="AE51" i="50"/>
  <c r="AF51" i="50"/>
  <c r="AO51" i="50" s="1"/>
  <c r="AG51" i="50"/>
  <c r="AP51" i="50" s="1"/>
  <c r="W52" i="50"/>
  <c r="AH52" i="55"/>
  <c r="AQ52" i="55" s="1"/>
  <c r="AH63" i="32"/>
  <c r="AQ63" i="32" s="1"/>
  <c r="AI59" i="88"/>
  <c r="AN59" i="88"/>
  <c r="Z66" i="101"/>
  <c r="Z61" i="104"/>
  <c r="Y55" i="49"/>
  <c r="X55" i="49"/>
  <c r="Z55" i="49" s="1"/>
  <c r="AH66" i="47"/>
  <c r="AQ66" i="47" s="1"/>
  <c r="AR54" i="82"/>
  <c r="AE50" i="85"/>
  <c r="W51" i="85"/>
  <c r="AG50" i="85"/>
  <c r="AP50" i="85" s="1"/>
  <c r="AF50" i="85"/>
  <c r="AO50" i="85" s="1"/>
  <c r="AH56" i="91"/>
  <c r="AQ56" i="91" s="1"/>
  <c r="AR62" i="32"/>
  <c r="AR60" i="104"/>
  <c r="AH64" i="86"/>
  <c r="AQ64" i="86" s="1"/>
  <c r="AI56" i="11"/>
  <c r="AN56" i="11"/>
  <c r="Y55" i="18"/>
  <c r="X55" i="18"/>
  <c r="AI58" i="100"/>
  <c r="AN58" i="100"/>
  <c r="Z59" i="96" l="1"/>
  <c r="W60" i="96" s="1"/>
  <c r="Z59" i="45"/>
  <c r="AG59" i="45" s="1"/>
  <c r="AP59" i="45" s="1"/>
  <c r="X55" i="41"/>
  <c r="AH55" i="41" s="1"/>
  <c r="AQ55" i="41" s="1"/>
  <c r="X62" i="13"/>
  <c r="Z62" i="13" s="1"/>
  <c r="Z66" i="97"/>
  <c r="Z63" i="44"/>
  <c r="AE63" i="44" s="1"/>
  <c r="Z57" i="43"/>
  <c r="AE57" i="43" s="1"/>
  <c r="AF55" i="35"/>
  <c r="AO55" i="35" s="1"/>
  <c r="AG55" i="35"/>
  <c r="AP55" i="35" s="1"/>
  <c r="W56" i="35"/>
  <c r="AE55" i="35"/>
  <c r="AG57" i="43"/>
  <c r="AP57" i="43" s="1"/>
  <c r="W58" i="43"/>
  <c r="AF57" i="43"/>
  <c r="AO57" i="43" s="1"/>
  <c r="AG63" i="44"/>
  <c r="AP63" i="44" s="1"/>
  <c r="W64" i="44"/>
  <c r="AF63" i="44"/>
  <c r="AO63" i="44" s="1"/>
  <c r="AG59" i="96"/>
  <c r="AP59" i="96" s="1"/>
  <c r="AF59" i="96"/>
  <c r="AO59" i="96" s="1"/>
  <c r="AE59" i="96"/>
  <c r="AF66" i="97"/>
  <c r="AO66" i="97" s="1"/>
  <c r="W67" i="97"/>
  <c r="AG66" i="97"/>
  <c r="AP66" i="97" s="1"/>
  <c r="AE66" i="97"/>
  <c r="AF59" i="45"/>
  <c r="AO59" i="45" s="1"/>
  <c r="W60" i="45"/>
  <c r="AE59" i="45"/>
  <c r="AG55" i="49"/>
  <c r="AP55" i="49" s="1"/>
  <c r="W56" i="49"/>
  <c r="AE55" i="49"/>
  <c r="AF55" i="49"/>
  <c r="AO55" i="49" s="1"/>
  <c r="W60" i="100"/>
  <c r="AG59" i="100"/>
  <c r="AP59" i="100" s="1"/>
  <c r="AF59" i="100"/>
  <c r="AO59" i="100" s="1"/>
  <c r="AE59" i="100"/>
  <c r="AE51" i="98"/>
  <c r="AN51" i="98" s="1"/>
  <c r="AF51" i="98"/>
  <c r="AO51" i="98" s="1"/>
  <c r="W52" i="98"/>
  <c r="AG51" i="98"/>
  <c r="AR57" i="103"/>
  <c r="AH55" i="83"/>
  <c r="AQ55" i="83" s="1"/>
  <c r="AR58" i="54"/>
  <c r="AH57" i="43"/>
  <c r="AQ57" i="43" s="1"/>
  <c r="AH61" i="51"/>
  <c r="AQ61" i="51" s="1"/>
  <c r="AE57" i="11"/>
  <c r="AG57" i="11"/>
  <c r="AP57" i="11" s="1"/>
  <c r="W58" i="11"/>
  <c r="AF57" i="11"/>
  <c r="AO57" i="11" s="1"/>
  <c r="AR54" i="35"/>
  <c r="AR54" i="49"/>
  <c r="AI55" i="99"/>
  <c r="AN55" i="99"/>
  <c r="AI52" i="55"/>
  <c r="AR52" i="55" s="1"/>
  <c r="AN52" i="55"/>
  <c r="AI56" i="91"/>
  <c r="AN56" i="91"/>
  <c r="Y64" i="32"/>
  <c r="X64" i="32"/>
  <c r="AH61" i="92"/>
  <c r="AQ61" i="92" s="1"/>
  <c r="AH53" i="94"/>
  <c r="AQ53" i="94" s="1"/>
  <c r="AR54" i="83"/>
  <c r="AH58" i="16"/>
  <c r="AQ58" i="16" s="1"/>
  <c r="X55" i="10"/>
  <c r="Z55" i="10" s="1"/>
  <c r="Y55" i="10"/>
  <c r="AF55" i="83"/>
  <c r="AO55" i="83" s="1"/>
  <c r="W56" i="83"/>
  <c r="AE55" i="83"/>
  <c r="AG55" i="83"/>
  <c r="AP55" i="83" s="1"/>
  <c r="AH58" i="95"/>
  <c r="AQ58" i="95" s="1"/>
  <c r="W60" i="20"/>
  <c r="AG59" i="20"/>
  <c r="AP59" i="20" s="1"/>
  <c r="AF59" i="20"/>
  <c r="AO59" i="20" s="1"/>
  <c r="AE59" i="20"/>
  <c r="AR54" i="18"/>
  <c r="AH63" i="46"/>
  <c r="AQ63" i="46" s="1"/>
  <c r="Y64" i="105"/>
  <c r="X64" i="105"/>
  <c r="AH60" i="84"/>
  <c r="AQ60" i="84" s="1"/>
  <c r="Z61" i="51"/>
  <c r="Y64" i="53"/>
  <c r="X64" i="53"/>
  <c r="Y56" i="102"/>
  <c r="X56" i="102"/>
  <c r="AE61" i="104"/>
  <c r="W62" i="104"/>
  <c r="AF61" i="104"/>
  <c r="AO61" i="104" s="1"/>
  <c r="AG61" i="104"/>
  <c r="AP61" i="104" s="1"/>
  <c r="AI51" i="50"/>
  <c r="AN51" i="50"/>
  <c r="Z61" i="92"/>
  <c r="AH59" i="54"/>
  <c r="AQ59" i="54" s="1"/>
  <c r="AR51" i="48"/>
  <c r="AH58" i="103"/>
  <c r="AQ58" i="103" s="1"/>
  <c r="Z58" i="16"/>
  <c r="AR60" i="51"/>
  <c r="AR52" i="94"/>
  <c r="Z58" i="95"/>
  <c r="AH52" i="48"/>
  <c r="AQ52" i="48" s="1"/>
  <c r="Z63" i="46"/>
  <c r="Z60" i="84"/>
  <c r="AH53" i="90"/>
  <c r="AQ53" i="90" s="1"/>
  <c r="AI66" i="47"/>
  <c r="AN66" i="47"/>
  <c r="AI64" i="86"/>
  <c r="AN64" i="86"/>
  <c r="AI50" i="85"/>
  <c r="AN50" i="85"/>
  <c r="AG66" i="101"/>
  <c r="AP66" i="101" s="1"/>
  <c r="W67" i="101"/>
  <c r="AF66" i="101"/>
  <c r="AO66" i="101" s="1"/>
  <c r="AE66" i="101"/>
  <c r="Z59" i="54"/>
  <c r="AR56" i="43"/>
  <c r="AG53" i="42"/>
  <c r="AP53" i="42" s="1"/>
  <c r="AF53" i="42"/>
  <c r="W54" i="42"/>
  <c r="AE53" i="42"/>
  <c r="AN53" i="42" s="1"/>
  <c r="Z58" i="103"/>
  <c r="AR58" i="96"/>
  <c r="AH66" i="52"/>
  <c r="AQ66" i="52" s="1"/>
  <c r="Z52" i="48"/>
  <c r="Y66" i="89"/>
  <c r="X66" i="89"/>
  <c r="AR65" i="97"/>
  <c r="AE53" i="90"/>
  <c r="W54" i="90"/>
  <c r="AG53" i="90"/>
  <c r="AP53" i="90" s="1"/>
  <c r="AF53" i="90"/>
  <c r="AO53" i="90" s="1"/>
  <c r="Y56" i="99"/>
  <c r="X56" i="99"/>
  <c r="AR58" i="100"/>
  <c r="AH55" i="18"/>
  <c r="AQ55" i="18" s="1"/>
  <c r="AR56" i="11"/>
  <c r="Y51" i="85"/>
  <c r="X51" i="85"/>
  <c r="AR60" i="92"/>
  <c r="AR57" i="16"/>
  <c r="W56" i="87"/>
  <c r="AE55" i="87"/>
  <c r="AF55" i="87"/>
  <c r="AO55" i="87" s="1"/>
  <c r="AG55" i="87"/>
  <c r="AP55" i="87" s="1"/>
  <c r="AH66" i="97"/>
  <c r="AQ66" i="97" s="1"/>
  <c r="AR62" i="46"/>
  <c r="Z66" i="52"/>
  <c r="AI54" i="10"/>
  <c r="AN54" i="10"/>
  <c r="AR57" i="95"/>
  <c r="AR59" i="84"/>
  <c r="AR52" i="90"/>
  <c r="AH59" i="96"/>
  <c r="AQ59" i="96" s="1"/>
  <c r="AR65" i="52"/>
  <c r="AH59" i="45"/>
  <c r="AQ59" i="45" s="1"/>
  <c r="AH63" i="44"/>
  <c r="AQ63" i="44" s="1"/>
  <c r="AI63" i="105"/>
  <c r="AN63" i="105"/>
  <c r="AE66" i="93"/>
  <c r="W67" i="93"/>
  <c r="AG66" i="93"/>
  <c r="AP66" i="93" s="1"/>
  <c r="AF66" i="93"/>
  <c r="AO66" i="93" s="1"/>
  <c r="AR58" i="45"/>
  <c r="AH60" i="88"/>
  <c r="AQ60" i="88" s="1"/>
  <c r="AR62" i="44"/>
  <c r="AI63" i="53"/>
  <c r="AN63" i="53"/>
  <c r="Y64" i="15"/>
  <c r="X64" i="15"/>
  <c r="AI55" i="102"/>
  <c r="AN55" i="102"/>
  <c r="Y57" i="91"/>
  <c r="X57" i="91"/>
  <c r="AI63" i="32"/>
  <c r="AN63" i="32"/>
  <c r="Z55" i="18"/>
  <c r="AH55" i="49"/>
  <c r="AQ55" i="49" s="1"/>
  <c r="AR59" i="88"/>
  <c r="Y52" i="50"/>
  <c r="Z52" i="50" s="1"/>
  <c r="X52" i="50"/>
  <c r="AH59" i="100"/>
  <c r="AQ59" i="100" s="1"/>
  <c r="Z53" i="94"/>
  <c r="W56" i="82"/>
  <c r="AG55" i="82"/>
  <c r="AP55" i="82" s="1"/>
  <c r="AE55" i="82"/>
  <c r="AF55" i="82"/>
  <c r="AO55" i="82" s="1"/>
  <c r="AH55" i="35"/>
  <c r="AQ55" i="35" s="1"/>
  <c r="AI65" i="89"/>
  <c r="AN65" i="89"/>
  <c r="AR61" i="13"/>
  <c r="Z60" i="88"/>
  <c r="AR54" i="41"/>
  <c r="AH57" i="11"/>
  <c r="AQ57" i="11" s="1"/>
  <c r="Y67" i="47"/>
  <c r="X67" i="47"/>
  <c r="AI63" i="15"/>
  <c r="AN63" i="15"/>
  <c r="Y53" i="55"/>
  <c r="X53" i="55"/>
  <c r="Y65" i="86"/>
  <c r="X65" i="86"/>
  <c r="W63" i="13" l="1"/>
  <c r="AG62" i="13"/>
  <c r="AP62" i="13" s="1"/>
  <c r="AE62" i="13"/>
  <c r="AF62" i="13"/>
  <c r="AO62" i="13" s="1"/>
  <c r="Z57" i="91"/>
  <c r="AG57" i="91" s="1"/>
  <c r="AP57" i="91" s="1"/>
  <c r="Z67" i="47"/>
  <c r="W68" i="47" s="1"/>
  <c r="Z53" i="55"/>
  <c r="AH62" i="13"/>
  <c r="AQ62" i="13" s="1"/>
  <c r="Z55" i="41"/>
  <c r="Z66" i="89"/>
  <c r="AG66" i="89" s="1"/>
  <c r="AP66" i="89" s="1"/>
  <c r="Z64" i="53"/>
  <c r="AE64" i="53" s="1"/>
  <c r="Z64" i="15"/>
  <c r="AF64" i="15" s="1"/>
  <c r="AO64" i="15" s="1"/>
  <c r="AE52" i="50"/>
  <c r="AG52" i="50"/>
  <c r="AP52" i="50" s="1"/>
  <c r="AF52" i="50"/>
  <c r="AO52" i="50" s="1"/>
  <c r="W53" i="50"/>
  <c r="AE53" i="55"/>
  <c r="AF53" i="55"/>
  <c r="AO53" i="55" s="1"/>
  <c r="W54" i="55"/>
  <c r="AG53" i="55"/>
  <c r="AP53" i="55" s="1"/>
  <c r="AE66" i="89"/>
  <c r="W67" i="89"/>
  <c r="AF64" i="53"/>
  <c r="AO64" i="53" s="1"/>
  <c r="AG64" i="53"/>
  <c r="AP64" i="53" s="1"/>
  <c r="AR65" i="89"/>
  <c r="AR63" i="105"/>
  <c r="AH51" i="85"/>
  <c r="AQ51" i="85" s="1"/>
  <c r="AH56" i="99"/>
  <c r="AQ56" i="99" s="1"/>
  <c r="Y54" i="90"/>
  <c r="X54" i="90"/>
  <c r="X54" i="42"/>
  <c r="Y54" i="42"/>
  <c r="AR50" i="85"/>
  <c r="AI61" i="104"/>
  <c r="AN61" i="104"/>
  <c r="AI59" i="20"/>
  <c r="AN59" i="20"/>
  <c r="Y56" i="83"/>
  <c r="X56" i="83"/>
  <c r="AR55" i="99"/>
  <c r="X52" i="98"/>
  <c r="Y52" i="98"/>
  <c r="Z52" i="98"/>
  <c r="AI66" i="97"/>
  <c r="AN66" i="97"/>
  <c r="AI59" i="96"/>
  <c r="AN59" i="96"/>
  <c r="AI63" i="44"/>
  <c r="AN63" i="44"/>
  <c r="AI57" i="43"/>
  <c r="AN57" i="43"/>
  <c r="AR54" i="10"/>
  <c r="AI55" i="87"/>
  <c r="AN55" i="87"/>
  <c r="Z51" i="85"/>
  <c r="Z56" i="99"/>
  <c r="AI53" i="90"/>
  <c r="AN53" i="90"/>
  <c r="AF52" i="48"/>
  <c r="AO52" i="48" s="1"/>
  <c r="AG52" i="48"/>
  <c r="AP52" i="48" s="1"/>
  <c r="W53" i="48"/>
  <c r="AE52" i="48"/>
  <c r="AI53" i="42"/>
  <c r="AO53" i="42"/>
  <c r="AI66" i="101"/>
  <c r="AN66" i="101"/>
  <c r="AR51" i="50"/>
  <c r="AH56" i="102"/>
  <c r="AQ56" i="102" s="1"/>
  <c r="W62" i="51"/>
  <c r="AF61" i="51"/>
  <c r="AO61" i="51" s="1"/>
  <c r="AE61" i="51"/>
  <c r="AG61" i="51"/>
  <c r="AP61" i="51" s="1"/>
  <c r="AH64" i="105"/>
  <c r="AQ64" i="105" s="1"/>
  <c r="Y58" i="11"/>
  <c r="X58" i="11"/>
  <c r="Y60" i="100"/>
  <c r="X60" i="100"/>
  <c r="AE55" i="18"/>
  <c r="AG55" i="18"/>
  <c r="AP55" i="18" s="1"/>
  <c r="W56" i="18"/>
  <c r="AF55" i="18"/>
  <c r="AO55" i="18" s="1"/>
  <c r="AE66" i="52"/>
  <c r="W67" i="52"/>
  <c r="AF66" i="52"/>
  <c r="AO66" i="52" s="1"/>
  <c r="AG66" i="52"/>
  <c r="AP66" i="52" s="1"/>
  <c r="Y56" i="87"/>
  <c r="X56" i="87"/>
  <c r="AR64" i="86"/>
  <c r="Z56" i="102"/>
  <c r="Z64" i="105"/>
  <c r="AE55" i="10"/>
  <c r="AF55" i="10"/>
  <c r="AO55" i="10" s="1"/>
  <c r="AG55" i="10"/>
  <c r="AP55" i="10" s="1"/>
  <c r="W56" i="10"/>
  <c r="AR56" i="91"/>
  <c r="Y67" i="97"/>
  <c r="X67" i="97"/>
  <c r="AI55" i="35"/>
  <c r="AN55" i="35"/>
  <c r="AI55" i="82"/>
  <c r="AN55" i="82"/>
  <c r="AH65" i="86"/>
  <c r="AQ65" i="86" s="1"/>
  <c r="AG60" i="88"/>
  <c r="AP60" i="88" s="1"/>
  <c r="AE60" i="88"/>
  <c r="AF60" i="88"/>
  <c r="AO60" i="88" s="1"/>
  <c r="W61" i="88"/>
  <c r="AR55" i="102"/>
  <c r="Y67" i="93"/>
  <c r="X67" i="93"/>
  <c r="AF58" i="103"/>
  <c r="AO58" i="103" s="1"/>
  <c r="W59" i="103"/>
  <c r="AG58" i="103"/>
  <c r="AP58" i="103" s="1"/>
  <c r="AE58" i="103"/>
  <c r="Y67" i="101"/>
  <c r="X67" i="101"/>
  <c r="Z67" i="101" s="1"/>
  <c r="Y60" i="20"/>
  <c r="X60" i="20"/>
  <c r="AI57" i="11"/>
  <c r="AN57" i="11"/>
  <c r="AI59" i="45"/>
  <c r="AN59" i="45"/>
  <c r="Y56" i="35"/>
  <c r="X56" i="35"/>
  <c r="Z65" i="86"/>
  <c r="AH67" i="47"/>
  <c r="AQ67" i="47" s="1"/>
  <c r="W54" i="94"/>
  <c r="AE53" i="94"/>
  <c r="AG53" i="94"/>
  <c r="AP53" i="94" s="1"/>
  <c r="AF53" i="94"/>
  <c r="AO53" i="94" s="1"/>
  <c r="AH52" i="50"/>
  <c r="AQ52" i="50" s="1"/>
  <c r="AR63" i="32"/>
  <c r="AH64" i="15"/>
  <c r="AQ64" i="15" s="1"/>
  <c r="AI66" i="93"/>
  <c r="AN66" i="93"/>
  <c r="AH66" i="89"/>
  <c r="AQ66" i="89" s="1"/>
  <c r="AR66" i="47"/>
  <c r="AE60" i="84"/>
  <c r="W61" i="84"/>
  <c r="AF60" i="84"/>
  <c r="AO60" i="84" s="1"/>
  <c r="AG60" i="84"/>
  <c r="AP60" i="84" s="1"/>
  <c r="W59" i="16"/>
  <c r="AE58" i="16"/>
  <c r="AG58" i="16"/>
  <c r="AP58" i="16" s="1"/>
  <c r="AF58" i="16"/>
  <c r="AO58" i="16" s="1"/>
  <c r="AH64" i="53"/>
  <c r="AQ64" i="53" s="1"/>
  <c r="AH55" i="10"/>
  <c r="AQ55" i="10" s="1"/>
  <c r="AH64" i="32"/>
  <c r="AQ64" i="32" s="1"/>
  <c r="AI62" i="13"/>
  <c r="AN62" i="13"/>
  <c r="AI59" i="100"/>
  <c r="AN59" i="100"/>
  <c r="AI55" i="49"/>
  <c r="AN55" i="49"/>
  <c r="Y60" i="45"/>
  <c r="X60" i="45"/>
  <c r="Y58" i="43"/>
  <c r="X58" i="43"/>
  <c r="AR63" i="53"/>
  <c r="AR63" i="15"/>
  <c r="Y56" i="82"/>
  <c r="X56" i="82"/>
  <c r="AH53" i="55"/>
  <c r="AQ53" i="55" s="1"/>
  <c r="AH57" i="91"/>
  <c r="AQ57" i="91" s="1"/>
  <c r="AE59" i="54"/>
  <c r="W60" i="54"/>
  <c r="AG59" i="54"/>
  <c r="AP59" i="54" s="1"/>
  <c r="AF59" i="54"/>
  <c r="AO59" i="54" s="1"/>
  <c r="AF63" i="46"/>
  <c r="AO63" i="46" s="1"/>
  <c r="AE63" i="46"/>
  <c r="AN63" i="46" s="1"/>
  <c r="AG63" i="46"/>
  <c r="W64" i="46"/>
  <c r="AF58" i="95"/>
  <c r="AO58" i="95" s="1"/>
  <c r="AE58" i="95"/>
  <c r="AG58" i="95"/>
  <c r="AP58" i="95" s="1"/>
  <c r="W59" i="95"/>
  <c r="W62" i="92"/>
  <c r="AG61" i="92"/>
  <c r="AP61" i="92" s="1"/>
  <c r="AF61" i="92"/>
  <c r="AO61" i="92" s="1"/>
  <c r="AE61" i="92"/>
  <c r="Y62" i="104"/>
  <c r="X62" i="104"/>
  <c r="AI55" i="83"/>
  <c r="AN55" i="83"/>
  <c r="Z64" i="32"/>
  <c r="Y63" i="13"/>
  <c r="X63" i="13"/>
  <c r="AI51" i="98"/>
  <c r="AP51" i="98"/>
  <c r="Y56" i="49"/>
  <c r="X56" i="49"/>
  <c r="Y60" i="96"/>
  <c r="X60" i="96"/>
  <c r="Y64" i="44"/>
  <c r="X64" i="44"/>
  <c r="Z64" i="44" s="1"/>
  <c r="AE67" i="47" l="1"/>
  <c r="W58" i="91"/>
  <c r="AE64" i="15"/>
  <c r="AG67" i="47"/>
  <c r="AP67" i="47" s="1"/>
  <c r="W65" i="53"/>
  <c r="X65" i="53" s="1"/>
  <c r="AE57" i="91"/>
  <c r="AN57" i="91" s="1"/>
  <c r="W65" i="15"/>
  <c r="AF55" i="41"/>
  <c r="AO55" i="41" s="1"/>
  <c r="AG55" i="41"/>
  <c r="AP55" i="41" s="1"/>
  <c r="W56" i="41"/>
  <c r="AE55" i="41"/>
  <c r="AF67" i="47"/>
  <c r="AO67" i="47" s="1"/>
  <c r="AF66" i="89"/>
  <c r="AO66" i="89" s="1"/>
  <c r="AF57" i="91"/>
  <c r="AO57" i="91" s="1"/>
  <c r="AG64" i="15"/>
  <c r="AP64" i="15" s="1"/>
  <c r="AF64" i="44"/>
  <c r="AO64" i="44" s="1"/>
  <c r="AG64" i="44"/>
  <c r="AP64" i="44" s="1"/>
  <c r="AE64" i="44"/>
  <c r="W65" i="44"/>
  <c r="AI58" i="16"/>
  <c r="AN58" i="16"/>
  <c r="AI60" i="84"/>
  <c r="AN60" i="84"/>
  <c r="AH56" i="87"/>
  <c r="AQ56" i="87" s="1"/>
  <c r="Y67" i="52"/>
  <c r="X67" i="52"/>
  <c r="AI55" i="18"/>
  <c r="AN55" i="18"/>
  <c r="AH58" i="11"/>
  <c r="AQ58" i="11" s="1"/>
  <c r="Y62" i="51"/>
  <c r="X62" i="51"/>
  <c r="AR53" i="90"/>
  <c r="AR59" i="96"/>
  <c r="AR59" i="20"/>
  <c r="AI52" i="50"/>
  <c r="AN52" i="50"/>
  <c r="Y64" i="46"/>
  <c r="X64" i="46"/>
  <c r="AR55" i="49"/>
  <c r="Y59" i="16"/>
  <c r="X59" i="16"/>
  <c r="AI53" i="94"/>
  <c r="AN53" i="94"/>
  <c r="AR59" i="45"/>
  <c r="AH67" i="101"/>
  <c r="AQ67" i="101" s="1"/>
  <c r="Y59" i="103"/>
  <c r="X59" i="103"/>
  <c r="AR55" i="82"/>
  <c r="AI55" i="10"/>
  <c r="AN55" i="10"/>
  <c r="Z56" i="87"/>
  <c r="AI66" i="52"/>
  <c r="AN66" i="52"/>
  <c r="Z58" i="11"/>
  <c r="AI52" i="48"/>
  <c r="AR52" i="48" s="1"/>
  <c r="AN52" i="48"/>
  <c r="W57" i="99"/>
  <c r="AG56" i="99"/>
  <c r="AP56" i="99" s="1"/>
  <c r="AF56" i="99"/>
  <c r="AO56" i="99" s="1"/>
  <c r="AE56" i="99"/>
  <c r="AH54" i="42"/>
  <c r="AQ54" i="42" s="1"/>
  <c r="AI53" i="55"/>
  <c r="AR53" i="55" s="1"/>
  <c r="AN53" i="55"/>
  <c r="AH63" i="13"/>
  <c r="AQ63" i="13" s="1"/>
  <c r="Y59" i="95"/>
  <c r="X59" i="95"/>
  <c r="AI63" i="46"/>
  <c r="AP63" i="46"/>
  <c r="Y60" i="54"/>
  <c r="X60" i="54"/>
  <c r="AH56" i="82"/>
  <c r="AQ56" i="82" s="1"/>
  <c r="Y54" i="94"/>
  <c r="X54" i="94"/>
  <c r="AE65" i="86"/>
  <c r="W66" i="86"/>
  <c r="AG65" i="86"/>
  <c r="AP65" i="86" s="1"/>
  <c r="AF65" i="86"/>
  <c r="AO65" i="86" s="1"/>
  <c r="W68" i="101"/>
  <c r="AE67" i="101"/>
  <c r="AN67" i="101" s="1"/>
  <c r="AF67" i="101"/>
  <c r="AO67" i="101" s="1"/>
  <c r="AG67" i="101"/>
  <c r="W65" i="105"/>
  <c r="AG64" i="105"/>
  <c r="AP64" i="105" s="1"/>
  <c r="AF64" i="105"/>
  <c r="AO64" i="105" s="1"/>
  <c r="AE64" i="105"/>
  <c r="Y53" i="48"/>
  <c r="X53" i="48"/>
  <c r="Z53" i="48" s="1"/>
  <c r="AG51" i="85"/>
  <c r="AP51" i="85" s="1"/>
  <c r="AF51" i="85"/>
  <c r="AO51" i="85" s="1"/>
  <c r="W52" i="85"/>
  <c r="AE51" i="85"/>
  <c r="AR57" i="43"/>
  <c r="AR66" i="97"/>
  <c r="AH56" i="83"/>
  <c r="AQ56" i="83" s="1"/>
  <c r="AR61" i="104"/>
  <c r="AH54" i="90"/>
  <c r="AQ54" i="90" s="1"/>
  <c r="AN67" i="47"/>
  <c r="Y67" i="89"/>
  <c r="X67" i="89"/>
  <c r="AI64" i="15"/>
  <c r="AN64" i="15"/>
  <c r="AH56" i="49"/>
  <c r="AQ56" i="49" s="1"/>
  <c r="W65" i="32"/>
  <c r="AG64" i="32"/>
  <c r="AP64" i="32" s="1"/>
  <c r="AE64" i="32"/>
  <c r="AF64" i="32"/>
  <c r="AO64" i="32" s="1"/>
  <c r="AI61" i="92"/>
  <c r="AN61" i="92"/>
  <c r="AI59" i="54"/>
  <c r="AN59" i="54"/>
  <c r="Z56" i="82"/>
  <c r="AH58" i="43"/>
  <c r="AQ58" i="43" s="1"/>
  <c r="AH60" i="45"/>
  <c r="AQ60" i="45" s="1"/>
  <c r="AR59" i="100"/>
  <c r="AR66" i="93"/>
  <c r="AH56" i="35"/>
  <c r="AQ56" i="35" s="1"/>
  <c r="AR57" i="11"/>
  <c r="AH67" i="93"/>
  <c r="AQ67" i="93" s="1"/>
  <c r="Y61" i="88"/>
  <c r="X61" i="88"/>
  <c r="Z61" i="88" s="1"/>
  <c r="AR55" i="35"/>
  <c r="W57" i="102"/>
  <c r="AG56" i="102"/>
  <c r="AP56" i="102" s="1"/>
  <c r="AE56" i="102"/>
  <c r="AF56" i="102"/>
  <c r="AO56" i="102" s="1"/>
  <c r="AH60" i="100"/>
  <c r="AQ60" i="100" s="1"/>
  <c r="AR66" i="101"/>
  <c r="AE52" i="98"/>
  <c r="AF52" i="98"/>
  <c r="AO52" i="98" s="1"/>
  <c r="AG52" i="98"/>
  <c r="AP52" i="98" s="1"/>
  <c r="W53" i="98"/>
  <c r="Z56" i="83"/>
  <c r="Z54" i="90"/>
  <c r="AI64" i="53"/>
  <c r="AR64" i="53" s="1"/>
  <c r="AN64" i="53"/>
  <c r="AI66" i="89"/>
  <c r="AN66" i="89"/>
  <c r="Y53" i="50"/>
  <c r="X53" i="50"/>
  <c r="Y65" i="15"/>
  <c r="X65" i="15"/>
  <c r="Z62" i="104"/>
  <c r="AH62" i="104"/>
  <c r="AQ62" i="104" s="1"/>
  <c r="AH64" i="44"/>
  <c r="AQ64" i="44" s="1"/>
  <c r="Z58" i="43"/>
  <c r="Z60" i="45"/>
  <c r="Z56" i="35"/>
  <c r="AH60" i="20"/>
  <c r="AQ60" i="20" s="1"/>
  <c r="Z67" i="93"/>
  <c r="AH67" i="97"/>
  <c r="AQ67" i="97" s="1"/>
  <c r="Y56" i="10"/>
  <c r="X56" i="10"/>
  <c r="Y56" i="18"/>
  <c r="X56" i="18"/>
  <c r="Z60" i="100"/>
  <c r="AI61" i="51"/>
  <c r="AN61" i="51"/>
  <c r="AR55" i="87"/>
  <c r="AR63" i="44"/>
  <c r="Y65" i="53"/>
  <c r="Y62" i="92"/>
  <c r="X62" i="92"/>
  <c r="Z63" i="13"/>
  <c r="Z56" i="49"/>
  <c r="AH60" i="96"/>
  <c r="AQ60" i="96" s="1"/>
  <c r="AI58" i="95"/>
  <c r="AN58" i="95"/>
  <c r="Z60" i="96"/>
  <c r="AR51" i="98"/>
  <c r="AR55" i="83"/>
  <c r="AR62" i="13"/>
  <c r="Y61" i="84"/>
  <c r="X61" i="84"/>
  <c r="Z60" i="20"/>
  <c r="AI58" i="103"/>
  <c r="AN58" i="103"/>
  <c r="AI60" i="88"/>
  <c r="AN60" i="88"/>
  <c r="Z67" i="97"/>
  <c r="AR53" i="42"/>
  <c r="AH52" i="98"/>
  <c r="AQ52" i="98" s="1"/>
  <c r="Z54" i="42"/>
  <c r="Y68" i="47"/>
  <c r="X68" i="47"/>
  <c r="Y58" i="91"/>
  <c r="X58" i="91"/>
  <c r="Z58" i="91" s="1"/>
  <c r="Y54" i="55"/>
  <c r="X54" i="55"/>
  <c r="Z56" i="18" l="1"/>
  <c r="Z65" i="15"/>
  <c r="AE65" i="15" s="1"/>
  <c r="AN65" i="15" s="1"/>
  <c r="Y56" i="41"/>
  <c r="X56" i="41"/>
  <c r="AI57" i="91"/>
  <c r="AR57" i="91" s="1"/>
  <c r="AI55" i="41"/>
  <c r="AR55" i="41" s="1"/>
  <c r="AN55" i="41"/>
  <c r="Z62" i="92"/>
  <c r="AI67" i="47"/>
  <c r="W59" i="91"/>
  <c r="AG58" i="91"/>
  <c r="AP58" i="91" s="1"/>
  <c r="AF58" i="91"/>
  <c r="AO58" i="91" s="1"/>
  <c r="AE58" i="91"/>
  <c r="AE62" i="92"/>
  <c r="AG62" i="92"/>
  <c r="AP62" i="92" s="1"/>
  <c r="W63" i="92"/>
  <c r="AF62" i="92"/>
  <c r="AO62" i="92" s="1"/>
  <c r="AF56" i="18"/>
  <c r="AO56" i="18" s="1"/>
  <c r="AG56" i="18"/>
  <c r="AP56" i="18" s="1"/>
  <c r="AE56" i="18"/>
  <c r="W57" i="18"/>
  <c r="W66" i="15"/>
  <c r="AG65" i="15"/>
  <c r="AF65" i="15"/>
  <c r="AO65" i="15" s="1"/>
  <c r="W61" i="96"/>
  <c r="AF60" i="96"/>
  <c r="AO60" i="96" s="1"/>
  <c r="AG60" i="96"/>
  <c r="AP60" i="96" s="1"/>
  <c r="AE60" i="96"/>
  <c r="AR66" i="89"/>
  <c r="Y53" i="98"/>
  <c r="X53" i="98"/>
  <c r="Z53" i="98" s="1"/>
  <c r="AH61" i="88"/>
  <c r="AQ61" i="88" s="1"/>
  <c r="AI64" i="32"/>
  <c r="AN64" i="32"/>
  <c r="AH53" i="48"/>
  <c r="AQ53" i="48" s="1"/>
  <c r="AI64" i="105"/>
  <c r="AN64" i="105"/>
  <c r="Y66" i="86"/>
  <c r="X66" i="86"/>
  <c r="Z66" i="86" s="1"/>
  <c r="AR55" i="10"/>
  <c r="AH65" i="53"/>
  <c r="AQ65" i="53" s="1"/>
  <c r="AI56" i="102"/>
  <c r="AN56" i="102"/>
  <c r="W62" i="88"/>
  <c r="AG61" i="88"/>
  <c r="AP61" i="88" s="1"/>
  <c r="AF61" i="88"/>
  <c r="AO61" i="88" s="1"/>
  <c r="AE61" i="88"/>
  <c r="AR59" i="54"/>
  <c r="AG53" i="48"/>
  <c r="AP53" i="48" s="1"/>
  <c r="AE53" i="48"/>
  <c r="W54" i="48"/>
  <c r="AF53" i="48"/>
  <c r="AO53" i="48" s="1"/>
  <c r="AI65" i="86"/>
  <c r="AN65" i="86"/>
  <c r="AI56" i="99"/>
  <c r="AN56" i="99"/>
  <c r="AF58" i="11"/>
  <c r="AO58" i="11" s="1"/>
  <c r="AE58" i="11"/>
  <c r="W59" i="11"/>
  <c r="AG58" i="11"/>
  <c r="AP58" i="11" s="1"/>
  <c r="AR52" i="50"/>
  <c r="AR55" i="18"/>
  <c r="AR58" i="16"/>
  <c r="AR58" i="103"/>
  <c r="AG60" i="20"/>
  <c r="AP60" i="20" s="1"/>
  <c r="AE60" i="20"/>
  <c r="AF60" i="20"/>
  <c r="AO60" i="20" s="1"/>
  <c r="W61" i="20"/>
  <c r="AR58" i="95"/>
  <c r="W57" i="49"/>
  <c r="AE56" i="49"/>
  <c r="AF56" i="49"/>
  <c r="AO56" i="49" s="1"/>
  <c r="AG56" i="49"/>
  <c r="AP56" i="49" s="1"/>
  <c r="Z65" i="53"/>
  <c r="Z56" i="10"/>
  <c r="AH56" i="10"/>
  <c r="AQ56" i="10" s="1"/>
  <c r="AH53" i="50"/>
  <c r="AQ53" i="50" s="1"/>
  <c r="Y65" i="32"/>
  <c r="X65" i="32"/>
  <c r="AR67" i="47"/>
  <c r="AI51" i="85"/>
  <c r="AN51" i="85"/>
  <c r="Y68" i="101"/>
  <c r="X68" i="101"/>
  <c r="AH54" i="94"/>
  <c r="AQ54" i="94" s="1"/>
  <c r="AR63" i="46"/>
  <c r="AR53" i="94"/>
  <c r="AH67" i="52"/>
  <c r="AQ67" i="52" s="1"/>
  <c r="Y65" i="44"/>
  <c r="X65" i="44"/>
  <c r="AH61" i="84"/>
  <c r="AQ61" i="84" s="1"/>
  <c r="AG63" i="13"/>
  <c r="AP63" i="13" s="1"/>
  <c r="W64" i="13"/>
  <c r="AF63" i="13"/>
  <c r="AO63" i="13" s="1"/>
  <c r="AE63" i="13"/>
  <c r="AR61" i="51"/>
  <c r="W68" i="93"/>
  <c r="AG67" i="93"/>
  <c r="AP67" i="93" s="1"/>
  <c r="AF67" i="93"/>
  <c r="AO67" i="93" s="1"/>
  <c r="AE67" i="93"/>
  <c r="AF56" i="35"/>
  <c r="AO56" i="35" s="1"/>
  <c r="AG56" i="35"/>
  <c r="AP56" i="35" s="1"/>
  <c r="AE56" i="35"/>
  <c r="W57" i="35"/>
  <c r="Z53" i="50"/>
  <c r="W55" i="90"/>
  <c r="AE54" i="90"/>
  <c r="AF54" i="90"/>
  <c r="AO54" i="90" s="1"/>
  <c r="AG54" i="90"/>
  <c r="AP54" i="90" s="1"/>
  <c r="AI52" i="98"/>
  <c r="AN52" i="98"/>
  <c r="Y57" i="102"/>
  <c r="Z57" i="102"/>
  <c r="X57" i="102"/>
  <c r="AR61" i="92"/>
  <c r="AR64" i="15"/>
  <c r="Y52" i="85"/>
  <c r="X52" i="85"/>
  <c r="Z52" i="85" s="1"/>
  <c r="Y65" i="105"/>
  <c r="X65" i="105"/>
  <c r="Z54" i="94"/>
  <c r="AH59" i="95"/>
  <c r="AQ59" i="95" s="1"/>
  <c r="AR66" i="52"/>
  <c r="AH59" i="103"/>
  <c r="AQ59" i="103" s="1"/>
  <c r="AH59" i="16"/>
  <c r="AQ59" i="16" s="1"/>
  <c r="AH64" i="46"/>
  <c r="AQ64" i="46" s="1"/>
  <c r="Z67" i="52"/>
  <c r="AI64" i="44"/>
  <c r="AN64" i="44"/>
  <c r="AF54" i="42"/>
  <c r="AO54" i="42" s="1"/>
  <c r="AE54" i="42"/>
  <c r="AG54" i="42"/>
  <c r="AP54" i="42" s="1"/>
  <c r="W55" i="42"/>
  <c r="AH54" i="55"/>
  <c r="AQ54" i="55" s="1"/>
  <c r="Z61" i="84"/>
  <c r="AH62" i="92"/>
  <c r="AQ62" i="92" s="1"/>
  <c r="AF60" i="100"/>
  <c r="AO60" i="100" s="1"/>
  <c r="W61" i="100"/>
  <c r="AG60" i="100"/>
  <c r="AP60" i="100" s="1"/>
  <c r="AE60" i="100"/>
  <c r="AE60" i="45"/>
  <c r="AF60" i="45"/>
  <c r="AO60" i="45" s="1"/>
  <c r="AG60" i="45"/>
  <c r="AP60" i="45" s="1"/>
  <c r="W61" i="45"/>
  <c r="AG62" i="104"/>
  <c r="AP62" i="104" s="1"/>
  <c r="AE62" i="104"/>
  <c r="AF62" i="104"/>
  <c r="AO62" i="104" s="1"/>
  <c r="W63" i="104"/>
  <c r="AE56" i="83"/>
  <c r="W57" i="83"/>
  <c r="AF56" i="83"/>
  <c r="AO56" i="83" s="1"/>
  <c r="AG56" i="83"/>
  <c r="AP56" i="83" s="1"/>
  <c r="AH67" i="89"/>
  <c r="AQ67" i="89" s="1"/>
  <c r="AH60" i="54"/>
  <c r="AQ60" i="54" s="1"/>
  <c r="Z59" i="95"/>
  <c r="Y57" i="99"/>
  <c r="X57" i="99"/>
  <c r="Z57" i="99" s="1"/>
  <c r="AE56" i="87"/>
  <c r="W57" i="87"/>
  <c r="AF56" i="87"/>
  <c r="AO56" i="87" s="1"/>
  <c r="AG56" i="87"/>
  <c r="AP56" i="87" s="1"/>
  <c r="Z59" i="103"/>
  <c r="Z59" i="16"/>
  <c r="Z64" i="46"/>
  <c r="AH62" i="51"/>
  <c r="AQ62" i="51" s="1"/>
  <c r="AH58" i="91"/>
  <c r="AQ58" i="91" s="1"/>
  <c r="AF67" i="97"/>
  <c r="AO67" i="97" s="1"/>
  <c r="AG67" i="97"/>
  <c r="AP67" i="97" s="1"/>
  <c r="W68" i="97"/>
  <c r="AE67" i="97"/>
  <c r="AH68" i="47"/>
  <c r="AQ68" i="47" s="1"/>
  <c r="Z54" i="55"/>
  <c r="Z68" i="47"/>
  <c r="AR60" i="88"/>
  <c r="AH56" i="18"/>
  <c r="AQ56" i="18" s="1"/>
  <c r="W59" i="43"/>
  <c r="AG58" i="43"/>
  <c r="AP58" i="43" s="1"/>
  <c r="AF58" i="43"/>
  <c r="AO58" i="43" s="1"/>
  <c r="AE58" i="43"/>
  <c r="AH65" i="15"/>
  <c r="AQ65" i="15" s="1"/>
  <c r="W57" i="82"/>
  <c r="AG56" i="82"/>
  <c r="AP56" i="82" s="1"/>
  <c r="AF56" i="82"/>
  <c r="AO56" i="82" s="1"/>
  <c r="AE56" i="82"/>
  <c r="Z67" i="89"/>
  <c r="AI67" i="101"/>
  <c r="AP67" i="101"/>
  <c r="Z60" i="54"/>
  <c r="Z62" i="51"/>
  <c r="AR60" i="84"/>
  <c r="Z56" i="41" l="1"/>
  <c r="AH56" i="41"/>
  <c r="AQ56" i="41" s="1"/>
  <c r="AE52" i="85"/>
  <c r="AF52" i="85"/>
  <c r="AO52" i="85" s="1"/>
  <c r="W53" i="85"/>
  <c r="AG52" i="85"/>
  <c r="AP52" i="85" s="1"/>
  <c r="W68" i="89"/>
  <c r="AF67" i="89"/>
  <c r="AO67" i="89" s="1"/>
  <c r="AE67" i="89"/>
  <c r="AG67" i="89"/>
  <c r="AP67" i="89" s="1"/>
  <c r="W63" i="51"/>
  <c r="AE62" i="51"/>
  <c r="AG62" i="51"/>
  <c r="AP62" i="51" s="1"/>
  <c r="AF62" i="51"/>
  <c r="AO62" i="51" s="1"/>
  <c r="AI56" i="82"/>
  <c r="AN56" i="82"/>
  <c r="W61" i="54"/>
  <c r="AG60" i="54"/>
  <c r="AP60" i="54" s="1"/>
  <c r="AE60" i="54"/>
  <c r="AF60" i="54"/>
  <c r="AO60" i="54" s="1"/>
  <c r="Y59" i="43"/>
  <c r="X59" i="43"/>
  <c r="AG64" i="46"/>
  <c r="AP64" i="46" s="1"/>
  <c r="AE64" i="46"/>
  <c r="AF64" i="46"/>
  <c r="AO64" i="46" s="1"/>
  <c r="W65" i="46"/>
  <c r="Y57" i="87"/>
  <c r="X57" i="87"/>
  <c r="AI62" i="104"/>
  <c r="AN62" i="104"/>
  <c r="AI60" i="45"/>
  <c r="AN60" i="45"/>
  <c r="Y55" i="42"/>
  <c r="X55" i="42"/>
  <c r="W68" i="52"/>
  <c r="AE67" i="52"/>
  <c r="AF67" i="52"/>
  <c r="AO67" i="52" s="1"/>
  <c r="AG67" i="52"/>
  <c r="AP67" i="52" s="1"/>
  <c r="AH57" i="102"/>
  <c r="AQ57" i="102" s="1"/>
  <c r="Y57" i="35"/>
  <c r="X57" i="35"/>
  <c r="AI63" i="13"/>
  <c r="AN63" i="13"/>
  <c r="Y54" i="48"/>
  <c r="X54" i="48"/>
  <c r="AI61" i="88"/>
  <c r="AN61" i="88"/>
  <c r="AR64" i="32"/>
  <c r="AH53" i="98"/>
  <c r="AQ53" i="98" s="1"/>
  <c r="AI60" i="96"/>
  <c r="AN60" i="96"/>
  <c r="AI62" i="92"/>
  <c r="AN62" i="92"/>
  <c r="AE59" i="16"/>
  <c r="AF59" i="16"/>
  <c r="AO59" i="16" s="1"/>
  <c r="AG59" i="16"/>
  <c r="AP59" i="16" s="1"/>
  <c r="W60" i="16"/>
  <c r="AI56" i="87"/>
  <c r="AN56" i="87"/>
  <c r="Y57" i="83"/>
  <c r="X57" i="83"/>
  <c r="AG54" i="94"/>
  <c r="AP54" i="94" s="1"/>
  <c r="AF54" i="94"/>
  <c r="AO54" i="94" s="1"/>
  <c r="AE54" i="94"/>
  <c r="W55" i="94"/>
  <c r="W58" i="102"/>
  <c r="AG57" i="102"/>
  <c r="AP57" i="102" s="1"/>
  <c r="AF57" i="102"/>
  <c r="AO57" i="102" s="1"/>
  <c r="AE57" i="102"/>
  <c r="AI56" i="35"/>
  <c r="AN56" i="35"/>
  <c r="AH68" i="101"/>
  <c r="AQ68" i="101" s="1"/>
  <c r="Y61" i="20"/>
  <c r="X61" i="20"/>
  <c r="AR56" i="99"/>
  <c r="AI53" i="48"/>
  <c r="AN53" i="48"/>
  <c r="AH66" i="86"/>
  <c r="AQ66" i="86" s="1"/>
  <c r="AF53" i="98"/>
  <c r="AO53" i="98" s="1"/>
  <c r="AE53" i="98"/>
  <c r="AG53" i="98"/>
  <c r="AP53" i="98" s="1"/>
  <c r="W54" i="98"/>
  <c r="AI65" i="15"/>
  <c r="AP65" i="15"/>
  <c r="W60" i="103"/>
  <c r="AE59" i="103"/>
  <c r="AG59" i="103"/>
  <c r="AP59" i="103" s="1"/>
  <c r="AF59" i="103"/>
  <c r="AO59" i="103" s="1"/>
  <c r="AH57" i="99"/>
  <c r="AQ57" i="99" s="1"/>
  <c r="AI56" i="83"/>
  <c r="AN56" i="83"/>
  <c r="AI60" i="100"/>
  <c r="AN60" i="100"/>
  <c r="AI54" i="42"/>
  <c r="AN54" i="42"/>
  <c r="AH65" i="105"/>
  <c r="AQ65" i="105" s="1"/>
  <c r="AI54" i="90"/>
  <c r="AN54" i="90"/>
  <c r="Y68" i="93"/>
  <c r="X68" i="93"/>
  <c r="Y64" i="13"/>
  <c r="Z64" i="13"/>
  <c r="X64" i="13"/>
  <c r="Z68" i="101"/>
  <c r="AH65" i="32"/>
  <c r="AQ65" i="32" s="1"/>
  <c r="AI56" i="49"/>
  <c r="AN56" i="49"/>
  <c r="W67" i="86"/>
  <c r="AF66" i="86"/>
  <c r="AO66" i="86" s="1"/>
  <c r="AE66" i="86"/>
  <c r="AG66" i="86"/>
  <c r="AP66" i="86" s="1"/>
  <c r="Y66" i="15"/>
  <c r="Z66" i="15" s="1"/>
  <c r="X66" i="15"/>
  <c r="AI58" i="91"/>
  <c r="AN58" i="91"/>
  <c r="W58" i="99"/>
  <c r="AG57" i="99"/>
  <c r="AP57" i="99" s="1"/>
  <c r="AF57" i="99"/>
  <c r="AO57" i="99" s="1"/>
  <c r="AE57" i="99"/>
  <c r="Y61" i="45"/>
  <c r="Z61" i="45" s="1"/>
  <c r="X61" i="45"/>
  <c r="Z65" i="105"/>
  <c r="Y55" i="90"/>
  <c r="Z55" i="90"/>
  <c r="X55" i="90"/>
  <c r="AH65" i="44"/>
  <c r="AQ65" i="44" s="1"/>
  <c r="Z65" i="32"/>
  <c r="W57" i="10"/>
  <c r="AG56" i="10"/>
  <c r="AP56" i="10" s="1"/>
  <c r="AE56" i="10"/>
  <c r="AF56" i="10"/>
  <c r="AO56" i="10" s="1"/>
  <c r="Y57" i="49"/>
  <c r="X57" i="49"/>
  <c r="AI60" i="20"/>
  <c r="AN60" i="20"/>
  <c r="Y59" i="11"/>
  <c r="X59" i="11"/>
  <c r="AR65" i="86"/>
  <c r="Y62" i="88"/>
  <c r="Z62" i="88"/>
  <c r="X62" i="88"/>
  <c r="Y61" i="96"/>
  <c r="X61" i="96"/>
  <c r="AI67" i="97"/>
  <c r="AN67" i="97"/>
  <c r="Y63" i="104"/>
  <c r="Z63" i="104" s="1"/>
  <c r="X63" i="104"/>
  <c r="Y61" i="100"/>
  <c r="X61" i="100"/>
  <c r="AR52" i="98"/>
  <c r="AF53" i="50"/>
  <c r="AO53" i="50" s="1"/>
  <c r="AE53" i="50"/>
  <c r="AN53" i="50" s="1"/>
  <c r="W54" i="50"/>
  <c r="AG53" i="50"/>
  <c r="Z65" i="44"/>
  <c r="AE65" i="53"/>
  <c r="W66" i="53"/>
  <c r="AG65" i="53"/>
  <c r="AP65" i="53" s="1"/>
  <c r="AF65" i="53"/>
  <c r="AO65" i="53" s="1"/>
  <c r="AI58" i="11"/>
  <c r="AN58" i="11"/>
  <c r="Y57" i="18"/>
  <c r="X57" i="18"/>
  <c r="Y63" i="92"/>
  <c r="Z63" i="92" s="1"/>
  <c r="X63" i="92"/>
  <c r="AR67" i="101"/>
  <c r="Y57" i="82"/>
  <c r="X57" i="82"/>
  <c r="Z57" i="82" s="1"/>
  <c r="W69" i="47"/>
  <c r="AF68" i="47"/>
  <c r="AO68" i="47" s="1"/>
  <c r="AE68" i="47"/>
  <c r="AG68" i="47"/>
  <c r="AP68" i="47" s="1"/>
  <c r="AI58" i="43"/>
  <c r="AN58" i="43"/>
  <c r="W55" i="55"/>
  <c r="AE54" i="55"/>
  <c r="AG54" i="55"/>
  <c r="AP54" i="55" s="1"/>
  <c r="AF54" i="55"/>
  <c r="AO54" i="55" s="1"/>
  <c r="Y68" i="97"/>
  <c r="X68" i="97"/>
  <c r="Z68" i="97" s="1"/>
  <c r="AF59" i="95"/>
  <c r="AO59" i="95" s="1"/>
  <c r="AE59" i="95"/>
  <c r="AG59" i="95"/>
  <c r="AP59" i="95" s="1"/>
  <c r="W60" i="95"/>
  <c r="AE61" i="84"/>
  <c r="W62" i="84"/>
  <c r="AG61" i="84"/>
  <c r="AP61" i="84" s="1"/>
  <c r="AF61" i="84"/>
  <c r="AO61" i="84" s="1"/>
  <c r="AR64" i="44"/>
  <c r="AH52" i="85"/>
  <c r="AQ52" i="85" s="1"/>
  <c r="AI67" i="93"/>
  <c r="AN67" i="93"/>
  <c r="AR51" i="85"/>
  <c r="AR56" i="102"/>
  <c r="AR64" i="105"/>
  <c r="AI56" i="18"/>
  <c r="AN56" i="18"/>
  <c r="Y59" i="91"/>
  <c r="X59" i="91"/>
  <c r="Z59" i="91" s="1"/>
  <c r="Z57" i="49" l="1"/>
  <c r="Z59" i="43"/>
  <c r="AE56" i="41"/>
  <c r="W57" i="41"/>
  <c r="AF56" i="41"/>
  <c r="AO56" i="41" s="1"/>
  <c r="AG56" i="41"/>
  <c r="AP56" i="41" s="1"/>
  <c r="W62" i="45"/>
  <c r="AF61" i="45"/>
  <c r="AO61" i="45" s="1"/>
  <c r="AG61" i="45"/>
  <c r="AP61" i="45" s="1"/>
  <c r="AE61" i="45"/>
  <c r="AG66" i="15"/>
  <c r="AP66" i="15" s="1"/>
  <c r="AE66" i="15"/>
  <c r="W67" i="15"/>
  <c r="AF66" i="15"/>
  <c r="AO66" i="15" s="1"/>
  <c r="W64" i="104"/>
  <c r="AF63" i="104"/>
  <c r="AO63" i="104" s="1"/>
  <c r="AE63" i="104"/>
  <c r="AG63" i="104"/>
  <c r="AP63" i="104" s="1"/>
  <c r="AE57" i="49"/>
  <c r="AF57" i="49"/>
  <c r="AO57" i="49" s="1"/>
  <c r="AG57" i="49"/>
  <c r="AP57" i="49" s="1"/>
  <c r="W58" i="49"/>
  <c r="AF63" i="92"/>
  <c r="AO63" i="92" s="1"/>
  <c r="AG63" i="92"/>
  <c r="AP63" i="92" s="1"/>
  <c r="AE63" i="92"/>
  <c r="W64" i="92"/>
  <c r="AE59" i="43"/>
  <c r="AF59" i="43"/>
  <c r="AO59" i="43" s="1"/>
  <c r="W60" i="43"/>
  <c r="AG59" i="43"/>
  <c r="AP59" i="43" s="1"/>
  <c r="AR56" i="18"/>
  <c r="AH57" i="18"/>
  <c r="AQ57" i="18" s="1"/>
  <c r="AI53" i="50"/>
  <c r="AP53" i="50"/>
  <c r="AH61" i="100"/>
  <c r="AQ61" i="100" s="1"/>
  <c r="AF62" i="88"/>
  <c r="AO62" i="88" s="1"/>
  <c r="AG62" i="88"/>
  <c r="AP62" i="88" s="1"/>
  <c r="AE62" i="88"/>
  <c r="W63" i="88"/>
  <c r="Y58" i="99"/>
  <c r="X58" i="99"/>
  <c r="AR56" i="49"/>
  <c r="AF68" i="101"/>
  <c r="AO68" i="101" s="1"/>
  <c r="AE68" i="101"/>
  <c r="W69" i="101"/>
  <c r="AG68" i="101"/>
  <c r="AP68" i="101" s="1"/>
  <c r="AR54" i="42"/>
  <c r="Y54" i="98"/>
  <c r="X54" i="98"/>
  <c r="AI57" i="102"/>
  <c r="AN57" i="102"/>
  <c r="AI54" i="94"/>
  <c r="AN54" i="94"/>
  <c r="AI59" i="16"/>
  <c r="AN59" i="16"/>
  <c r="AR63" i="13"/>
  <c r="AI67" i="52"/>
  <c r="AN67" i="52"/>
  <c r="AR60" i="45"/>
  <c r="Y61" i="54"/>
  <c r="X61" i="54"/>
  <c r="AI62" i="51"/>
  <c r="AN62" i="51"/>
  <c r="Y68" i="89"/>
  <c r="X68" i="89"/>
  <c r="Z68" i="89" s="1"/>
  <c r="Y62" i="84"/>
  <c r="X62" i="84"/>
  <c r="AH59" i="91"/>
  <c r="AQ59" i="91" s="1"/>
  <c r="AR67" i="93"/>
  <c r="AI61" i="84"/>
  <c r="AN61" i="84"/>
  <c r="AH68" i="97"/>
  <c r="AQ68" i="97" s="1"/>
  <c r="AI54" i="55"/>
  <c r="AN54" i="55"/>
  <c r="AI68" i="47"/>
  <c r="AN68" i="47"/>
  <c r="Z57" i="18"/>
  <c r="Y54" i="50"/>
  <c r="X54" i="50"/>
  <c r="Z54" i="50" s="1"/>
  <c r="Z61" i="100"/>
  <c r="AR67" i="97"/>
  <c r="AH55" i="90"/>
  <c r="AQ55" i="90" s="1"/>
  <c r="AH68" i="93"/>
  <c r="AQ68" i="93" s="1"/>
  <c r="AI59" i="103"/>
  <c r="AN59" i="103"/>
  <c r="AH61" i="20"/>
  <c r="AQ61" i="20" s="1"/>
  <c r="AR56" i="87"/>
  <c r="AR61" i="88"/>
  <c r="AH57" i="35"/>
  <c r="AQ57" i="35" s="1"/>
  <c r="Y68" i="52"/>
  <c r="X68" i="52"/>
  <c r="Y65" i="46"/>
  <c r="X65" i="46"/>
  <c r="Z65" i="46" s="1"/>
  <c r="Y63" i="51"/>
  <c r="X63" i="51"/>
  <c r="Y66" i="53"/>
  <c r="X66" i="53"/>
  <c r="Z66" i="53" s="1"/>
  <c r="AH61" i="96"/>
  <c r="AQ61" i="96" s="1"/>
  <c r="AR60" i="20"/>
  <c r="AI56" i="10"/>
  <c r="AN56" i="10"/>
  <c r="AG55" i="90"/>
  <c r="AP55" i="90" s="1"/>
  <c r="AE55" i="90"/>
  <c r="AF55" i="90"/>
  <c r="AO55" i="90" s="1"/>
  <c r="W56" i="90"/>
  <c r="AR58" i="91"/>
  <c r="AI66" i="86"/>
  <c r="AN66" i="86"/>
  <c r="Z68" i="93"/>
  <c r="AR60" i="100"/>
  <c r="Y60" i="103"/>
  <c r="Z60" i="103"/>
  <c r="X60" i="103"/>
  <c r="AI53" i="98"/>
  <c r="AN53" i="98"/>
  <c r="Z61" i="20"/>
  <c r="AR62" i="92"/>
  <c r="AH54" i="48"/>
  <c r="AQ54" i="48" s="1"/>
  <c r="Z57" i="35"/>
  <c r="AH55" i="42"/>
  <c r="AQ55" i="42" s="1"/>
  <c r="AR62" i="104"/>
  <c r="AR56" i="82"/>
  <c r="W60" i="91"/>
  <c r="AG59" i="91"/>
  <c r="AP59" i="91" s="1"/>
  <c r="AE59" i="91"/>
  <c r="AF59" i="91"/>
  <c r="AO59" i="91" s="1"/>
  <c r="AF68" i="97"/>
  <c r="AO68" i="97" s="1"/>
  <c r="AG68" i="97"/>
  <c r="AP68" i="97" s="1"/>
  <c r="AE68" i="97"/>
  <c r="W69" i="97"/>
  <c r="Y55" i="55"/>
  <c r="X55" i="55"/>
  <c r="Y60" i="95"/>
  <c r="X60" i="95"/>
  <c r="Y69" i="47"/>
  <c r="X69" i="47"/>
  <c r="AH63" i="92"/>
  <c r="AQ63" i="92" s="1"/>
  <c r="AI65" i="53"/>
  <c r="AN65" i="53"/>
  <c r="AH63" i="104"/>
  <c r="AQ63" i="104" s="1"/>
  <c r="Z61" i="96"/>
  <c r="AH57" i="49"/>
  <c r="AQ57" i="49" s="1"/>
  <c r="AI57" i="99"/>
  <c r="AN57" i="99"/>
  <c r="AH66" i="15"/>
  <c r="AQ66" i="15" s="1"/>
  <c r="Y58" i="102"/>
  <c r="X58" i="102"/>
  <c r="AH57" i="83"/>
  <c r="AQ57" i="83" s="1"/>
  <c r="Y60" i="16"/>
  <c r="X60" i="16"/>
  <c r="Z54" i="48"/>
  <c r="Z55" i="42"/>
  <c r="AH57" i="87"/>
  <c r="AQ57" i="87" s="1"/>
  <c r="AI64" i="46"/>
  <c r="AN64" i="46"/>
  <c r="Y53" i="85"/>
  <c r="X53" i="85"/>
  <c r="Z53" i="85" s="1"/>
  <c r="AR58" i="43"/>
  <c r="AH57" i="82"/>
  <c r="AQ57" i="82" s="1"/>
  <c r="AR58" i="11"/>
  <c r="AE65" i="44"/>
  <c r="AG65" i="44"/>
  <c r="AP65" i="44" s="1"/>
  <c r="W66" i="44"/>
  <c r="AF65" i="44"/>
  <c r="AO65" i="44" s="1"/>
  <c r="AH59" i="11"/>
  <c r="AQ59" i="11" s="1"/>
  <c r="Y57" i="10"/>
  <c r="X57" i="10"/>
  <c r="AG65" i="105"/>
  <c r="AP65" i="105" s="1"/>
  <c r="AE65" i="105"/>
  <c r="W66" i="105"/>
  <c r="AF65" i="105"/>
  <c r="AO65" i="105" s="1"/>
  <c r="Y67" i="86"/>
  <c r="X67" i="86"/>
  <c r="AH64" i="13"/>
  <c r="AQ64" i="13" s="1"/>
  <c r="AR56" i="83"/>
  <c r="AR65" i="15"/>
  <c r="AR53" i="48"/>
  <c r="AR56" i="35"/>
  <c r="Z57" i="83"/>
  <c r="AR60" i="96"/>
  <c r="Z57" i="87"/>
  <c r="AI60" i="54"/>
  <c r="AN60" i="54"/>
  <c r="AI67" i="89"/>
  <c r="AN67" i="89"/>
  <c r="AI59" i="95"/>
  <c r="AN59" i="95"/>
  <c r="AG57" i="82"/>
  <c r="AP57" i="82" s="1"/>
  <c r="W58" i="82"/>
  <c r="AF57" i="82"/>
  <c r="AO57" i="82" s="1"/>
  <c r="AE57" i="82"/>
  <c r="AH62" i="88"/>
  <c r="AQ62" i="88" s="1"/>
  <c r="Z59" i="11"/>
  <c r="AE65" i="32"/>
  <c r="AF65" i="32"/>
  <c r="AO65" i="32" s="1"/>
  <c r="AG65" i="32"/>
  <c r="AP65" i="32" s="1"/>
  <c r="W66" i="32"/>
  <c r="AH61" i="45"/>
  <c r="AQ61" i="45" s="1"/>
  <c r="AE64" i="13"/>
  <c r="W65" i="13"/>
  <c r="AG64" i="13"/>
  <c r="AP64" i="13" s="1"/>
  <c r="AF64" i="13"/>
  <c r="AO64" i="13" s="1"/>
  <c r="AR54" i="90"/>
  <c r="Y55" i="94"/>
  <c r="X55" i="94"/>
  <c r="AH59" i="43"/>
  <c r="AQ59" i="43" s="1"/>
  <c r="AI52" i="85"/>
  <c r="AN52" i="85"/>
  <c r="Y57" i="41" l="1"/>
  <c r="X57" i="41"/>
  <c r="AI56" i="41"/>
  <c r="AR56" i="41" s="1"/>
  <c r="AN56" i="41"/>
  <c r="Z62" i="84"/>
  <c r="AE62" i="84" s="1"/>
  <c r="Z61" i="54"/>
  <c r="AG61" i="54" s="1"/>
  <c r="AP61" i="54" s="1"/>
  <c r="AG65" i="46"/>
  <c r="AP65" i="46" s="1"/>
  <c r="W66" i="46"/>
  <c r="AF65" i="46"/>
  <c r="AO65" i="46" s="1"/>
  <c r="AE65" i="46"/>
  <c r="AE66" i="53"/>
  <c r="W67" i="53"/>
  <c r="AF66" i="53"/>
  <c r="AO66" i="53" s="1"/>
  <c r="AG66" i="53"/>
  <c r="AP66" i="53" s="1"/>
  <c r="W55" i="50"/>
  <c r="AE54" i="50"/>
  <c r="AF54" i="50"/>
  <c r="AO54" i="50" s="1"/>
  <c r="AG54" i="50"/>
  <c r="AP54" i="50" s="1"/>
  <c r="AE61" i="54"/>
  <c r="Y66" i="32"/>
  <c r="X66" i="32"/>
  <c r="Z66" i="32" s="1"/>
  <c r="AR67" i="89"/>
  <c r="AF57" i="83"/>
  <c r="AO57" i="83" s="1"/>
  <c r="AG57" i="83"/>
  <c r="AP57" i="83" s="1"/>
  <c r="W58" i="83"/>
  <c r="AE57" i="83"/>
  <c r="W55" i="48"/>
  <c r="AF54" i="48"/>
  <c r="AO54" i="48" s="1"/>
  <c r="AG54" i="48"/>
  <c r="AP54" i="48" s="1"/>
  <c r="AE54" i="48"/>
  <c r="AR57" i="99"/>
  <c r="AE61" i="96"/>
  <c r="W62" i="96"/>
  <c r="AG61" i="96"/>
  <c r="AP61" i="96" s="1"/>
  <c r="AF61" i="96"/>
  <c r="AO61" i="96" s="1"/>
  <c r="AI68" i="97"/>
  <c r="AN68" i="97"/>
  <c r="AR66" i="86"/>
  <c r="AI55" i="90"/>
  <c r="AN55" i="90"/>
  <c r="AR54" i="55"/>
  <c r="AH68" i="89"/>
  <c r="AQ68" i="89" s="1"/>
  <c r="Y63" i="88"/>
  <c r="X63" i="88"/>
  <c r="Y64" i="92"/>
  <c r="Z64" i="92"/>
  <c r="X64" i="92"/>
  <c r="Y66" i="105"/>
  <c r="X66" i="105"/>
  <c r="Y66" i="44"/>
  <c r="X66" i="44"/>
  <c r="Z66" i="44" s="1"/>
  <c r="AH53" i="85"/>
  <c r="AQ53" i="85" s="1"/>
  <c r="AH60" i="16"/>
  <c r="AQ60" i="16" s="1"/>
  <c r="AR65" i="53"/>
  <c r="AH69" i="47"/>
  <c r="AQ69" i="47" s="1"/>
  <c r="AQ71" i="47" s="1"/>
  <c r="AZ3" i="47"/>
  <c r="AX12" i="47" s="1"/>
  <c r="S12" i="47" s="1"/>
  <c r="AC12" i="47" s="1"/>
  <c r="AB13" i="47" s="1"/>
  <c r="AX9" i="47"/>
  <c r="S9" i="47" s="1"/>
  <c r="AC9" i="47" s="1"/>
  <c r="AB10" i="47" s="1"/>
  <c r="AX21" i="47"/>
  <c r="S21" i="47" s="1"/>
  <c r="AC21" i="47" s="1"/>
  <c r="AB22" i="47" s="1"/>
  <c r="AX28" i="47"/>
  <c r="S28" i="47" s="1"/>
  <c r="AC28" i="47" s="1"/>
  <c r="AB29" i="47" s="1"/>
  <c r="AX34" i="47"/>
  <c r="S34" i="47" s="1"/>
  <c r="AC34" i="47" s="1"/>
  <c r="AB35" i="47" s="1"/>
  <c r="AX40" i="47"/>
  <c r="S40" i="47" s="1"/>
  <c r="AC40" i="47" s="1"/>
  <c r="AB41" i="47" s="1"/>
  <c r="AX46" i="47"/>
  <c r="S46" i="47" s="1"/>
  <c r="AC46" i="47" s="1"/>
  <c r="AB47" i="47" s="1"/>
  <c r="AX52" i="47"/>
  <c r="S52" i="47" s="1"/>
  <c r="AC52" i="47" s="1"/>
  <c r="AB53" i="47" s="1"/>
  <c r="AX58" i="47"/>
  <c r="S58" i="47" s="1"/>
  <c r="AC58" i="47" s="1"/>
  <c r="AB59" i="47" s="1"/>
  <c r="AX63" i="47"/>
  <c r="S63" i="47" s="1"/>
  <c r="AC63" i="47" s="1"/>
  <c r="AB64" i="47" s="1"/>
  <c r="AX65" i="47"/>
  <c r="S65" i="47" s="1"/>
  <c r="AC65" i="47" s="1"/>
  <c r="AB66" i="47" s="1"/>
  <c r="AH55" i="55"/>
  <c r="AQ55" i="55" s="1"/>
  <c r="Y60" i="91"/>
  <c r="X60" i="91"/>
  <c r="W62" i="20"/>
  <c r="AF61" i="20"/>
  <c r="AO61" i="20" s="1"/>
  <c r="AG61" i="20"/>
  <c r="AP61" i="20" s="1"/>
  <c r="AE61" i="20"/>
  <c r="AR61" i="84"/>
  <c r="AG68" i="89"/>
  <c r="AP68" i="89" s="1"/>
  <c r="W69" i="89"/>
  <c r="AF68" i="89"/>
  <c r="AO68" i="89" s="1"/>
  <c r="AE68" i="89"/>
  <c r="AR57" i="102"/>
  <c r="AI62" i="88"/>
  <c r="AN62" i="88"/>
  <c r="AI63" i="92"/>
  <c r="AN63" i="92"/>
  <c r="Y64" i="104"/>
  <c r="X64" i="104"/>
  <c r="Z64" i="104" s="1"/>
  <c r="AH67" i="86"/>
  <c r="AQ67" i="86" s="1"/>
  <c r="AI65" i="105"/>
  <c r="AN65" i="105"/>
  <c r="AE53" i="85"/>
  <c r="AG53" i="85"/>
  <c r="AP53" i="85" s="1"/>
  <c r="W54" i="85"/>
  <c r="AF53" i="85"/>
  <c r="AO53" i="85" s="1"/>
  <c r="Z60" i="16"/>
  <c r="Z69" i="47"/>
  <c r="Z55" i="55"/>
  <c r="AH63" i="51"/>
  <c r="AQ63" i="51" s="1"/>
  <c r="AH68" i="52"/>
  <c r="AQ68" i="52" s="1"/>
  <c r="AR59" i="103"/>
  <c r="AE57" i="18"/>
  <c r="W58" i="18"/>
  <c r="AF57" i="18"/>
  <c r="AO57" i="18" s="1"/>
  <c r="AG57" i="18"/>
  <c r="AP57" i="18" s="1"/>
  <c r="AH54" i="98"/>
  <c r="AQ54" i="98" s="1"/>
  <c r="AH58" i="99"/>
  <c r="AQ58" i="99" s="1"/>
  <c r="Y60" i="43"/>
  <c r="X60" i="43"/>
  <c r="AI57" i="49"/>
  <c r="AN57" i="49"/>
  <c r="AI61" i="45"/>
  <c r="AN61" i="45"/>
  <c r="AH58" i="102"/>
  <c r="AQ58" i="102" s="1"/>
  <c r="AR53" i="98"/>
  <c r="AG68" i="93"/>
  <c r="AP68" i="93" s="1"/>
  <c r="W69" i="93"/>
  <c r="AF68" i="93"/>
  <c r="AO68" i="93" s="1"/>
  <c r="AE68" i="93"/>
  <c r="AR56" i="10"/>
  <c r="Z63" i="51"/>
  <c r="Z68" i="52"/>
  <c r="AH62" i="84"/>
  <c r="AQ62" i="84" s="1"/>
  <c r="AR59" i="16"/>
  <c r="Z54" i="98"/>
  <c r="Y69" i="101"/>
  <c r="X69" i="101"/>
  <c r="Z69" i="101" s="1"/>
  <c r="Z58" i="99"/>
  <c r="AR52" i="85"/>
  <c r="AH55" i="94"/>
  <c r="AQ55" i="94" s="1"/>
  <c r="AR60" i="54"/>
  <c r="Z55" i="94"/>
  <c r="Z67" i="86"/>
  <c r="Y65" i="13"/>
  <c r="X65" i="13"/>
  <c r="AF59" i="11"/>
  <c r="AO59" i="11" s="1"/>
  <c r="AG59" i="11"/>
  <c r="AP59" i="11" s="1"/>
  <c r="AE59" i="11"/>
  <c r="W60" i="11"/>
  <c r="AR59" i="95"/>
  <c r="Z57" i="10"/>
  <c r="AH57" i="10"/>
  <c r="AQ57" i="10" s="1"/>
  <c r="Z58" i="102"/>
  <c r="AH60" i="95"/>
  <c r="AQ60" i="95" s="1"/>
  <c r="AH60" i="103"/>
  <c r="AQ60" i="103" s="1"/>
  <c r="Y56" i="90"/>
  <c r="X56" i="90"/>
  <c r="AE61" i="100"/>
  <c r="W62" i="100"/>
  <c r="AG61" i="100"/>
  <c r="AP61" i="100" s="1"/>
  <c r="AF61" i="100"/>
  <c r="AO61" i="100" s="1"/>
  <c r="AR68" i="47"/>
  <c r="AR62" i="51"/>
  <c r="AI68" i="101"/>
  <c r="AN68" i="101"/>
  <c r="AR53" i="50"/>
  <c r="AI59" i="43"/>
  <c r="AN59" i="43"/>
  <c r="Y67" i="15"/>
  <c r="X67" i="15"/>
  <c r="Y58" i="82"/>
  <c r="X58" i="82"/>
  <c r="Z58" i="82" s="1"/>
  <c r="AI65" i="32"/>
  <c r="AN65" i="32"/>
  <c r="W58" i="87"/>
  <c r="AE57" i="87"/>
  <c r="AF57" i="87"/>
  <c r="AO57" i="87" s="1"/>
  <c r="AG57" i="87"/>
  <c r="AP57" i="87" s="1"/>
  <c r="AI65" i="44"/>
  <c r="AN65" i="44"/>
  <c r="AI64" i="13"/>
  <c r="AN64" i="13"/>
  <c r="AI57" i="82"/>
  <c r="AN57" i="82"/>
  <c r="AR64" i="46"/>
  <c r="AF55" i="42"/>
  <c r="AO55" i="42" s="1"/>
  <c r="AG55" i="42"/>
  <c r="AP55" i="42" s="1"/>
  <c r="W56" i="42"/>
  <c r="AE55" i="42"/>
  <c r="Z60" i="95"/>
  <c r="Y69" i="97"/>
  <c r="X69" i="97"/>
  <c r="Z69" i="97" s="1"/>
  <c r="AI59" i="91"/>
  <c r="AN59" i="91"/>
  <c r="AE57" i="35"/>
  <c r="AG57" i="35"/>
  <c r="AP57" i="35" s="1"/>
  <c r="AF57" i="35"/>
  <c r="AO57" i="35" s="1"/>
  <c r="W58" i="35"/>
  <c r="AG60" i="103"/>
  <c r="AP60" i="103" s="1"/>
  <c r="AF60" i="103"/>
  <c r="AO60" i="103" s="1"/>
  <c r="W61" i="103"/>
  <c r="AE60" i="103"/>
  <c r="AH66" i="53"/>
  <c r="AQ66" i="53" s="1"/>
  <c r="AH65" i="46"/>
  <c r="AQ65" i="46" s="1"/>
  <c r="AH54" i="50"/>
  <c r="AQ54" i="50" s="1"/>
  <c r="AH61" i="54"/>
  <c r="AQ61" i="54" s="1"/>
  <c r="AR67" i="52"/>
  <c r="AR54" i="94"/>
  <c r="Y58" i="49"/>
  <c r="X58" i="49"/>
  <c r="AI63" i="104"/>
  <c r="AN63" i="104"/>
  <c r="AI66" i="15"/>
  <c r="AN66" i="15"/>
  <c r="Y62" i="45"/>
  <c r="X62" i="45"/>
  <c r="Z62" i="45" s="1"/>
  <c r="AX45" i="47" l="1"/>
  <c r="S45" i="47" s="1"/>
  <c r="AC45" i="47" s="1"/>
  <c r="AB46" i="47" s="1"/>
  <c r="AX39" i="47"/>
  <c r="S39" i="47" s="1"/>
  <c r="AC39" i="47" s="1"/>
  <c r="AB40" i="47" s="1"/>
  <c r="AX18" i="47"/>
  <c r="S18" i="47" s="1"/>
  <c r="AC18" i="47" s="1"/>
  <c r="AB19" i="47" s="1"/>
  <c r="W62" i="54"/>
  <c r="AX68" i="47"/>
  <c r="S68" i="47" s="1"/>
  <c r="AC68" i="47" s="1"/>
  <c r="AB69" i="47" s="1"/>
  <c r="AK69" i="47" s="1"/>
  <c r="AT69" i="47" s="1"/>
  <c r="AX62" i="47"/>
  <c r="S62" i="47" s="1"/>
  <c r="AC62" i="47" s="1"/>
  <c r="AB63" i="47" s="1"/>
  <c r="AK63" i="47" s="1"/>
  <c r="AT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K33" i="47" s="1"/>
  <c r="AT33" i="47" s="1"/>
  <c r="AX25" i="47"/>
  <c r="S25" i="47" s="1"/>
  <c r="AC25" i="47" s="1"/>
  <c r="AB26" i="47" s="1"/>
  <c r="AK26" i="47" s="1"/>
  <c r="AT26" i="47" s="1"/>
  <c r="AX17" i="47"/>
  <c r="S17" i="47" s="1"/>
  <c r="AC17" i="47" s="1"/>
  <c r="AB18" i="47" s="1"/>
  <c r="AF62" i="84"/>
  <c r="AO62" i="84" s="1"/>
  <c r="AX51" i="47"/>
  <c r="S51" i="47" s="1"/>
  <c r="AC51" i="47" s="1"/>
  <c r="AB52" i="47" s="1"/>
  <c r="AX27" i="47"/>
  <c r="S27" i="47" s="1"/>
  <c r="AC27" i="47" s="1"/>
  <c r="AB28" i="47" s="1"/>
  <c r="AX64" i="47"/>
  <c r="S64" i="47" s="1"/>
  <c r="AC64" i="47" s="1"/>
  <c r="AB65" i="47" s="1"/>
  <c r="AX61" i="47"/>
  <c r="S61" i="47" s="1"/>
  <c r="AC61" i="47" s="1"/>
  <c r="AB62" i="47" s="1"/>
  <c r="AJ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4" i="47"/>
  <c r="S24" i="47" s="1"/>
  <c r="AC24" i="47" s="1"/>
  <c r="AB25" i="47" s="1"/>
  <c r="AK25" i="47" s="1"/>
  <c r="AT25" i="47" s="1"/>
  <c r="AX16" i="47"/>
  <c r="S16" i="47" s="1"/>
  <c r="AC16" i="47" s="1"/>
  <c r="AB17" i="47" s="1"/>
  <c r="AG62" i="84"/>
  <c r="AP62" i="84" s="1"/>
  <c r="Z65" i="13"/>
  <c r="AX57" i="47"/>
  <c r="S57" i="47" s="1"/>
  <c r="AC57" i="47" s="1"/>
  <c r="AB58" i="47" s="1"/>
  <c r="AX33" i="47"/>
  <c r="S33" i="47" s="1"/>
  <c r="AC33" i="47" s="1"/>
  <c r="AB34" i="47" s="1"/>
  <c r="AX66" i="47"/>
  <c r="S66" i="47" s="1"/>
  <c r="AC66" i="47" s="1"/>
  <c r="AB67" i="47" s="1"/>
  <c r="AJ67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J37" i="47" s="1"/>
  <c r="AX30" i="47"/>
  <c r="S30" i="47" s="1"/>
  <c r="AC30" i="47" s="1"/>
  <c r="AB31" i="47" s="1"/>
  <c r="AJ31" i="47" s="1"/>
  <c r="AX23" i="47"/>
  <c r="S23" i="47" s="1"/>
  <c r="AC23" i="47" s="1"/>
  <c r="AB24" i="47" s="1"/>
  <c r="AX11" i="47"/>
  <c r="S11" i="47" s="1"/>
  <c r="AC11" i="47" s="1"/>
  <c r="AB12" i="47" s="1"/>
  <c r="AF61" i="54"/>
  <c r="AO61" i="54" s="1"/>
  <c r="W63" i="84"/>
  <c r="AH57" i="41"/>
  <c r="AQ57" i="41" s="1"/>
  <c r="Z57" i="41"/>
  <c r="AX67" i="47"/>
  <c r="S67" i="47" s="1"/>
  <c r="AC67" i="47" s="1"/>
  <c r="AB68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J42" i="47" s="1"/>
  <c r="AX35" i="47"/>
  <c r="S35" i="47" s="1"/>
  <c r="AC35" i="47" s="1"/>
  <c r="AB36" i="47" s="1"/>
  <c r="AK36" i="47" s="1"/>
  <c r="AT36" i="47" s="1"/>
  <c r="AX29" i="47"/>
  <c r="S29" i="47" s="1"/>
  <c r="AC29" i="47" s="1"/>
  <c r="AB30" i="47" s="1"/>
  <c r="AX22" i="47"/>
  <c r="S22" i="47" s="1"/>
  <c r="AC22" i="47" s="1"/>
  <c r="AB23" i="47" s="1"/>
  <c r="AX10" i="47"/>
  <c r="S10" i="47" s="1"/>
  <c r="AC10" i="47" s="1"/>
  <c r="AB11" i="47" s="1"/>
  <c r="W66" i="13"/>
  <c r="AF65" i="13"/>
  <c r="AO65" i="13" s="1"/>
  <c r="AE65" i="13"/>
  <c r="AG65" i="13"/>
  <c r="AP65" i="13" s="1"/>
  <c r="AE62" i="45"/>
  <c r="W63" i="45"/>
  <c r="AG62" i="45"/>
  <c r="AP62" i="45" s="1"/>
  <c r="AF62" i="45"/>
  <c r="AO62" i="45" s="1"/>
  <c r="AR66" i="15"/>
  <c r="Y58" i="35"/>
  <c r="X58" i="35"/>
  <c r="AH69" i="97"/>
  <c r="AQ69" i="97" s="1"/>
  <c r="AQ71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8" i="97"/>
  <c r="S68" i="97" s="1"/>
  <c r="AC68" i="97" s="1"/>
  <c r="AB69" i="97" s="1"/>
  <c r="AX66" i="97"/>
  <c r="S66" i="97" s="1"/>
  <c r="AC66" i="97" s="1"/>
  <c r="AB67" i="97" s="1"/>
  <c r="AX64" i="97"/>
  <c r="S64" i="97" s="1"/>
  <c r="AC64" i="97" s="1"/>
  <c r="AB65" i="97" s="1"/>
  <c r="AX67" i="97"/>
  <c r="S67" i="97" s="1"/>
  <c r="AC67" i="97" s="1"/>
  <c r="AB68" i="97" s="1"/>
  <c r="Y56" i="42"/>
  <c r="X56" i="42"/>
  <c r="AR57" i="82"/>
  <c r="AH58" i="82"/>
  <c r="AQ58" i="82" s="1"/>
  <c r="AI68" i="93"/>
  <c r="AN68" i="93"/>
  <c r="AR61" i="45"/>
  <c r="AR65" i="105"/>
  <c r="AH64" i="104"/>
  <c r="AQ64" i="104" s="1"/>
  <c r="AR62" i="88"/>
  <c r="Y69" i="89"/>
  <c r="Z69" i="89" s="1"/>
  <c r="X69" i="89"/>
  <c r="AK65" i="47"/>
  <c r="AT65" i="47" s="1"/>
  <c r="AJ65" i="47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66" i="44"/>
  <c r="AQ66" i="44" s="1"/>
  <c r="AH64" i="92"/>
  <c r="AQ64" i="92" s="1"/>
  <c r="AR68" i="97"/>
  <c r="Y55" i="48"/>
  <c r="X55" i="48"/>
  <c r="AI54" i="50"/>
  <c r="AR54" i="50" s="1"/>
  <c r="AN54" i="50"/>
  <c r="AI66" i="53"/>
  <c r="AN66" i="53"/>
  <c r="AI60" i="103"/>
  <c r="AN60" i="103"/>
  <c r="Y60" i="11"/>
  <c r="X60" i="11"/>
  <c r="AG58" i="99"/>
  <c r="AP58" i="99" s="1"/>
  <c r="W59" i="99"/>
  <c r="AE58" i="99"/>
  <c r="AF58" i="99"/>
  <c r="AO58" i="99" s="1"/>
  <c r="AE68" i="52"/>
  <c r="W69" i="52"/>
  <c r="AG68" i="52"/>
  <c r="AP68" i="52" s="1"/>
  <c r="AF68" i="52"/>
  <c r="AO68" i="52" s="1"/>
  <c r="Y58" i="18"/>
  <c r="X58" i="18"/>
  <c r="AF64" i="104"/>
  <c r="AO64" i="104" s="1"/>
  <c r="AE64" i="104"/>
  <c r="AG64" i="104"/>
  <c r="AP64" i="104" s="1"/>
  <c r="W65" i="104"/>
  <c r="AK61" i="47"/>
  <c r="AT61" i="47" s="1"/>
  <c r="AK55" i="47"/>
  <c r="AT55" i="47" s="1"/>
  <c r="AJ55" i="47"/>
  <c r="AK49" i="47"/>
  <c r="AT49" i="47" s="1"/>
  <c r="AJ49" i="47"/>
  <c r="AJ43" i="47"/>
  <c r="AK43" i="47"/>
  <c r="AT43" i="47" s="1"/>
  <c r="AJ25" i="47"/>
  <c r="AK19" i="47"/>
  <c r="AT19" i="47" s="1"/>
  <c r="AJ19" i="47"/>
  <c r="AJ12" i="47"/>
  <c r="AK12" i="47"/>
  <c r="AT12" i="47" s="1"/>
  <c r="AX4" i="47"/>
  <c r="S4" i="47" s="1"/>
  <c r="AC4" i="47" s="1"/>
  <c r="AB5" i="47" s="1"/>
  <c r="W67" i="44"/>
  <c r="AE66" i="44"/>
  <c r="AG66" i="44"/>
  <c r="AP66" i="44" s="1"/>
  <c r="AF66" i="44"/>
  <c r="AO66" i="44" s="1"/>
  <c r="AE64" i="92"/>
  <c r="AF64" i="92"/>
  <c r="AO64" i="92" s="1"/>
  <c r="AG64" i="92"/>
  <c r="AP64" i="92" s="1"/>
  <c r="W65" i="92"/>
  <c r="Y63" i="84"/>
  <c r="Z63" i="84" s="1"/>
  <c r="X63" i="84"/>
  <c r="Y55" i="50"/>
  <c r="X55" i="50"/>
  <c r="AR63" i="104"/>
  <c r="AI57" i="87"/>
  <c r="AN57" i="87"/>
  <c r="AI61" i="100"/>
  <c r="AN61" i="100"/>
  <c r="AI59" i="11"/>
  <c r="AN59" i="11"/>
  <c r="W68" i="86"/>
  <c r="AG67" i="86"/>
  <c r="AP67" i="86" s="1"/>
  <c r="AF67" i="86"/>
  <c r="AO67" i="86" s="1"/>
  <c r="AE67" i="86"/>
  <c r="AH69" i="101"/>
  <c r="AQ69" i="101" s="1"/>
  <c r="AQ71" i="101" s="1"/>
  <c r="AZ3" i="101"/>
  <c r="AX61" i="101" s="1"/>
  <c r="S61" i="101" s="1"/>
  <c r="AC61" i="101" s="1"/>
  <c r="AB62" i="101" s="1"/>
  <c r="AX9" i="101"/>
  <c r="S9" i="101" s="1"/>
  <c r="AC9" i="101" s="1"/>
  <c r="AB10" i="101" s="1"/>
  <c r="AX10" i="101"/>
  <c r="S10" i="101" s="1"/>
  <c r="AC10" i="101" s="1"/>
  <c r="AB11" i="101" s="1"/>
  <c r="AX13" i="101"/>
  <c r="S13" i="101" s="1"/>
  <c r="AC13" i="101" s="1"/>
  <c r="AB14" i="101" s="1"/>
  <c r="AX15" i="101"/>
  <c r="S15" i="101" s="1"/>
  <c r="AC15" i="101" s="1"/>
  <c r="AB16" i="101" s="1"/>
  <c r="AX16" i="101"/>
  <c r="S16" i="101" s="1"/>
  <c r="AC16" i="101" s="1"/>
  <c r="AB17" i="101" s="1"/>
  <c r="AX18" i="101"/>
  <c r="S18" i="101" s="1"/>
  <c r="AC18" i="101" s="1"/>
  <c r="AB19" i="101" s="1"/>
  <c r="AX19" i="101"/>
  <c r="S19" i="101" s="1"/>
  <c r="AC19" i="101" s="1"/>
  <c r="AB20" i="101" s="1"/>
  <c r="AX21" i="101"/>
  <c r="S21" i="101" s="1"/>
  <c r="AC21" i="101" s="1"/>
  <c r="AB22" i="101" s="1"/>
  <c r="AX22" i="101"/>
  <c r="S22" i="101" s="1"/>
  <c r="AC22" i="101" s="1"/>
  <c r="AB23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8" i="101"/>
  <c r="S68" i="101" s="1"/>
  <c r="AC68" i="101" s="1"/>
  <c r="AB69" i="101" s="1"/>
  <c r="AE63" i="51"/>
  <c r="AF63" i="51"/>
  <c r="AO63" i="51" s="1"/>
  <c r="AG63" i="51"/>
  <c r="AP63" i="51" s="1"/>
  <c r="W64" i="51"/>
  <c r="Y69" i="93"/>
  <c r="X69" i="93"/>
  <c r="AR57" i="49"/>
  <c r="AI57" i="18"/>
  <c r="AN57" i="18"/>
  <c r="Y54" i="85"/>
  <c r="X54" i="85"/>
  <c r="Y62" i="20"/>
  <c r="X62" i="20"/>
  <c r="Z62" i="20" s="1"/>
  <c r="AK68" i="47"/>
  <c r="AT68" i="47" s="1"/>
  <c r="AJ60" i="47"/>
  <c r="AK60" i="47"/>
  <c r="AT60" i="47" s="1"/>
  <c r="AK54" i="47"/>
  <c r="AT54" i="47" s="1"/>
  <c r="AJ54" i="47"/>
  <c r="AK48" i="47"/>
  <c r="AT48" i="47" s="1"/>
  <c r="AJ48" i="47"/>
  <c r="AK30" i="47"/>
  <c r="AT30" i="47" s="1"/>
  <c r="AK24" i="47"/>
  <c r="AT24" i="47" s="1"/>
  <c r="AJ18" i="47"/>
  <c r="AK18" i="47"/>
  <c r="AT18" i="47" s="1"/>
  <c r="AJ11" i="47"/>
  <c r="AK11" i="47"/>
  <c r="AT11" i="47" s="1"/>
  <c r="AX5" i="47"/>
  <c r="S5" i="47" s="1"/>
  <c r="AC5" i="47" s="1"/>
  <c r="AB6" i="47" s="1"/>
  <c r="AR55" i="90"/>
  <c r="AI57" i="83"/>
  <c r="AN57" i="83"/>
  <c r="AH66" i="32"/>
  <c r="AQ66" i="32" s="1"/>
  <c r="AI61" i="54"/>
  <c r="AN61" i="54"/>
  <c r="AI62" i="84"/>
  <c r="AN62" i="84"/>
  <c r="AI65" i="46"/>
  <c r="AN65" i="46"/>
  <c r="AF58" i="82"/>
  <c r="AO58" i="82" s="1"/>
  <c r="AG58" i="82"/>
  <c r="AP58" i="82" s="1"/>
  <c r="W59" i="82"/>
  <c r="AE58" i="82"/>
  <c r="AE60" i="95"/>
  <c r="AG60" i="95"/>
  <c r="AP60" i="95" s="1"/>
  <c r="AF60" i="95"/>
  <c r="AO60" i="95" s="1"/>
  <c r="W61" i="95"/>
  <c r="AH67" i="15"/>
  <c r="AQ67" i="15" s="1"/>
  <c r="AH56" i="90"/>
  <c r="AQ56" i="90" s="1"/>
  <c r="W59" i="102"/>
  <c r="AG58" i="102"/>
  <c r="AP58" i="102" s="1"/>
  <c r="AF58" i="102"/>
  <c r="AO58" i="102" s="1"/>
  <c r="AE58" i="102"/>
  <c r="AF57" i="10"/>
  <c r="AO57" i="10" s="1"/>
  <c r="AE57" i="10"/>
  <c r="AG57" i="10"/>
  <c r="AP57" i="10" s="1"/>
  <c r="W58" i="10"/>
  <c r="W56" i="94"/>
  <c r="AF55" i="94"/>
  <c r="AO55" i="94" s="1"/>
  <c r="AE55" i="94"/>
  <c r="AG55" i="94"/>
  <c r="AP55" i="94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H60" i="43"/>
  <c r="AQ60" i="43" s="1"/>
  <c r="W56" i="55"/>
  <c r="AE55" i="55"/>
  <c r="AF55" i="55"/>
  <c r="AO55" i="55" s="1"/>
  <c r="AG55" i="55"/>
  <c r="AP55" i="55" s="1"/>
  <c r="AH60" i="91"/>
  <c r="AQ60" i="91" s="1"/>
  <c r="AK66" i="47"/>
  <c r="AT66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K13" i="47"/>
  <c r="AT13" i="47" s="1"/>
  <c r="AJ13" i="47"/>
  <c r="AH66" i="105"/>
  <c r="AQ66" i="105" s="1"/>
  <c r="AH63" i="88"/>
  <c r="AQ63" i="88" s="1"/>
  <c r="AI54" i="48"/>
  <c r="AN54" i="48"/>
  <c r="Y58" i="83"/>
  <c r="X58" i="83"/>
  <c r="AG66" i="32"/>
  <c r="AP66" i="32" s="1"/>
  <c r="W67" i="32"/>
  <c r="AF66" i="32"/>
  <c r="AO66" i="32" s="1"/>
  <c r="AE66" i="32"/>
  <c r="Y62" i="54"/>
  <c r="X62" i="54"/>
  <c r="Y62" i="100"/>
  <c r="X62" i="100"/>
  <c r="Y61" i="103"/>
  <c r="Z61" i="103" s="1"/>
  <c r="X61" i="103"/>
  <c r="AH58" i="49"/>
  <c r="AQ58" i="49" s="1"/>
  <c r="AI57" i="35"/>
  <c r="AN57" i="35"/>
  <c r="Y58" i="87"/>
  <c r="X58" i="87"/>
  <c r="Z58" i="49"/>
  <c r="AR65" i="44"/>
  <c r="Z67" i="15"/>
  <c r="Z56" i="90"/>
  <c r="Z60" i="43"/>
  <c r="AX69" i="47"/>
  <c r="S69" i="47" s="1"/>
  <c r="AC69" i="47" s="1"/>
  <c r="AG69" i="47"/>
  <c r="AP69" i="47" s="1"/>
  <c r="AP71" i="47" s="1"/>
  <c r="AF69" i="47"/>
  <c r="AO69" i="47" s="1"/>
  <c r="AO71" i="47" s="1"/>
  <c r="AE69" i="47"/>
  <c r="AI53" i="85"/>
  <c r="AN53" i="85"/>
  <c r="AR63" i="92"/>
  <c r="AI68" i="89"/>
  <c r="AN68" i="89"/>
  <c r="Z60" i="91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Z66" i="105"/>
  <c r="Z63" i="88"/>
  <c r="Y62" i="96"/>
  <c r="X62" i="96"/>
  <c r="Z62" i="96" s="1"/>
  <c r="Y66" i="46"/>
  <c r="Z66" i="46" s="1"/>
  <c r="X66" i="46"/>
  <c r="AX69" i="97"/>
  <c r="S69" i="97" s="1"/>
  <c r="AC69" i="97" s="1"/>
  <c r="AF69" i="97"/>
  <c r="AO69" i="97" s="1"/>
  <c r="AO71" i="97" s="1"/>
  <c r="AE69" i="97"/>
  <c r="AG69" i="97"/>
  <c r="AP69" i="97" s="1"/>
  <c r="AP71" i="97" s="1"/>
  <c r="AR59" i="43"/>
  <c r="AH62" i="45"/>
  <c r="AQ62" i="45" s="1"/>
  <c r="AR64" i="13"/>
  <c r="AR59" i="91"/>
  <c r="AI55" i="42"/>
  <c r="AN55" i="42"/>
  <c r="AR65" i="32"/>
  <c r="AR68" i="101"/>
  <c r="AH65" i="13"/>
  <c r="AQ65" i="13" s="1"/>
  <c r="AE54" i="98"/>
  <c r="AF54" i="98"/>
  <c r="AO54" i="98" s="1"/>
  <c r="AG54" i="98"/>
  <c r="AP54" i="98" s="1"/>
  <c r="W55" i="98"/>
  <c r="AG60" i="16"/>
  <c r="AP60" i="16" s="1"/>
  <c r="AE60" i="16"/>
  <c r="AF60" i="16"/>
  <c r="AO60" i="16" s="1"/>
  <c r="W61" i="16"/>
  <c r="AI61" i="20"/>
  <c r="AN61" i="20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I61" i="96"/>
  <c r="AN61" i="96"/>
  <c r="Y67" i="53"/>
  <c r="Z67" i="53" s="1"/>
  <c r="X67" i="53"/>
  <c r="AJ36" i="47" l="1"/>
  <c r="AK67" i="47"/>
  <c r="AT67" i="47" s="1"/>
  <c r="AJ63" i="47"/>
  <c r="AJ66" i="47"/>
  <c r="AX20" i="101"/>
  <c r="S20" i="101" s="1"/>
  <c r="AC20" i="101" s="1"/>
  <c r="AB21" i="101" s="1"/>
  <c r="AK21" i="101" s="1"/>
  <c r="AT21" i="101" s="1"/>
  <c r="AX14" i="101"/>
  <c r="S14" i="101" s="1"/>
  <c r="AC14" i="101" s="1"/>
  <c r="AB15" i="101" s="1"/>
  <c r="AK15" i="101" s="1"/>
  <c r="AT15" i="101" s="1"/>
  <c r="AX8" i="101"/>
  <c r="S8" i="101" s="1"/>
  <c r="AC8" i="101" s="1"/>
  <c r="AB9" i="101" s="1"/>
  <c r="AK31" i="47"/>
  <c r="AT31" i="47" s="1"/>
  <c r="Z56" i="42"/>
  <c r="AX4" i="97"/>
  <c r="S4" i="97" s="1"/>
  <c r="AC4" i="97" s="1"/>
  <c r="AB5" i="97" s="1"/>
  <c r="Z62" i="54"/>
  <c r="AF62" i="54" s="1"/>
  <c r="AO62" i="54" s="1"/>
  <c r="AK42" i="47"/>
  <c r="AT42" i="47" s="1"/>
  <c r="AK37" i="47"/>
  <c r="AT37" i="47" s="1"/>
  <c r="AG57" i="41"/>
  <c r="AP57" i="41" s="1"/>
  <c r="W58" i="41"/>
  <c r="AF57" i="41"/>
  <c r="AO57" i="41" s="1"/>
  <c r="AE57" i="41"/>
  <c r="AJ69" i="47"/>
  <c r="AS69" i="47" s="1"/>
  <c r="AJ35" i="47"/>
  <c r="AJ24" i="47"/>
  <c r="AX12" i="101"/>
  <c r="S12" i="101" s="1"/>
  <c r="AC12" i="101" s="1"/>
  <c r="AB13" i="101" s="1"/>
  <c r="AK62" i="47"/>
  <c r="AT62" i="47" s="1"/>
  <c r="AJ33" i="47"/>
  <c r="AJ64" i="47"/>
  <c r="AS64" i="47" s="1"/>
  <c r="AJ30" i="47"/>
  <c r="AJ68" i="47"/>
  <c r="AX23" i="101"/>
  <c r="S23" i="101" s="1"/>
  <c r="AC23" i="101" s="1"/>
  <c r="AB24" i="101" s="1"/>
  <c r="AX17" i="101"/>
  <c r="S17" i="101" s="1"/>
  <c r="AC17" i="101" s="1"/>
  <c r="AB18" i="101" s="1"/>
  <c r="AJ18" i="101" s="1"/>
  <c r="AX11" i="101"/>
  <c r="S11" i="101" s="1"/>
  <c r="AC11" i="101" s="1"/>
  <c r="AB12" i="101" s="1"/>
  <c r="AJ12" i="101" s="1"/>
  <c r="AJ61" i="47"/>
  <c r="AL61" i="47" s="1"/>
  <c r="AU61" i="47" s="1"/>
  <c r="AE67" i="53"/>
  <c r="AF67" i="53"/>
  <c r="AO67" i="53" s="1"/>
  <c r="AG67" i="53"/>
  <c r="AP67" i="53" s="1"/>
  <c r="W68" i="53"/>
  <c r="W62" i="103"/>
  <c r="AG61" i="103"/>
  <c r="AP61" i="103" s="1"/>
  <c r="AF61" i="103"/>
  <c r="AO61" i="103" s="1"/>
  <c r="AE61" i="103"/>
  <c r="AG63" i="84"/>
  <c r="AP63" i="84" s="1"/>
  <c r="AF63" i="84"/>
  <c r="AO63" i="84" s="1"/>
  <c r="AE63" i="84"/>
  <c r="W64" i="84"/>
  <c r="AF66" i="46"/>
  <c r="AO66" i="46" s="1"/>
  <c r="AG66" i="46"/>
  <c r="AP66" i="46" s="1"/>
  <c r="AE66" i="46"/>
  <c r="W67" i="46"/>
  <c r="AE62" i="54"/>
  <c r="AG62" i="96"/>
  <c r="AP62" i="96" s="1"/>
  <c r="AF62" i="96"/>
  <c r="AO62" i="96" s="1"/>
  <c r="AE62" i="96"/>
  <c r="W63" i="96"/>
  <c r="W57" i="42"/>
  <c r="AF56" i="42"/>
  <c r="AO56" i="42" s="1"/>
  <c r="AE56" i="42"/>
  <c r="AN56" i="42" s="1"/>
  <c r="AG56" i="42"/>
  <c r="AK8" i="47"/>
  <c r="AT8" i="47" s="1"/>
  <c r="AJ8" i="47"/>
  <c r="AH67" i="53"/>
  <c r="AQ67" i="53" s="1"/>
  <c r="AJ15" i="47"/>
  <c r="AK15" i="47"/>
  <c r="AT15" i="47" s="1"/>
  <c r="AS39" i="47"/>
  <c r="AL39" i="47"/>
  <c r="AU39" i="47" s="1"/>
  <c r="AR61" i="20"/>
  <c r="AS22" i="47"/>
  <c r="AL22" i="47"/>
  <c r="AU22" i="47" s="1"/>
  <c r="AS40" i="47"/>
  <c r="AL40" i="47"/>
  <c r="AU40" i="47" s="1"/>
  <c r="AS58" i="47"/>
  <c r="AL58" i="47"/>
  <c r="AU58" i="47" s="1"/>
  <c r="AR68" i="89"/>
  <c r="AL13" i="47"/>
  <c r="AU13" i="47" s="1"/>
  <c r="AS13" i="47"/>
  <c r="AI55" i="55"/>
  <c r="AN55" i="55"/>
  <c r="AI58" i="82"/>
  <c r="AN58" i="82"/>
  <c r="Y64" i="51"/>
  <c r="X64" i="51"/>
  <c r="AJ68" i="101"/>
  <c r="AK68" i="101"/>
  <c r="AT68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K18" i="101"/>
  <c r="AT18" i="101" s="1"/>
  <c r="AK12" i="101"/>
  <c r="AT12" i="101" s="1"/>
  <c r="AX3" i="101"/>
  <c r="S3" i="101" s="1"/>
  <c r="AC3" i="101" s="1"/>
  <c r="AI67" i="86"/>
  <c r="AN67" i="86"/>
  <c r="AI64" i="92"/>
  <c r="AN64" i="92"/>
  <c r="AJ5" i="47"/>
  <c r="AK5" i="47"/>
  <c r="AT5" i="47" s="1"/>
  <c r="AS25" i="47"/>
  <c r="AL25" i="47"/>
  <c r="AU25" i="47" s="1"/>
  <c r="AS43" i="47"/>
  <c r="AL43" i="47"/>
  <c r="AU43" i="47" s="1"/>
  <c r="AI64" i="104"/>
  <c r="AR64" i="104" s="1"/>
  <c r="AN64" i="104"/>
  <c r="AI58" i="99"/>
  <c r="AN58" i="99"/>
  <c r="AK14" i="47"/>
  <c r="AT14" i="47" s="1"/>
  <c r="AJ14" i="47"/>
  <c r="AS38" i="47"/>
  <c r="AL38" i="47"/>
  <c r="AU38" i="47" s="1"/>
  <c r="AH69" i="89"/>
  <c r="AQ69" i="89" s="1"/>
  <c r="AQ71" i="89" s="1"/>
  <c r="AZ3" i="89"/>
  <c r="AX10" i="89" s="1"/>
  <c r="S10" i="89" s="1"/>
  <c r="AC10" i="89" s="1"/>
  <c r="AB11" i="89" s="1"/>
  <c r="AX6" i="89"/>
  <c r="S6" i="89" s="1"/>
  <c r="AC6" i="89" s="1"/>
  <c r="AB7" i="89" s="1"/>
  <c r="AX7" i="89"/>
  <c r="S7" i="89" s="1"/>
  <c r="AC7" i="89" s="1"/>
  <c r="AB8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8" i="89"/>
  <c r="S68" i="89" s="1"/>
  <c r="AC68" i="89" s="1"/>
  <c r="AB69" i="89" s="1"/>
  <c r="AX66" i="89"/>
  <c r="S66" i="89" s="1"/>
  <c r="AC66" i="89" s="1"/>
  <c r="AB67" i="89" s="1"/>
  <c r="AX65" i="89"/>
  <c r="S65" i="89" s="1"/>
  <c r="AC65" i="89" s="1"/>
  <c r="AB66" i="89" s="1"/>
  <c r="AX67" i="89"/>
  <c r="S67" i="89" s="1"/>
  <c r="AC67" i="89" s="1"/>
  <c r="AB68" i="89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J6" i="97"/>
  <c r="AK6" i="97"/>
  <c r="AT6" i="97" s="1"/>
  <c r="AI62" i="45"/>
  <c r="AN62" i="45"/>
  <c r="AS33" i="47"/>
  <c r="AL33" i="47"/>
  <c r="AU33" i="47" s="1"/>
  <c r="AR61" i="96"/>
  <c r="AS57" i="47"/>
  <c r="AL57" i="47"/>
  <c r="AU57" i="47" s="1"/>
  <c r="AJ21" i="47"/>
  <c r="AK21" i="47"/>
  <c r="AT21" i="47" s="1"/>
  <c r="AL45" i="47"/>
  <c r="AU45" i="47" s="1"/>
  <c r="AS45" i="47"/>
  <c r="AS63" i="47"/>
  <c r="AL63" i="47"/>
  <c r="AU63" i="47" s="1"/>
  <c r="Y55" i="98"/>
  <c r="X55" i="98"/>
  <c r="AH66" i="46"/>
  <c r="AQ66" i="46" s="1"/>
  <c r="AG63" i="88"/>
  <c r="AP63" i="88" s="1"/>
  <c r="AF63" i="88"/>
  <c r="AO63" i="88" s="1"/>
  <c r="AE63" i="88"/>
  <c r="W64" i="88"/>
  <c r="AR57" i="35"/>
  <c r="AH61" i="103"/>
  <c r="AQ61" i="103" s="1"/>
  <c r="AH62" i="54"/>
  <c r="AQ62" i="54" s="1"/>
  <c r="Y67" i="32"/>
  <c r="X67" i="32"/>
  <c r="AR54" i="48"/>
  <c r="AS23" i="47"/>
  <c r="AL23" i="47"/>
  <c r="AU23" i="47" s="1"/>
  <c r="AS41" i="47"/>
  <c r="AL41" i="47"/>
  <c r="AU41" i="47" s="1"/>
  <c r="AS59" i="47"/>
  <c r="AL59" i="47"/>
  <c r="AU59" i="47" s="1"/>
  <c r="Y56" i="55"/>
  <c r="X56" i="55"/>
  <c r="AI69" i="101"/>
  <c r="AN69" i="101"/>
  <c r="AN71" i="101" s="1"/>
  <c r="AI55" i="94"/>
  <c r="AN55" i="94"/>
  <c r="AI57" i="10"/>
  <c r="AN57" i="10"/>
  <c r="Y59" i="102"/>
  <c r="X59" i="102"/>
  <c r="Z59" i="102" s="1"/>
  <c r="Y61" i="95"/>
  <c r="X61" i="95"/>
  <c r="Y59" i="82"/>
  <c r="Z59" i="82" s="1"/>
  <c r="X59" i="82"/>
  <c r="AR62" i="84"/>
  <c r="AK6" i="47"/>
  <c r="AT6" i="47" s="1"/>
  <c r="AJ6" i="47"/>
  <c r="AS24" i="47"/>
  <c r="AL24" i="47"/>
  <c r="AU24" i="47" s="1"/>
  <c r="AS42" i="47"/>
  <c r="AS60" i="47"/>
  <c r="AL60" i="47"/>
  <c r="AU60" i="47" s="1"/>
  <c r="AH54" i="85"/>
  <c r="AQ54" i="85" s="1"/>
  <c r="AJ67" i="101"/>
  <c r="AK67" i="101"/>
  <c r="AT67" i="101" s="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62" i="101"/>
  <c r="AK62" i="101"/>
  <c r="AT62" i="101" s="1"/>
  <c r="AS31" i="47"/>
  <c r="AL31" i="47"/>
  <c r="AU31" i="47" s="1"/>
  <c r="AS49" i="47"/>
  <c r="AL49" i="47"/>
  <c r="AU49" i="47" s="1"/>
  <c r="Y59" i="99"/>
  <c r="X59" i="99"/>
  <c r="AJ20" i="47"/>
  <c r="AK20" i="47"/>
  <c r="AT20" i="47" s="1"/>
  <c r="AS56" i="47"/>
  <c r="AL56" i="47"/>
  <c r="AU56" i="47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K27" i="47"/>
  <c r="AT27" i="47" s="1"/>
  <c r="AJ27" i="47"/>
  <c r="X61" i="16"/>
  <c r="Y61" i="16"/>
  <c r="W67" i="105"/>
  <c r="AF66" i="105"/>
  <c r="AO66" i="105" s="1"/>
  <c r="AG66" i="105"/>
  <c r="AP66" i="105" s="1"/>
  <c r="AE66" i="105"/>
  <c r="AG58" i="49"/>
  <c r="AP58" i="49" s="1"/>
  <c r="AF58" i="49"/>
  <c r="AE58" i="49"/>
  <c r="AN58" i="49" s="1"/>
  <c r="W59" i="49"/>
  <c r="AS10" i="47"/>
  <c r="AL10" i="47"/>
  <c r="AU10" i="47" s="1"/>
  <c r="AS29" i="47"/>
  <c r="AL29" i="47"/>
  <c r="AU29" i="47" s="1"/>
  <c r="AS66" i="47"/>
  <c r="AL66" i="47"/>
  <c r="AU66" i="47" s="1"/>
  <c r="AS30" i="47"/>
  <c r="AL30" i="47"/>
  <c r="AU30" i="47" s="1"/>
  <c r="AS48" i="47"/>
  <c r="AL48" i="47"/>
  <c r="AU48" i="47" s="1"/>
  <c r="AS68" i="47"/>
  <c r="AL68" i="47"/>
  <c r="AU68" i="47" s="1"/>
  <c r="Z54" i="85"/>
  <c r="AH69" i="93"/>
  <c r="AQ69" i="93" s="1"/>
  <c r="AQ71" i="93" s="1"/>
  <c r="AZ3" i="93"/>
  <c r="AX10" i="93" s="1"/>
  <c r="S10" i="93" s="1"/>
  <c r="AC10" i="93" s="1"/>
  <c r="AB11" i="93" s="1"/>
  <c r="AX3" i="93"/>
  <c r="S3" i="93" s="1"/>
  <c r="AC3" i="93" s="1"/>
  <c r="AX4" i="93"/>
  <c r="S4" i="93" s="1"/>
  <c r="AC4" i="93" s="1"/>
  <c r="AB5" i="93" s="1"/>
  <c r="AX6" i="93"/>
  <c r="S6" i="93" s="1"/>
  <c r="AC6" i="93" s="1"/>
  <c r="AB7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4" i="93"/>
  <c r="S64" i="93" s="1"/>
  <c r="AC64" i="93" s="1"/>
  <c r="AB65" i="93" s="1"/>
  <c r="AX67" i="93"/>
  <c r="S67" i="93" s="1"/>
  <c r="AC67" i="93" s="1"/>
  <c r="AB68" i="93" s="1"/>
  <c r="AX65" i="93"/>
  <c r="S65" i="93" s="1"/>
  <c r="AC65" i="93" s="1"/>
  <c r="AB66" i="93" s="1"/>
  <c r="AX68" i="93"/>
  <c r="S68" i="93" s="1"/>
  <c r="AC68" i="93" s="1"/>
  <c r="AB69" i="93" s="1"/>
  <c r="AJ65" i="101"/>
  <c r="AK65" i="101"/>
  <c r="AT65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5" i="101"/>
  <c r="S5" i="101" s="1"/>
  <c r="AC5" i="101" s="1"/>
  <c r="AB6" i="101" s="1"/>
  <c r="AH55" i="50"/>
  <c r="AQ55" i="50" s="1"/>
  <c r="AS12" i="47"/>
  <c r="AL12" i="47"/>
  <c r="AU12" i="47" s="1"/>
  <c r="AS67" i="47"/>
  <c r="AL67" i="47"/>
  <c r="AU67" i="47" s="1"/>
  <c r="AH58" i="18"/>
  <c r="AQ58" i="18" s="1"/>
  <c r="Y69" i="52"/>
  <c r="X69" i="52"/>
  <c r="AH55" i="48"/>
  <c r="AQ55" i="48" s="1"/>
  <c r="AJ26" i="47"/>
  <c r="AS44" i="47"/>
  <c r="AL44" i="47"/>
  <c r="AU44" i="47" s="1"/>
  <c r="AJ68" i="97"/>
  <c r="AK68" i="97"/>
  <c r="AT68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J3" i="47"/>
  <c r="AB4" i="47"/>
  <c r="AS28" i="47"/>
  <c r="AL28" i="47"/>
  <c r="AU28" i="47" s="1"/>
  <c r="AS46" i="47"/>
  <c r="AL46" i="47"/>
  <c r="AU46" i="47" s="1"/>
  <c r="AE60" i="43"/>
  <c r="W61" i="43"/>
  <c r="AF60" i="43"/>
  <c r="AO60" i="43" s="1"/>
  <c r="AG60" i="43"/>
  <c r="AP60" i="43" s="1"/>
  <c r="AH58" i="87"/>
  <c r="AQ58" i="87" s="1"/>
  <c r="AH58" i="83"/>
  <c r="AQ58" i="83" s="1"/>
  <c r="AS47" i="47"/>
  <c r="AL47" i="47"/>
  <c r="AU47" i="47" s="1"/>
  <c r="Y56" i="94"/>
  <c r="X56" i="94"/>
  <c r="Z56" i="94" s="1"/>
  <c r="AR61" i="54"/>
  <c r="AS11" i="47"/>
  <c r="AL11" i="47"/>
  <c r="AU11" i="47" s="1"/>
  <c r="Z69" i="93"/>
  <c r="AI63" i="51"/>
  <c r="AN63" i="5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K9" i="101"/>
  <c r="AT9" i="101" s="1"/>
  <c r="AJ9" i="101"/>
  <c r="AX4" i="101"/>
  <c r="S4" i="101" s="1"/>
  <c r="AC4" i="101" s="1"/>
  <c r="AB5" i="101" s="1"/>
  <c r="Y68" i="86"/>
  <c r="X68" i="86"/>
  <c r="Z68" i="86" s="1"/>
  <c r="AR61" i="100"/>
  <c r="Z55" i="50"/>
  <c r="Y65" i="92"/>
  <c r="X65" i="92"/>
  <c r="AS19" i="47"/>
  <c r="AL19" i="47"/>
  <c r="AU19" i="47" s="1"/>
  <c r="AS55" i="47"/>
  <c r="AL55" i="47"/>
  <c r="AU55" i="47" s="1"/>
  <c r="Z58" i="18"/>
  <c r="AI68" i="52"/>
  <c r="AN68" i="52"/>
  <c r="AH60" i="11"/>
  <c r="AQ60" i="11" s="1"/>
  <c r="AR60" i="103"/>
  <c r="Z55" i="48"/>
  <c r="AS62" i="47"/>
  <c r="AL62" i="47"/>
  <c r="AU62" i="47" s="1"/>
  <c r="AR68" i="93"/>
  <c r="AK65" i="97"/>
  <c r="AT65" i="97" s="1"/>
  <c r="AJ65" i="97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H58" i="35"/>
  <c r="AQ58" i="35" s="1"/>
  <c r="AI65" i="13"/>
  <c r="AN65" i="13"/>
  <c r="AS51" i="47"/>
  <c r="AL51" i="47"/>
  <c r="AU51" i="47" s="1"/>
  <c r="AI60" i="16"/>
  <c r="AN60" i="16"/>
  <c r="AI54" i="98"/>
  <c r="AN54" i="98"/>
  <c r="AI69" i="97"/>
  <c r="AN69" i="97"/>
  <c r="AN71" i="97" s="1"/>
  <c r="AH62" i="96"/>
  <c r="AQ62" i="96" s="1"/>
  <c r="AJ9" i="47"/>
  <c r="AK9" i="47"/>
  <c r="AT9" i="47" s="1"/>
  <c r="AG60" i="91"/>
  <c r="AP60" i="91" s="1"/>
  <c r="W61" i="91"/>
  <c r="AE60" i="91"/>
  <c r="AF60" i="91"/>
  <c r="AO60" i="91" s="1"/>
  <c r="AR53" i="85"/>
  <c r="W57" i="90"/>
  <c r="AG56" i="90"/>
  <c r="AP56" i="90" s="1"/>
  <c r="AF56" i="90"/>
  <c r="AO56" i="90" s="1"/>
  <c r="AE56" i="90"/>
  <c r="Z58" i="87"/>
  <c r="AH62" i="100"/>
  <c r="AQ62" i="100" s="1"/>
  <c r="Z58" i="83"/>
  <c r="AS35" i="47"/>
  <c r="AL35" i="47"/>
  <c r="AU35" i="47" s="1"/>
  <c r="AI58" i="102"/>
  <c r="AN58" i="102"/>
  <c r="AI60" i="95"/>
  <c r="AN60" i="95"/>
  <c r="AR57" i="83"/>
  <c r="AS36" i="47"/>
  <c r="AL36" i="47"/>
  <c r="AU36" i="47" s="1"/>
  <c r="AS54" i="47"/>
  <c r="AL54" i="47"/>
  <c r="AU54" i="47" s="1"/>
  <c r="AH62" i="20"/>
  <c r="AQ62" i="20" s="1"/>
  <c r="AK69" i="101"/>
  <c r="AT69" i="101" s="1"/>
  <c r="AJ69" i="101"/>
  <c r="AS69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K14" i="101"/>
  <c r="AT14" i="101" s="1"/>
  <c r="AX7" i="101"/>
  <c r="S7" i="101" s="1"/>
  <c r="AC7" i="101" s="1"/>
  <c r="AB8" i="101" s="1"/>
  <c r="AI66" i="44"/>
  <c r="AN66" i="44"/>
  <c r="AS37" i="47"/>
  <c r="AL37" i="47"/>
  <c r="AU37" i="47" s="1"/>
  <c r="Y65" i="104"/>
  <c r="X65" i="104"/>
  <c r="Z65" i="104" s="1"/>
  <c r="Z60" i="11"/>
  <c r="AS65" i="47"/>
  <c r="AL65" i="47"/>
  <c r="AU65" i="47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Z58" i="35"/>
  <c r="AR55" i="42"/>
  <c r="AK16" i="47"/>
  <c r="AT16" i="47" s="1"/>
  <c r="AJ16" i="47"/>
  <c r="AS34" i="47"/>
  <c r="AL34" i="47"/>
  <c r="AU34" i="47" s="1"/>
  <c r="AS52" i="47"/>
  <c r="AL52" i="47"/>
  <c r="AU52" i="47" s="1"/>
  <c r="AI69" i="47"/>
  <c r="AN69" i="47"/>
  <c r="AN71" i="47" s="1"/>
  <c r="W68" i="15"/>
  <c r="AF67" i="15"/>
  <c r="AO67" i="15" s="1"/>
  <c r="AG67" i="15"/>
  <c r="AP67" i="15" s="1"/>
  <c r="AE67" i="15"/>
  <c r="Z62" i="100"/>
  <c r="AI66" i="32"/>
  <c r="AN66" i="32"/>
  <c r="AS17" i="47"/>
  <c r="AL17" i="47"/>
  <c r="AU17" i="47" s="1"/>
  <c r="AS53" i="47"/>
  <c r="AL53" i="47"/>
  <c r="AU53" i="47" s="1"/>
  <c r="Y58" i="10"/>
  <c r="Z58" i="10"/>
  <c r="X58" i="10"/>
  <c r="AR65" i="46"/>
  <c r="AS18" i="47"/>
  <c r="AL18" i="47"/>
  <c r="AU18" i="47" s="1"/>
  <c r="AE62" i="20"/>
  <c r="W63" i="20"/>
  <c r="AF62" i="20"/>
  <c r="AO62" i="20" s="1"/>
  <c r="AG62" i="20"/>
  <c r="AP62" i="20" s="1"/>
  <c r="AR57" i="18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R59" i="11"/>
  <c r="AR57" i="87"/>
  <c r="AH63" i="84"/>
  <c r="AQ63" i="84" s="1"/>
  <c r="Y67" i="44"/>
  <c r="X67" i="44"/>
  <c r="Z67" i="44" s="1"/>
  <c r="AS61" i="47"/>
  <c r="AR66" i="53"/>
  <c r="AJ7" i="47"/>
  <c r="AK7" i="47"/>
  <c r="AT7" i="47" s="1"/>
  <c r="AS32" i="47"/>
  <c r="AL32" i="47"/>
  <c r="AU32" i="47" s="1"/>
  <c r="AS50" i="47"/>
  <c r="AL50" i="47"/>
  <c r="AU50" i="47" s="1"/>
  <c r="AH56" i="42"/>
  <c r="AQ56" i="42" s="1"/>
  <c r="AJ69" i="97"/>
  <c r="AS69" i="97" s="1"/>
  <c r="AK69" i="97"/>
  <c r="AT69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B4" i="97"/>
  <c r="AJ3" i="97"/>
  <c r="Y63" i="45"/>
  <c r="X63" i="45"/>
  <c r="Y66" i="13"/>
  <c r="X66" i="13"/>
  <c r="Z66" i="13" s="1"/>
  <c r="AL64" i="47" l="1"/>
  <c r="AU64" i="47" s="1"/>
  <c r="AJ15" i="101"/>
  <c r="Z61" i="95"/>
  <c r="Z55" i="98"/>
  <c r="Z56" i="55"/>
  <c r="AE56" i="55" s="1"/>
  <c r="AJ14" i="101"/>
  <c r="AS14" i="101" s="1"/>
  <c r="Z61" i="16"/>
  <c r="AL42" i="47"/>
  <c r="AU42" i="47" s="1"/>
  <c r="AX5" i="89"/>
  <c r="S5" i="89" s="1"/>
  <c r="AC5" i="89" s="1"/>
  <c r="AB6" i="89" s="1"/>
  <c r="Y58" i="41"/>
  <c r="X58" i="41"/>
  <c r="AN57" i="41"/>
  <c r="AI57" i="41"/>
  <c r="AR57" i="41" s="1"/>
  <c r="AJ20" i="101"/>
  <c r="AJ21" i="101"/>
  <c r="AJ11" i="101"/>
  <c r="AX18" i="89"/>
  <c r="S18" i="89" s="1"/>
  <c r="AC18" i="89" s="1"/>
  <c r="AB19" i="89" s="1"/>
  <c r="AJ19" i="89" s="1"/>
  <c r="AX9" i="89"/>
  <c r="S9" i="89" s="1"/>
  <c r="AC9" i="89" s="1"/>
  <c r="AB10" i="89" s="1"/>
  <c r="AJ10" i="89" s="1"/>
  <c r="AG62" i="54"/>
  <c r="AP62" i="54" s="1"/>
  <c r="W63" i="54"/>
  <c r="Z65" i="92"/>
  <c r="W66" i="92" s="1"/>
  <c r="AX16" i="89"/>
  <c r="S16" i="89" s="1"/>
  <c r="AC16" i="89" s="1"/>
  <c r="AB17" i="89" s="1"/>
  <c r="AX8" i="89"/>
  <c r="S8" i="89" s="1"/>
  <c r="AC8" i="89" s="1"/>
  <c r="AB9" i="89" s="1"/>
  <c r="AJ9" i="89" s="1"/>
  <c r="AG56" i="55"/>
  <c r="AP56" i="55" s="1"/>
  <c r="AG61" i="95"/>
  <c r="AP61" i="95" s="1"/>
  <c r="AF61" i="95"/>
  <c r="AO61" i="95" s="1"/>
  <c r="W62" i="95"/>
  <c r="AE61" i="95"/>
  <c r="AG55" i="98"/>
  <c r="AP55" i="98" s="1"/>
  <c r="AF55" i="98"/>
  <c r="AO55" i="98" s="1"/>
  <c r="W56" i="98"/>
  <c r="AE55" i="98"/>
  <c r="AF61" i="16"/>
  <c r="AO61" i="16" s="1"/>
  <c r="W62" i="16"/>
  <c r="AE61" i="16"/>
  <c r="AG61" i="16"/>
  <c r="AP61" i="16" s="1"/>
  <c r="AE67" i="44"/>
  <c r="AF67" i="44"/>
  <c r="AO67" i="44" s="1"/>
  <c r="AG67" i="44"/>
  <c r="AP67" i="44" s="1"/>
  <c r="W68" i="44"/>
  <c r="AE66" i="13"/>
  <c r="W67" i="13"/>
  <c r="AG66" i="13"/>
  <c r="AP66" i="13" s="1"/>
  <c r="AF66" i="13"/>
  <c r="AO66" i="13" s="1"/>
  <c r="AE68" i="86"/>
  <c r="AG68" i="86"/>
  <c r="AP68" i="86" s="1"/>
  <c r="W69" i="86"/>
  <c r="AF68" i="86"/>
  <c r="AO68" i="86" s="1"/>
  <c r="AG65" i="92"/>
  <c r="AP65" i="92" s="1"/>
  <c r="AF65" i="92"/>
  <c r="AO65" i="92" s="1"/>
  <c r="AE65" i="92"/>
  <c r="AS48" i="97"/>
  <c r="AL48" i="97"/>
  <c r="AU48" i="97" s="1"/>
  <c r="W59" i="10"/>
  <c r="AG58" i="10"/>
  <c r="AP58" i="10" s="1"/>
  <c r="AF58" i="10"/>
  <c r="AO58" i="10" s="1"/>
  <c r="AE58" i="10"/>
  <c r="AS19" i="101"/>
  <c r="AL19" i="101"/>
  <c r="AU19" i="101" s="1"/>
  <c r="Y68" i="15"/>
  <c r="X68" i="15"/>
  <c r="AS43" i="97"/>
  <c r="AL43" i="97"/>
  <c r="AU43" i="97" s="1"/>
  <c r="AS56" i="101"/>
  <c r="AL56" i="101"/>
  <c r="AU56" i="101" s="1"/>
  <c r="AL3" i="97"/>
  <c r="AU3" i="97" s="1"/>
  <c r="AS3" i="97"/>
  <c r="AK4" i="97"/>
  <c r="AT4" i="97" s="1"/>
  <c r="AT71" i="97" s="1"/>
  <c r="AJ4" i="97"/>
  <c r="AS24" i="97"/>
  <c r="AL24" i="97"/>
  <c r="AU24" i="97" s="1"/>
  <c r="AS42" i="97"/>
  <c r="AL42" i="97"/>
  <c r="AU42" i="97" s="1"/>
  <c r="AK7" i="101"/>
  <c r="AT7" i="101" s="1"/>
  <c r="AJ7" i="101"/>
  <c r="AS25" i="101"/>
  <c r="AL25" i="101"/>
  <c r="AU25" i="101" s="1"/>
  <c r="AS61" i="101"/>
  <c r="AL61" i="101"/>
  <c r="AU61" i="101" s="1"/>
  <c r="AS31" i="97"/>
  <c r="AL31" i="97"/>
  <c r="AU31" i="97" s="1"/>
  <c r="AS67" i="97"/>
  <c r="AL67" i="97"/>
  <c r="AU67" i="97" s="1"/>
  <c r="AS12" i="97"/>
  <c r="AL12" i="97"/>
  <c r="AU12" i="97" s="1"/>
  <c r="AS7" i="47"/>
  <c r="AL7" i="47"/>
  <c r="AU7" i="47" s="1"/>
  <c r="AS31" i="101"/>
  <c r="AL31" i="101"/>
  <c r="AU31" i="101" s="1"/>
  <c r="AS66" i="101"/>
  <c r="AL66" i="101"/>
  <c r="AU66" i="101" s="1"/>
  <c r="AI67" i="15"/>
  <c r="AN67" i="15"/>
  <c r="Y57" i="90"/>
  <c r="X57" i="90"/>
  <c r="Y61" i="91"/>
  <c r="X61" i="91"/>
  <c r="AR54" i="98"/>
  <c r="AR65" i="13"/>
  <c r="AS44" i="97"/>
  <c r="AL44" i="97"/>
  <c r="AU44" i="97" s="1"/>
  <c r="AS62" i="97"/>
  <c r="AL62" i="97"/>
  <c r="AU62" i="97" s="1"/>
  <c r="AF58" i="18"/>
  <c r="AO58" i="18" s="1"/>
  <c r="W59" i="18"/>
  <c r="AG58" i="18"/>
  <c r="AP58" i="18" s="1"/>
  <c r="AE58" i="18"/>
  <c r="AS33" i="101"/>
  <c r="AL33" i="101"/>
  <c r="AU33" i="101" s="1"/>
  <c r="AS51" i="101"/>
  <c r="AL51" i="101"/>
  <c r="AU51" i="101" s="1"/>
  <c r="AR63" i="51"/>
  <c r="AH56" i="94"/>
  <c r="AQ56" i="94" s="1"/>
  <c r="Y61" i="43"/>
  <c r="X61" i="43"/>
  <c r="AS51" i="97"/>
  <c r="AL51" i="97"/>
  <c r="AU51" i="97" s="1"/>
  <c r="AS52" i="101"/>
  <c r="AL52" i="101"/>
  <c r="AU52" i="101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K21" i="93"/>
  <c r="AT21" i="93" s="1"/>
  <c r="AX14" i="93"/>
  <c r="S14" i="93" s="1"/>
  <c r="AC14" i="93" s="1"/>
  <c r="AB15" i="93" s="1"/>
  <c r="AX7" i="93"/>
  <c r="S7" i="93" s="1"/>
  <c r="AC7" i="93" s="1"/>
  <c r="AB8" i="93" s="1"/>
  <c r="AS22" i="97"/>
  <c r="AL22" i="97"/>
  <c r="AU22" i="97" s="1"/>
  <c r="AS40" i="97"/>
  <c r="AL40" i="97"/>
  <c r="AU40" i="97" s="1"/>
  <c r="AS58" i="97"/>
  <c r="AL58" i="97"/>
  <c r="AU58" i="97" s="1"/>
  <c r="AS53" i="101"/>
  <c r="AL53" i="101"/>
  <c r="AU53" i="101" s="1"/>
  <c r="AR57" i="10"/>
  <c r="AJ65" i="89"/>
  <c r="AK65" i="89"/>
  <c r="AT65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K17" i="89"/>
  <c r="AT17" i="89" s="1"/>
  <c r="AX4" i="89"/>
  <c r="S4" i="89" s="1"/>
  <c r="AC4" i="89" s="1"/>
  <c r="AB5" i="89" s="1"/>
  <c r="AS12" i="101"/>
  <c r="AL12" i="101"/>
  <c r="AU12" i="101" s="1"/>
  <c r="AS30" i="101"/>
  <c r="AL30" i="101"/>
  <c r="AU30" i="101" s="1"/>
  <c r="AS48" i="101"/>
  <c r="AL48" i="101"/>
  <c r="AU48" i="101" s="1"/>
  <c r="AS68" i="101"/>
  <c r="AL68" i="101"/>
  <c r="AU68" i="101" s="1"/>
  <c r="AI66" i="46"/>
  <c r="AN66" i="46"/>
  <c r="Y62" i="103"/>
  <c r="X62" i="103"/>
  <c r="AH63" i="45"/>
  <c r="AQ63" i="45" s="1"/>
  <c r="AS13" i="101"/>
  <c r="AL13" i="101"/>
  <c r="AU13" i="101" s="1"/>
  <c r="AS49" i="101"/>
  <c r="AL49" i="101"/>
  <c r="AU49" i="101" s="1"/>
  <c r="Y63" i="20"/>
  <c r="X63" i="20"/>
  <c r="AH58" i="10"/>
  <c r="AQ58" i="10" s="1"/>
  <c r="AS19" i="97"/>
  <c r="AL19" i="97"/>
  <c r="AU19" i="97" s="1"/>
  <c r="AL37" i="97"/>
  <c r="AU37" i="97" s="1"/>
  <c r="AS37" i="97"/>
  <c r="AS32" i="101"/>
  <c r="AL32" i="101"/>
  <c r="AU32" i="101" s="1"/>
  <c r="AS50" i="101"/>
  <c r="AL50" i="101"/>
  <c r="AU50" i="101" s="1"/>
  <c r="AG58" i="83"/>
  <c r="AP58" i="83" s="1"/>
  <c r="AE58" i="83"/>
  <c r="AF58" i="83"/>
  <c r="AO58" i="83" s="1"/>
  <c r="W59" i="83"/>
  <c r="AE58" i="87"/>
  <c r="W59" i="87"/>
  <c r="AG58" i="87"/>
  <c r="AP58" i="87" s="1"/>
  <c r="AF58" i="87"/>
  <c r="AO58" i="87" s="1"/>
  <c r="AS7" i="97"/>
  <c r="AL7" i="97"/>
  <c r="AU7" i="97" s="1"/>
  <c r="AS26" i="97"/>
  <c r="AL26" i="97"/>
  <c r="AU26" i="97" s="1"/>
  <c r="AS21" i="101"/>
  <c r="AL21" i="101"/>
  <c r="AU21" i="101" s="1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F56" i="94"/>
  <c r="AO56" i="94" s="1"/>
  <c r="AE56" i="94"/>
  <c r="AN56" i="94" s="1"/>
  <c r="W57" i="94"/>
  <c r="AG56" i="94"/>
  <c r="AI60" i="43"/>
  <c r="AN60" i="43"/>
  <c r="AS15" i="97"/>
  <c r="AL15" i="97"/>
  <c r="AU15" i="97" s="1"/>
  <c r="AS33" i="97"/>
  <c r="AL33" i="97"/>
  <c r="AU33" i="97" s="1"/>
  <c r="AS68" i="97"/>
  <c r="AL68" i="97"/>
  <c r="AU68" i="97" s="1"/>
  <c r="AS16" i="101"/>
  <c r="AL16" i="101"/>
  <c r="AU16" i="101" s="1"/>
  <c r="AS34" i="101"/>
  <c r="AL34" i="101"/>
  <c r="AU34" i="101" s="1"/>
  <c r="AK66" i="93"/>
  <c r="AT66" i="93" s="1"/>
  <c r="AJ66" i="93"/>
  <c r="AJ62" i="93"/>
  <c r="AK62" i="93"/>
  <c r="AT62" i="93" s="1"/>
  <c r="AK56" i="93"/>
  <c r="AT56" i="93" s="1"/>
  <c r="AJ56" i="93"/>
  <c r="AK50" i="93"/>
  <c r="AT50" i="93" s="1"/>
  <c r="AJ50" i="93"/>
  <c r="AJ44" i="93"/>
  <c r="AK44" i="93"/>
  <c r="AT44" i="93" s="1"/>
  <c r="AK38" i="93"/>
  <c r="AT38" i="93" s="1"/>
  <c r="AJ38" i="93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K7" i="93"/>
  <c r="AT7" i="93" s="1"/>
  <c r="AG54" i="85"/>
  <c r="AP54" i="85" s="1"/>
  <c r="AE54" i="85"/>
  <c r="AF54" i="85"/>
  <c r="AO54" i="85" s="1"/>
  <c r="W55" i="85"/>
  <c r="AS10" i="97"/>
  <c r="AL10" i="97"/>
  <c r="AU10" i="97" s="1"/>
  <c r="AS64" i="97"/>
  <c r="AL64" i="97"/>
  <c r="AU64" i="97" s="1"/>
  <c r="AS41" i="101"/>
  <c r="AL41" i="101"/>
  <c r="AU41" i="101" s="1"/>
  <c r="AS59" i="101"/>
  <c r="AL59" i="101"/>
  <c r="AU59" i="101" s="1"/>
  <c r="AS21" i="47"/>
  <c r="AL21" i="47"/>
  <c r="AU21" i="47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6" i="89"/>
  <c r="AK6" i="89"/>
  <c r="AT6" i="89" s="1"/>
  <c r="AR64" i="92"/>
  <c r="AL36" i="101"/>
  <c r="AU36" i="101" s="1"/>
  <c r="AS36" i="101"/>
  <c r="AH64" i="51"/>
  <c r="AQ64" i="51" s="1"/>
  <c r="AR55" i="55"/>
  <c r="Y63" i="96"/>
  <c r="X63" i="96"/>
  <c r="AI62" i="20"/>
  <c r="AN62" i="20"/>
  <c r="AG58" i="35"/>
  <c r="AP58" i="35" s="1"/>
  <c r="W59" i="35"/>
  <c r="AE58" i="35"/>
  <c r="AF58" i="35"/>
  <c r="AO58" i="35" s="1"/>
  <c r="AS55" i="97"/>
  <c r="AL55" i="97"/>
  <c r="AU55" i="97" s="1"/>
  <c r="AS20" i="101"/>
  <c r="AL20" i="101"/>
  <c r="AU20" i="101" s="1"/>
  <c r="AR60" i="95"/>
  <c r="AR60" i="16"/>
  <c r="AS50" i="97"/>
  <c r="AL50" i="97"/>
  <c r="AU50" i="97" s="1"/>
  <c r="AS65" i="97"/>
  <c r="AL65" i="97"/>
  <c r="AU65" i="97" s="1"/>
  <c r="AE55" i="48"/>
  <c r="AF55" i="48"/>
  <c r="AO55" i="48" s="1"/>
  <c r="AG55" i="48"/>
  <c r="AP55" i="48" s="1"/>
  <c r="W56" i="48"/>
  <c r="AG55" i="50"/>
  <c r="AP55" i="50" s="1"/>
  <c r="W56" i="50"/>
  <c r="AE55" i="50"/>
  <c r="AF55" i="50"/>
  <c r="AO55" i="50" s="1"/>
  <c r="AK5" i="101"/>
  <c r="AT5" i="101" s="1"/>
  <c r="AJ5" i="101"/>
  <c r="AS39" i="101"/>
  <c r="AL39" i="101"/>
  <c r="AU39" i="101" s="1"/>
  <c r="AS57" i="101"/>
  <c r="AL57" i="101"/>
  <c r="AU57" i="101" s="1"/>
  <c r="AK4" i="47"/>
  <c r="AT4" i="47" s="1"/>
  <c r="AT71" i="47" s="1"/>
  <c r="AJ4" i="47"/>
  <c r="AS21" i="97"/>
  <c r="AL21" i="97"/>
  <c r="AU21" i="97" s="1"/>
  <c r="AS39" i="97"/>
  <c r="AL39" i="97"/>
  <c r="AU39" i="97" s="1"/>
  <c r="AS57" i="97"/>
  <c r="AL57" i="97"/>
  <c r="AU57" i="97" s="1"/>
  <c r="AS22" i="101"/>
  <c r="AL22" i="101"/>
  <c r="AU22" i="101" s="1"/>
  <c r="AS58" i="101"/>
  <c r="AL58" i="101"/>
  <c r="AU58" i="101" s="1"/>
  <c r="AJ68" i="93"/>
  <c r="AK68" i="93"/>
  <c r="AT68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J13" i="93"/>
  <c r="AK5" i="93"/>
  <c r="AT5" i="93" s="1"/>
  <c r="AI66" i="105"/>
  <c r="AN66" i="105"/>
  <c r="AH61" i="16"/>
  <c r="AQ61" i="16" s="1"/>
  <c r="AS28" i="97"/>
  <c r="AL28" i="97"/>
  <c r="AU28" i="97" s="1"/>
  <c r="AS46" i="97"/>
  <c r="AL46" i="97"/>
  <c r="AU46" i="97" s="1"/>
  <c r="AS62" i="101"/>
  <c r="AL62" i="101"/>
  <c r="AU62" i="101" s="1"/>
  <c r="AS23" i="101"/>
  <c r="AL23" i="101"/>
  <c r="AU23" i="101" s="1"/>
  <c r="AH59" i="82"/>
  <c r="AQ59" i="82" s="1"/>
  <c r="AH59" i="102"/>
  <c r="AQ59" i="102" s="1"/>
  <c r="AR55" i="94"/>
  <c r="Y64" i="88"/>
  <c r="X64" i="8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K15" i="89"/>
  <c r="AT15" i="89" s="1"/>
  <c r="AJ15" i="89"/>
  <c r="AK8" i="89"/>
  <c r="AT8" i="89" s="1"/>
  <c r="AS18" i="101"/>
  <c r="AL18" i="101"/>
  <c r="AU18" i="101" s="1"/>
  <c r="AS54" i="101"/>
  <c r="AL54" i="101"/>
  <c r="AU54" i="101" s="1"/>
  <c r="Z64" i="51"/>
  <c r="AI56" i="42"/>
  <c r="AP56" i="42"/>
  <c r="AI62" i="96"/>
  <c r="AN62" i="96"/>
  <c r="AI62" i="54"/>
  <c r="AN62" i="54"/>
  <c r="Y68" i="53"/>
  <c r="X68" i="53"/>
  <c r="AS30" i="97"/>
  <c r="AL30" i="97"/>
  <c r="AU30" i="97" s="1"/>
  <c r="AS18" i="97"/>
  <c r="AL18" i="97"/>
  <c r="AU18" i="97" s="1"/>
  <c r="AS55" i="101"/>
  <c r="AL55" i="101"/>
  <c r="AU55" i="101" s="1"/>
  <c r="AS8" i="97"/>
  <c r="AL8" i="97"/>
  <c r="AU8" i="97" s="1"/>
  <c r="W61" i="11"/>
  <c r="AF60" i="11"/>
  <c r="AO60" i="11" s="1"/>
  <c r="AE60" i="11"/>
  <c r="AG60" i="11"/>
  <c r="AP60" i="11" s="1"/>
  <c r="AI56" i="90"/>
  <c r="AN56" i="90"/>
  <c r="AS9" i="47"/>
  <c r="AL9" i="47"/>
  <c r="AU9" i="47" s="1"/>
  <c r="AS14" i="97"/>
  <c r="AL14" i="97"/>
  <c r="AU14" i="97" s="1"/>
  <c r="AS32" i="97"/>
  <c r="AL32" i="97"/>
  <c r="AU32" i="97" s="1"/>
  <c r="AS9" i="101"/>
  <c r="AL9" i="101"/>
  <c r="AU9" i="101" s="1"/>
  <c r="AS3" i="47"/>
  <c r="AL3" i="47"/>
  <c r="AU3" i="47" s="1"/>
  <c r="AJ6" i="101"/>
  <c r="AK6" i="101"/>
  <c r="AT6" i="101" s="1"/>
  <c r="AS40" i="101"/>
  <c r="AL40" i="101"/>
  <c r="AU40" i="101" s="1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J3" i="93"/>
  <c r="AB4" i="93"/>
  <c r="Y59" i="49"/>
  <c r="X59" i="49"/>
  <c r="AS27" i="47"/>
  <c r="AL27" i="47"/>
  <c r="AU27" i="47" s="1"/>
  <c r="AS16" i="97"/>
  <c r="AL16" i="97"/>
  <c r="AU16" i="97" s="1"/>
  <c r="AS52" i="97"/>
  <c r="AL52" i="97"/>
  <c r="AU52" i="97" s="1"/>
  <c r="AS11" i="101"/>
  <c r="AL11" i="101"/>
  <c r="AU11" i="101" s="1"/>
  <c r="AS47" i="101"/>
  <c r="AL47" i="101"/>
  <c r="AU47" i="101" s="1"/>
  <c r="AG59" i="82"/>
  <c r="AP59" i="82" s="1"/>
  <c r="AE59" i="82"/>
  <c r="AF59" i="82"/>
  <c r="AO59" i="82" s="1"/>
  <c r="W60" i="82"/>
  <c r="AE59" i="102"/>
  <c r="W60" i="102"/>
  <c r="AG59" i="102"/>
  <c r="AP59" i="102" s="1"/>
  <c r="AF59" i="102"/>
  <c r="AO59" i="102" s="1"/>
  <c r="AI63" i="88"/>
  <c r="AN63" i="88"/>
  <c r="AR62" i="45"/>
  <c r="AS17" i="97"/>
  <c r="AL17" i="97"/>
  <c r="AU17" i="97" s="1"/>
  <c r="AS35" i="97"/>
  <c r="AL35" i="97"/>
  <c r="AU35" i="97" s="1"/>
  <c r="AS53" i="97"/>
  <c r="AL53" i="97"/>
  <c r="AU53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58" i="99"/>
  <c r="AR67" i="86"/>
  <c r="AS24" i="101"/>
  <c r="AL24" i="101"/>
  <c r="AU24" i="101" s="1"/>
  <c r="Y63" i="54"/>
  <c r="X63" i="54"/>
  <c r="AI61" i="103"/>
  <c r="AN61" i="103"/>
  <c r="AS37" i="101"/>
  <c r="AL37" i="101"/>
  <c r="AU37" i="101" s="1"/>
  <c r="AS36" i="97"/>
  <c r="AL36" i="97"/>
  <c r="AU36" i="97" s="1"/>
  <c r="AS54" i="97"/>
  <c r="AL54" i="97"/>
  <c r="AU54" i="97" s="1"/>
  <c r="AS61" i="97"/>
  <c r="AL61" i="97"/>
  <c r="AU61" i="97" s="1"/>
  <c r="AH66" i="13"/>
  <c r="AQ66" i="13" s="1"/>
  <c r="AS60" i="97"/>
  <c r="AL60" i="97"/>
  <c r="AU60" i="97" s="1"/>
  <c r="AE62" i="100"/>
  <c r="W63" i="100"/>
  <c r="AG62" i="100"/>
  <c r="AP62" i="100" s="1"/>
  <c r="AF62" i="100"/>
  <c r="AO62" i="100" s="1"/>
  <c r="AS16" i="47"/>
  <c r="AL16" i="47"/>
  <c r="AU16" i="47" s="1"/>
  <c r="AS25" i="97"/>
  <c r="AL25" i="97"/>
  <c r="AU25" i="97" s="1"/>
  <c r="AH65" i="104"/>
  <c r="AQ65" i="104" s="1"/>
  <c r="AR66" i="44"/>
  <c r="AS26" i="101"/>
  <c r="AL26" i="101"/>
  <c r="AU26" i="101" s="1"/>
  <c r="AS44" i="101"/>
  <c r="AL44" i="101"/>
  <c r="AU44" i="101" s="1"/>
  <c r="AS63" i="101"/>
  <c r="AL63" i="101"/>
  <c r="AU63" i="101" s="1"/>
  <c r="AR58" i="102"/>
  <c r="AR69" i="97"/>
  <c r="AR71" i="97" s="1"/>
  <c r="AL69" i="97"/>
  <c r="AU69" i="97" s="1"/>
  <c r="AS38" i="97"/>
  <c r="AL38" i="97"/>
  <c r="AU38" i="97" s="1"/>
  <c r="AS56" i="97"/>
  <c r="AL56" i="97"/>
  <c r="AU56" i="97" s="1"/>
  <c r="AS27" i="101"/>
  <c r="AL27" i="101"/>
  <c r="AU27" i="101" s="1"/>
  <c r="AS45" i="101"/>
  <c r="AL45" i="101"/>
  <c r="AU45" i="101" s="1"/>
  <c r="AS64" i="101"/>
  <c r="AL64" i="101"/>
  <c r="AU64" i="101" s="1"/>
  <c r="AS27" i="97"/>
  <c r="AL27" i="97"/>
  <c r="AU27" i="97" s="1"/>
  <c r="AS45" i="97"/>
  <c r="AL45" i="97"/>
  <c r="AU45" i="97" s="1"/>
  <c r="AS26" i="47"/>
  <c r="AL26" i="47"/>
  <c r="AU26" i="47" s="1"/>
  <c r="AH69" i="52"/>
  <c r="AQ69" i="52" s="1"/>
  <c r="AQ71" i="52" s="1"/>
  <c r="AZ3" i="52"/>
  <c r="AX4" i="52" s="1"/>
  <c r="S4" i="52" s="1"/>
  <c r="AC4" i="52" s="1"/>
  <c r="AB5" i="52" s="1"/>
  <c r="AX6" i="52"/>
  <c r="S6" i="52" s="1"/>
  <c r="AC6" i="52" s="1"/>
  <c r="AB7" i="52" s="1"/>
  <c r="AX16" i="52"/>
  <c r="S16" i="52" s="1"/>
  <c r="AC16" i="52" s="1"/>
  <c r="AB17" i="52" s="1"/>
  <c r="AX24" i="52"/>
  <c r="S24" i="52" s="1"/>
  <c r="AC24" i="52" s="1"/>
  <c r="AB25" i="52" s="1"/>
  <c r="AX34" i="52"/>
  <c r="S34" i="52" s="1"/>
  <c r="AC34" i="52" s="1"/>
  <c r="AB35" i="52" s="1"/>
  <c r="AX41" i="52"/>
  <c r="S41" i="52" s="1"/>
  <c r="AC41" i="52" s="1"/>
  <c r="AB42" i="52" s="1"/>
  <c r="AX42" i="52"/>
  <c r="S42" i="52" s="1"/>
  <c r="AC42" i="52" s="1"/>
  <c r="AB43" i="52" s="1"/>
  <c r="AX51" i="52"/>
  <c r="S51" i="52" s="1"/>
  <c r="AC51" i="52" s="1"/>
  <c r="AB52" i="52" s="1"/>
  <c r="AX52" i="52"/>
  <c r="S52" i="52" s="1"/>
  <c r="AC52" i="52" s="1"/>
  <c r="AB53" i="52" s="1"/>
  <c r="AX59" i="52"/>
  <c r="S59" i="52" s="1"/>
  <c r="AC59" i="52" s="1"/>
  <c r="AB60" i="52" s="1"/>
  <c r="AX60" i="52"/>
  <c r="S60" i="52" s="1"/>
  <c r="AC60" i="52" s="1"/>
  <c r="AB61" i="52" s="1"/>
  <c r="AS10" i="101"/>
  <c r="AL10" i="101"/>
  <c r="AU10" i="101" s="1"/>
  <c r="AS28" i="101"/>
  <c r="AL28" i="101"/>
  <c r="AU28" i="101" s="1"/>
  <c r="AK67" i="93"/>
  <c r="AT67" i="93" s="1"/>
  <c r="AJ67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S34" i="97"/>
  <c r="AL34" i="97"/>
  <c r="AU34" i="97" s="1"/>
  <c r="AS20" i="47"/>
  <c r="AL20" i="47"/>
  <c r="AU20" i="47" s="1"/>
  <c r="AH59" i="99"/>
  <c r="AQ59" i="99" s="1"/>
  <c r="AS29" i="101"/>
  <c r="AL29" i="101"/>
  <c r="AU29" i="101" s="1"/>
  <c r="AS67" i="101"/>
  <c r="AL67" i="101"/>
  <c r="AU67" i="101" s="1"/>
  <c r="AS6" i="47"/>
  <c r="AL6" i="47"/>
  <c r="AU6" i="47" s="1"/>
  <c r="AR69" i="101"/>
  <c r="AR71" i="101" s="1"/>
  <c r="AL69" i="101"/>
  <c r="AU69" i="101" s="1"/>
  <c r="AH67" i="32"/>
  <c r="AQ67" i="32" s="1"/>
  <c r="AS41" i="97"/>
  <c r="AL41" i="97"/>
  <c r="AU41" i="97" s="1"/>
  <c r="AK67" i="89"/>
  <c r="AT67" i="89" s="1"/>
  <c r="AJ67" i="89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K13" i="89"/>
  <c r="AT13" i="89" s="1"/>
  <c r="AJ13" i="89"/>
  <c r="AK11" i="89"/>
  <c r="AT11" i="89" s="1"/>
  <c r="AB4" i="101"/>
  <c r="AJ3" i="101"/>
  <c r="AS42" i="101"/>
  <c r="AL42" i="101"/>
  <c r="AU42" i="101" s="1"/>
  <c r="AS60" i="101"/>
  <c r="AL60" i="101"/>
  <c r="AU60" i="101" s="1"/>
  <c r="Y64" i="84"/>
  <c r="X64" i="84"/>
  <c r="Z63" i="45"/>
  <c r="AR66" i="32"/>
  <c r="AS38" i="101"/>
  <c r="AL38" i="101"/>
  <c r="AU38" i="101" s="1"/>
  <c r="AH67" i="44"/>
  <c r="AQ67" i="44" s="1"/>
  <c r="AS43" i="101"/>
  <c r="AL43" i="101"/>
  <c r="AU43" i="101" s="1"/>
  <c r="AR69" i="47"/>
  <c r="AR71" i="47" s="1"/>
  <c r="AL69" i="47"/>
  <c r="AU69" i="47" s="1"/>
  <c r="AS13" i="97"/>
  <c r="AL13" i="97"/>
  <c r="AU13" i="97" s="1"/>
  <c r="AS49" i="97"/>
  <c r="AL49" i="97"/>
  <c r="AU49" i="97" s="1"/>
  <c r="AE65" i="104"/>
  <c r="W66" i="104"/>
  <c r="AF65" i="104"/>
  <c r="AO65" i="104" s="1"/>
  <c r="AG65" i="104"/>
  <c r="AP65" i="104" s="1"/>
  <c r="AJ8" i="101"/>
  <c r="AK8" i="101"/>
  <c r="AT8" i="101" s="1"/>
  <c r="AI60" i="91"/>
  <c r="AN60" i="91"/>
  <c r="AS20" i="97"/>
  <c r="AL20" i="97"/>
  <c r="AU20" i="97" s="1"/>
  <c r="AR68" i="52"/>
  <c r="AH65" i="92"/>
  <c r="AQ65" i="92" s="1"/>
  <c r="AH68" i="86"/>
  <c r="AQ68" i="86" s="1"/>
  <c r="AS15" i="101"/>
  <c r="AL15" i="101"/>
  <c r="AU15" i="101" s="1"/>
  <c r="AS9" i="97"/>
  <c r="AL9" i="97"/>
  <c r="AU9" i="97" s="1"/>
  <c r="AS63" i="97"/>
  <c r="AL63" i="97"/>
  <c r="AU63" i="97" s="1"/>
  <c r="Z69" i="52"/>
  <c r="AS46" i="101"/>
  <c r="AL46" i="101"/>
  <c r="AU46" i="101" s="1"/>
  <c r="AS65" i="101"/>
  <c r="AL65" i="101"/>
  <c r="AU65" i="101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5" i="93"/>
  <c r="S5" i="93" s="1"/>
  <c r="AC5" i="93" s="1"/>
  <c r="AB6" i="93" s="1"/>
  <c r="AI58" i="49"/>
  <c r="AO58" i="49"/>
  <c r="Y67" i="105"/>
  <c r="X67" i="105"/>
  <c r="AS5" i="97"/>
  <c r="AL5" i="97"/>
  <c r="AU5" i="97" s="1"/>
  <c r="AI69" i="89"/>
  <c r="AN69" i="89"/>
  <c r="AN71" i="89" s="1"/>
  <c r="Z59" i="99"/>
  <c r="AS17" i="101"/>
  <c r="AL17" i="101"/>
  <c r="AU17" i="101" s="1"/>
  <c r="AS35" i="101"/>
  <c r="AL35" i="101"/>
  <c r="AU35" i="101" s="1"/>
  <c r="AH61" i="95"/>
  <c r="AQ61" i="95" s="1"/>
  <c r="AH56" i="55"/>
  <c r="AQ56" i="55" s="1"/>
  <c r="Z67" i="32"/>
  <c r="AH55" i="98"/>
  <c r="AQ55" i="98" s="1"/>
  <c r="AS6" i="97"/>
  <c r="AL6" i="97"/>
  <c r="AU6" i="97" s="1"/>
  <c r="AS23" i="97"/>
  <c r="AL23" i="97"/>
  <c r="AU23" i="97" s="1"/>
  <c r="AS59" i="97"/>
  <c r="AL59" i="97"/>
  <c r="AU59" i="97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S14" i="47"/>
  <c r="AL14" i="47"/>
  <c r="AU14" i="47" s="1"/>
  <c r="AS5" i="47"/>
  <c r="AL5" i="47"/>
  <c r="AU5" i="47" s="1"/>
  <c r="AR58" i="82"/>
  <c r="AS15" i="47"/>
  <c r="AL15" i="47"/>
  <c r="AU15" i="47" s="1"/>
  <c r="AS8" i="47"/>
  <c r="AL8" i="47"/>
  <c r="AU8" i="47" s="1"/>
  <c r="Y57" i="42"/>
  <c r="X57" i="42"/>
  <c r="Y67" i="46"/>
  <c r="X67" i="46"/>
  <c r="AI63" i="84"/>
  <c r="AN63" i="84"/>
  <c r="AI67" i="53"/>
  <c r="AN67" i="53"/>
  <c r="AX33" i="52" l="1"/>
  <c r="S33" i="52" s="1"/>
  <c r="AC33" i="52" s="1"/>
  <c r="AB34" i="52" s="1"/>
  <c r="AH58" i="41"/>
  <c r="AQ58" i="41" s="1"/>
  <c r="Z58" i="41"/>
  <c r="AK19" i="89"/>
  <c r="AT19" i="89" s="1"/>
  <c r="AX65" i="52"/>
  <c r="S65" i="52" s="1"/>
  <c r="AC65" i="52" s="1"/>
  <c r="AB66" i="52" s="1"/>
  <c r="AK66" i="52" s="1"/>
  <c r="AT66" i="52" s="1"/>
  <c r="AX58" i="52"/>
  <c r="S58" i="52" s="1"/>
  <c r="AC58" i="52" s="1"/>
  <c r="AB59" i="52" s="1"/>
  <c r="AJ59" i="52" s="1"/>
  <c r="AX48" i="52"/>
  <c r="S48" i="52" s="1"/>
  <c r="AC48" i="52" s="1"/>
  <c r="AB49" i="52" s="1"/>
  <c r="AX40" i="52"/>
  <c r="S40" i="52" s="1"/>
  <c r="AC40" i="52" s="1"/>
  <c r="AB41" i="52" s="1"/>
  <c r="AX30" i="52"/>
  <c r="S30" i="52" s="1"/>
  <c r="AC30" i="52" s="1"/>
  <c r="AB31" i="52" s="1"/>
  <c r="AX22" i="52"/>
  <c r="S22" i="52" s="1"/>
  <c r="AC22" i="52" s="1"/>
  <c r="AB23" i="52" s="1"/>
  <c r="AX12" i="52"/>
  <c r="S12" i="52" s="1"/>
  <c r="AC12" i="52" s="1"/>
  <c r="AB13" i="52" s="1"/>
  <c r="AK13" i="52" s="1"/>
  <c r="AT13" i="52" s="1"/>
  <c r="AX64" i="52"/>
  <c r="S64" i="52" s="1"/>
  <c r="AC64" i="52" s="1"/>
  <c r="AB65" i="52" s="1"/>
  <c r="AJ65" i="52" s="1"/>
  <c r="AX57" i="52"/>
  <c r="S57" i="52" s="1"/>
  <c r="AC57" i="52" s="1"/>
  <c r="AB58" i="52" s="1"/>
  <c r="AX47" i="52"/>
  <c r="S47" i="52" s="1"/>
  <c r="AC47" i="52" s="1"/>
  <c r="AB48" i="52" s="1"/>
  <c r="AX39" i="52"/>
  <c r="S39" i="52" s="1"/>
  <c r="AC39" i="52" s="1"/>
  <c r="AB40" i="52" s="1"/>
  <c r="AX29" i="52"/>
  <c r="S29" i="52" s="1"/>
  <c r="AC29" i="52" s="1"/>
  <c r="AB30" i="52" s="1"/>
  <c r="AX21" i="52"/>
  <c r="S21" i="52" s="1"/>
  <c r="AC21" i="52" s="1"/>
  <c r="AB22" i="52" s="1"/>
  <c r="AJ22" i="52" s="1"/>
  <c r="AX11" i="52"/>
  <c r="S11" i="52" s="1"/>
  <c r="AC11" i="52" s="1"/>
  <c r="AB12" i="52" s="1"/>
  <c r="AK12" i="52" s="1"/>
  <c r="AT12" i="52" s="1"/>
  <c r="AJ8" i="89"/>
  <c r="AK9" i="89"/>
  <c r="AT9" i="89" s="1"/>
  <c r="Z63" i="20"/>
  <c r="AL14" i="101"/>
  <c r="AU14" i="101" s="1"/>
  <c r="W57" i="55"/>
  <c r="Y57" i="55" s="1"/>
  <c r="AX23" i="52"/>
  <c r="S23" i="52" s="1"/>
  <c r="AC23" i="52" s="1"/>
  <c r="AB24" i="52" s="1"/>
  <c r="AJ24" i="52" s="1"/>
  <c r="AX67" i="52"/>
  <c r="S67" i="52" s="1"/>
  <c r="AC67" i="52" s="1"/>
  <c r="AB68" i="52" s="1"/>
  <c r="AX54" i="52"/>
  <c r="S54" i="52" s="1"/>
  <c r="AC54" i="52" s="1"/>
  <c r="AB55" i="52" s="1"/>
  <c r="AX46" i="52"/>
  <c r="S46" i="52" s="1"/>
  <c r="AC46" i="52" s="1"/>
  <c r="AB47" i="52" s="1"/>
  <c r="AX36" i="52"/>
  <c r="S36" i="52" s="1"/>
  <c r="AC36" i="52" s="1"/>
  <c r="AB37" i="52" s="1"/>
  <c r="AX28" i="52"/>
  <c r="S28" i="52" s="1"/>
  <c r="AC28" i="52" s="1"/>
  <c r="AB29" i="52" s="1"/>
  <c r="AJ29" i="52" s="1"/>
  <c r="AX18" i="52"/>
  <c r="S18" i="52" s="1"/>
  <c r="AC18" i="52" s="1"/>
  <c r="AB19" i="52" s="1"/>
  <c r="AX10" i="52"/>
  <c r="S10" i="52" s="1"/>
  <c r="AC10" i="52" s="1"/>
  <c r="AB11" i="52" s="1"/>
  <c r="AJ7" i="93"/>
  <c r="Z62" i="103"/>
  <c r="AK10" i="89"/>
  <c r="AT10" i="89" s="1"/>
  <c r="AF56" i="55"/>
  <c r="AO56" i="55" s="1"/>
  <c r="AX15" i="52"/>
  <c r="S15" i="52" s="1"/>
  <c r="AC15" i="52" s="1"/>
  <c r="AB16" i="52" s="1"/>
  <c r="AK16" i="52" s="1"/>
  <c r="AT16" i="52" s="1"/>
  <c r="AX63" i="52"/>
  <c r="S63" i="52" s="1"/>
  <c r="AC63" i="52" s="1"/>
  <c r="AB64" i="52" s="1"/>
  <c r="AX53" i="52"/>
  <c r="S53" i="52" s="1"/>
  <c r="AC53" i="52" s="1"/>
  <c r="AB54" i="52" s="1"/>
  <c r="AX45" i="52"/>
  <c r="S45" i="52" s="1"/>
  <c r="AC45" i="52" s="1"/>
  <c r="AB46" i="52" s="1"/>
  <c r="AX35" i="52"/>
  <c r="S35" i="52" s="1"/>
  <c r="AC35" i="52" s="1"/>
  <c r="AB36" i="52" s="1"/>
  <c r="AX27" i="52"/>
  <c r="S27" i="52" s="1"/>
  <c r="AC27" i="52" s="1"/>
  <c r="AB28" i="52" s="1"/>
  <c r="AJ28" i="52" s="1"/>
  <c r="AX17" i="52"/>
  <c r="S17" i="52" s="1"/>
  <c r="AC17" i="52" s="1"/>
  <c r="AB18" i="52" s="1"/>
  <c r="AK18" i="52" s="1"/>
  <c r="AT18" i="52" s="1"/>
  <c r="AX9" i="52"/>
  <c r="S9" i="52" s="1"/>
  <c r="AC9" i="52" s="1"/>
  <c r="AB10" i="52" s="1"/>
  <c r="AJ14" i="93"/>
  <c r="AK69" i="93"/>
  <c r="AT69" i="93" s="1"/>
  <c r="AG63" i="20"/>
  <c r="AP63" i="20" s="1"/>
  <c r="AF63" i="20"/>
  <c r="AO63" i="20" s="1"/>
  <c r="W64" i="20"/>
  <c r="AE63" i="20"/>
  <c r="AG62" i="103"/>
  <c r="AP62" i="103" s="1"/>
  <c r="AF62" i="103"/>
  <c r="AO62" i="103" s="1"/>
  <c r="AE62" i="103"/>
  <c r="W63" i="103"/>
  <c r="AJ22" i="93"/>
  <c r="AK22" i="93"/>
  <c r="AT22" i="93" s="1"/>
  <c r="AS58" i="93"/>
  <c r="AL58" i="93"/>
  <c r="AU58" i="93" s="1"/>
  <c r="AI65" i="104"/>
  <c r="AN65" i="104"/>
  <c r="AF63" i="45"/>
  <c r="AO63" i="45" s="1"/>
  <c r="AE63" i="45"/>
  <c r="AG63" i="45"/>
  <c r="AP63" i="45" s="1"/>
  <c r="W64" i="45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35" i="93"/>
  <c r="AL35" i="93"/>
  <c r="AU35" i="93" s="1"/>
  <c r="AS53" i="93"/>
  <c r="AL53" i="93"/>
  <c r="AU53" i="93" s="1"/>
  <c r="AK61" i="52"/>
  <c r="AT61" i="52" s="1"/>
  <c r="AK55" i="52"/>
  <c r="AT55" i="52" s="1"/>
  <c r="AK49" i="52"/>
  <c r="AT49" i="52" s="1"/>
  <c r="AK43" i="52"/>
  <c r="AT43" i="52" s="1"/>
  <c r="AK37" i="52"/>
  <c r="AT37" i="52" s="1"/>
  <c r="AK31" i="52"/>
  <c r="AT31" i="52" s="1"/>
  <c r="AK25" i="52"/>
  <c r="AT25" i="52" s="1"/>
  <c r="AK19" i="52"/>
  <c r="AT19" i="52" s="1"/>
  <c r="AK7" i="52"/>
  <c r="AT7" i="52" s="1"/>
  <c r="AL20" i="89"/>
  <c r="AU20" i="89" s="1"/>
  <c r="AS20" i="89"/>
  <c r="AS38" i="89"/>
  <c r="AL38" i="89"/>
  <c r="AU38" i="89" s="1"/>
  <c r="Y60" i="102"/>
  <c r="Z60" i="102" s="1"/>
  <c r="X60" i="102"/>
  <c r="AS18" i="93"/>
  <c r="AL18" i="93"/>
  <c r="AU18" i="93" s="1"/>
  <c r="AS36" i="93"/>
  <c r="AL36" i="93"/>
  <c r="AU36" i="93" s="1"/>
  <c r="AS54" i="93"/>
  <c r="AL54" i="93"/>
  <c r="AU54" i="93" s="1"/>
  <c r="AR56" i="42"/>
  <c r="AS8" i="89"/>
  <c r="AL8" i="89"/>
  <c r="AU8" i="89" s="1"/>
  <c r="AS13" i="93"/>
  <c r="AL13" i="93"/>
  <c r="AU13" i="93" s="1"/>
  <c r="AS31" i="93"/>
  <c r="AL31" i="93"/>
  <c r="AU31" i="93" s="1"/>
  <c r="AS49" i="93"/>
  <c r="AL49" i="93"/>
  <c r="AU49" i="93" s="1"/>
  <c r="AS4" i="47"/>
  <c r="AS71" i="47" s="1"/>
  <c r="AL4" i="47"/>
  <c r="AU4" i="47" s="1"/>
  <c r="AS5" i="101"/>
  <c r="AL5" i="101"/>
  <c r="AU5" i="101" s="1"/>
  <c r="AR62" i="20"/>
  <c r="AS16" i="89"/>
  <c r="AL16" i="89"/>
  <c r="AU16" i="89" s="1"/>
  <c r="AS52" i="89"/>
  <c r="AL52" i="89"/>
  <c r="AU52" i="89" s="1"/>
  <c r="AS7" i="93"/>
  <c r="AL7" i="93"/>
  <c r="AU7" i="93" s="1"/>
  <c r="AS44" i="93"/>
  <c r="AL44" i="93"/>
  <c r="AU44" i="93" s="1"/>
  <c r="AS62" i="93"/>
  <c r="AL62" i="93"/>
  <c r="AU62" i="93" s="1"/>
  <c r="Y59" i="83"/>
  <c r="Z59" i="83" s="1"/>
  <c r="X59" i="83"/>
  <c r="AJ5" i="89"/>
  <c r="AK5" i="89"/>
  <c r="AT5" i="89" s="1"/>
  <c r="AS41" i="89"/>
  <c r="AL41" i="89"/>
  <c r="AU41" i="89" s="1"/>
  <c r="AS63" i="93"/>
  <c r="AL63" i="93"/>
  <c r="AU63" i="93" s="1"/>
  <c r="Y59" i="18"/>
  <c r="X59" i="18"/>
  <c r="AS7" i="101"/>
  <c r="AL7" i="101"/>
  <c r="AU7" i="101" s="1"/>
  <c r="AS4" i="97"/>
  <c r="AS71" i="97" s="1"/>
  <c r="AL4" i="97"/>
  <c r="AU4" i="97" s="1"/>
  <c r="AU71" i="97" s="1"/>
  <c r="C11" i="97" s="1"/>
  <c r="F41" i="57" s="1"/>
  <c r="Y68" i="44"/>
  <c r="X68" i="44"/>
  <c r="AI61" i="16"/>
  <c r="AN61" i="16"/>
  <c r="AR69" i="89"/>
  <c r="AR71" i="89" s="1"/>
  <c r="AL69" i="89"/>
  <c r="AU69" i="89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8" i="101"/>
  <c r="AL8" i="101"/>
  <c r="AU8" i="101" s="1"/>
  <c r="AH64" i="84"/>
  <c r="AQ64" i="84" s="1"/>
  <c r="AS17" i="93"/>
  <c r="AL17" i="93"/>
  <c r="AU17" i="93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J18" i="52"/>
  <c r="AX5" i="52"/>
  <c r="S5" i="52" s="1"/>
  <c r="AC5" i="52" s="1"/>
  <c r="AB6" i="52" s="1"/>
  <c r="AS44" i="89"/>
  <c r="AL44" i="89"/>
  <c r="AU44" i="89" s="1"/>
  <c r="AS62" i="89"/>
  <c r="AL62" i="89"/>
  <c r="AU62" i="89" s="1"/>
  <c r="AI59" i="102"/>
  <c r="AN59" i="102"/>
  <c r="AJ4" i="93"/>
  <c r="AK4" i="93"/>
  <c r="AT4" i="93" s="1"/>
  <c r="Y61" i="11"/>
  <c r="X61" i="11"/>
  <c r="Z61" i="11" s="1"/>
  <c r="AE64" i="51"/>
  <c r="AF64" i="51"/>
  <c r="AO64" i="51" s="1"/>
  <c r="AG64" i="51"/>
  <c r="AP64" i="51" s="1"/>
  <c r="W65" i="51"/>
  <c r="AS27" i="89"/>
  <c r="AL27" i="89"/>
  <c r="AU27" i="89" s="1"/>
  <c r="AS45" i="89"/>
  <c r="AL45" i="89"/>
  <c r="AU45" i="89" s="1"/>
  <c r="AS63" i="89"/>
  <c r="AL63" i="89"/>
  <c r="AU63" i="89" s="1"/>
  <c r="AS68" i="93"/>
  <c r="AL68" i="93"/>
  <c r="AU68" i="93" s="1"/>
  <c r="AH63" i="96"/>
  <c r="AQ63" i="96" s="1"/>
  <c r="AS34" i="89"/>
  <c r="AL34" i="89"/>
  <c r="AU34" i="89" s="1"/>
  <c r="Y55" i="85"/>
  <c r="X55" i="85"/>
  <c r="Z55" i="85" s="1"/>
  <c r="AS14" i="93"/>
  <c r="AL14" i="93"/>
  <c r="AU14" i="93" s="1"/>
  <c r="AS50" i="93"/>
  <c r="AL50" i="93"/>
  <c r="AU50" i="93" s="1"/>
  <c r="AS66" i="93"/>
  <c r="AL66" i="93"/>
  <c r="AU66" i="93" s="1"/>
  <c r="AL29" i="89"/>
  <c r="AU29" i="89" s="1"/>
  <c r="AS29" i="89"/>
  <c r="AS47" i="89"/>
  <c r="AL47" i="89"/>
  <c r="AU47" i="89" s="1"/>
  <c r="AK8" i="93"/>
  <c r="AT8" i="93" s="1"/>
  <c r="AJ8" i="93"/>
  <c r="AS33" i="93"/>
  <c r="AL33" i="93"/>
  <c r="AU33" i="93" s="1"/>
  <c r="AH61" i="43"/>
  <c r="AQ61" i="43" s="1"/>
  <c r="AH57" i="90"/>
  <c r="AQ57" i="90" s="1"/>
  <c r="AR67" i="15"/>
  <c r="Y62" i="16"/>
  <c r="X62" i="16"/>
  <c r="Z62" i="16" s="1"/>
  <c r="AR58" i="49"/>
  <c r="AS28" i="93"/>
  <c r="AL28" i="93"/>
  <c r="AU28" i="93" s="1"/>
  <c r="AS46" i="93"/>
  <c r="AL46" i="93"/>
  <c r="AU46" i="93" s="1"/>
  <c r="AS64" i="93"/>
  <c r="AL64" i="93"/>
  <c r="AU64" i="93" s="1"/>
  <c r="Z64" i="84"/>
  <c r="AL3" i="101"/>
  <c r="AU3" i="101" s="1"/>
  <c r="AS3" i="101"/>
  <c r="AS37" i="89"/>
  <c r="AL37" i="89"/>
  <c r="AU37" i="89" s="1"/>
  <c r="AS11" i="93"/>
  <c r="AL11" i="93"/>
  <c r="AU11" i="93" s="1"/>
  <c r="AS23" i="93"/>
  <c r="AL23" i="93"/>
  <c r="AU23" i="93" s="1"/>
  <c r="AL41" i="93"/>
  <c r="AU41" i="93" s="1"/>
  <c r="AS41" i="93"/>
  <c r="AK68" i="52"/>
  <c r="AT68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K23" i="52"/>
  <c r="AT23" i="52" s="1"/>
  <c r="AK17" i="52"/>
  <c r="AT17" i="52" s="1"/>
  <c r="AJ11" i="52"/>
  <c r="AK11" i="52"/>
  <c r="AT11" i="52" s="1"/>
  <c r="AX3" i="52"/>
  <c r="S3" i="52" s="1"/>
  <c r="AC3" i="52" s="1"/>
  <c r="AS7" i="89"/>
  <c r="AL7" i="89"/>
  <c r="AU7" i="89" s="1"/>
  <c r="AS26" i="89"/>
  <c r="AL26" i="89"/>
  <c r="AU26" i="89" s="1"/>
  <c r="AR63" i="88"/>
  <c r="AS3" i="93"/>
  <c r="AL3" i="93"/>
  <c r="AU3" i="93" s="1"/>
  <c r="AS24" i="93"/>
  <c r="AL24" i="93"/>
  <c r="AU24" i="93" s="1"/>
  <c r="AS42" i="93"/>
  <c r="AL42" i="93"/>
  <c r="AU42" i="93" s="1"/>
  <c r="AS60" i="93"/>
  <c r="AL60" i="93"/>
  <c r="AU60" i="93" s="1"/>
  <c r="AS6" i="101"/>
  <c r="AL6" i="101"/>
  <c r="AU6" i="101" s="1"/>
  <c r="AR56" i="90"/>
  <c r="AR62" i="54"/>
  <c r="AS15" i="89"/>
  <c r="AL15" i="89"/>
  <c r="AU15" i="89" s="1"/>
  <c r="AS68" i="89"/>
  <c r="AL68" i="89"/>
  <c r="AU68" i="89" s="1"/>
  <c r="AS19" i="93"/>
  <c r="AL19" i="93"/>
  <c r="AU19" i="93" s="1"/>
  <c r="AS55" i="93"/>
  <c r="AL55" i="93"/>
  <c r="AU55" i="93" s="1"/>
  <c r="Y56" i="48"/>
  <c r="X56" i="48"/>
  <c r="Z56" i="48" s="1"/>
  <c r="AI58" i="35"/>
  <c r="AN58" i="35"/>
  <c r="Z63" i="96"/>
  <c r="AS40" i="89"/>
  <c r="AL40" i="89"/>
  <c r="AU40" i="89" s="1"/>
  <c r="AS32" i="93"/>
  <c r="AL32" i="93"/>
  <c r="AU32" i="93" s="1"/>
  <c r="AR60" i="43"/>
  <c r="AI69" i="93"/>
  <c r="AN69" i="93"/>
  <c r="AN71" i="93" s="1"/>
  <c r="AI58" i="83"/>
  <c r="AN58" i="83"/>
  <c r="AS10" i="89"/>
  <c r="AL10" i="89"/>
  <c r="AU10" i="89" s="1"/>
  <c r="AS65" i="89"/>
  <c r="AL65" i="89"/>
  <c r="AU65" i="89" s="1"/>
  <c r="AK15" i="93"/>
  <c r="AT15" i="93" s="1"/>
  <c r="AJ15" i="93"/>
  <c r="AS51" i="93"/>
  <c r="AL51" i="93"/>
  <c r="AU51" i="93" s="1"/>
  <c r="Z61" i="43"/>
  <c r="Z57" i="90"/>
  <c r="AH68" i="15"/>
  <c r="AQ68" i="15" s="1"/>
  <c r="AI58" i="10"/>
  <c r="AN58" i="10"/>
  <c r="AS40" i="93"/>
  <c r="AL40" i="93"/>
  <c r="AU40" i="93" s="1"/>
  <c r="AH57" i="42"/>
  <c r="AQ57" i="42" s="1"/>
  <c r="Z57" i="42"/>
  <c r="AJ4" i="101"/>
  <c r="AK4" i="101"/>
  <c r="AT4" i="101" s="1"/>
  <c r="AT71" i="101" s="1"/>
  <c r="AS19" i="89"/>
  <c r="AL19" i="89"/>
  <c r="AU19" i="89" s="1"/>
  <c r="AS55" i="89"/>
  <c r="AL55" i="89"/>
  <c r="AU55" i="89" s="1"/>
  <c r="AS59" i="93"/>
  <c r="AL59" i="93"/>
  <c r="AU59" i="93" s="1"/>
  <c r="AK64" i="52"/>
  <c r="AT64" i="52" s="1"/>
  <c r="AK58" i="52"/>
  <c r="AT58" i="52" s="1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K28" i="52"/>
  <c r="AT28" i="52" s="1"/>
  <c r="AK22" i="52"/>
  <c r="AT22" i="52" s="1"/>
  <c r="AK10" i="52"/>
  <c r="AT10" i="52" s="1"/>
  <c r="AJ10" i="52"/>
  <c r="AK5" i="52"/>
  <c r="AT5" i="52" s="1"/>
  <c r="AJ5" i="52"/>
  <c r="Y63" i="100"/>
  <c r="X63" i="100"/>
  <c r="Z63" i="100" s="1"/>
  <c r="AR61" i="103"/>
  <c r="AS14" i="89"/>
  <c r="AL14" i="89"/>
  <c r="AU14" i="89" s="1"/>
  <c r="AS32" i="89"/>
  <c r="AL32" i="89"/>
  <c r="AU32" i="89" s="1"/>
  <c r="AS50" i="89"/>
  <c r="AL50" i="89"/>
  <c r="AU50" i="89" s="1"/>
  <c r="Y60" i="82"/>
  <c r="X60" i="82"/>
  <c r="AS12" i="93"/>
  <c r="AL12" i="93"/>
  <c r="AU12" i="93" s="1"/>
  <c r="AS65" i="93"/>
  <c r="AL65" i="93"/>
  <c r="AU65" i="93" s="1"/>
  <c r="AU71" i="47"/>
  <c r="C11" i="47" s="1"/>
  <c r="AS33" i="89"/>
  <c r="AL33" i="89"/>
  <c r="AU33" i="89" s="1"/>
  <c r="AS51" i="89"/>
  <c r="AL51" i="89"/>
  <c r="AU51" i="89" s="1"/>
  <c r="AR66" i="105"/>
  <c r="AS37" i="93"/>
  <c r="AL37" i="93"/>
  <c r="AU37" i="93" s="1"/>
  <c r="Y59" i="35"/>
  <c r="X59" i="35"/>
  <c r="AS6" i="89"/>
  <c r="AL6" i="89"/>
  <c r="AU6" i="89" s="1"/>
  <c r="AS22" i="89"/>
  <c r="AL22" i="89"/>
  <c r="AU22" i="89" s="1"/>
  <c r="AS58" i="89"/>
  <c r="AL58" i="89"/>
  <c r="AU58" i="89" s="1"/>
  <c r="AI54" i="85"/>
  <c r="AN54" i="85"/>
  <c r="AS20" i="93"/>
  <c r="AL20" i="93"/>
  <c r="AU20" i="93" s="1"/>
  <c r="AS38" i="93"/>
  <c r="AL38" i="93"/>
  <c r="AU38" i="93" s="1"/>
  <c r="AL56" i="93"/>
  <c r="AU56" i="93" s="1"/>
  <c r="AS56" i="93"/>
  <c r="Y59" i="87"/>
  <c r="Z59" i="87" s="1"/>
  <c r="X59" i="87"/>
  <c r="AR66" i="46"/>
  <c r="AS35" i="89"/>
  <c r="AL35" i="89"/>
  <c r="AU35" i="89" s="1"/>
  <c r="Z68" i="15"/>
  <c r="X66" i="92"/>
  <c r="Z66" i="92" s="1"/>
  <c r="Y66" i="92"/>
  <c r="Y69" i="86"/>
  <c r="X69" i="86"/>
  <c r="Y67" i="13"/>
  <c r="Z67" i="13"/>
  <c r="X67" i="13"/>
  <c r="AI67" i="44"/>
  <c r="AN67" i="44"/>
  <c r="AI61" i="95"/>
  <c r="AN61" i="95"/>
  <c r="AS60" i="89"/>
  <c r="AL60" i="89"/>
  <c r="AU60" i="89" s="1"/>
  <c r="AR67" i="53"/>
  <c r="AS30" i="89"/>
  <c r="AL30" i="89"/>
  <c r="AU30" i="89" s="1"/>
  <c r="AK12" i="89"/>
  <c r="AT12" i="89" s="1"/>
  <c r="AJ12" i="89"/>
  <c r="AK6" i="93"/>
  <c r="AT6" i="93" s="1"/>
  <c r="AJ6" i="93"/>
  <c r="AK18" i="89"/>
  <c r="AT18" i="89" s="1"/>
  <c r="AJ18" i="89"/>
  <c r="AS36" i="89"/>
  <c r="AL36" i="89"/>
  <c r="AU36" i="89" s="1"/>
  <c r="AS54" i="89"/>
  <c r="AL54" i="89"/>
  <c r="AU54" i="89" s="1"/>
  <c r="AH67" i="105"/>
  <c r="AQ67" i="105" s="1"/>
  <c r="AK9" i="93"/>
  <c r="AT9" i="93" s="1"/>
  <c r="AJ9" i="93"/>
  <c r="AS52" i="93"/>
  <c r="AL52" i="93"/>
  <c r="AU52" i="93" s="1"/>
  <c r="AJ11" i="89"/>
  <c r="AS43" i="89"/>
  <c r="AL43" i="89"/>
  <c r="AU43" i="89" s="1"/>
  <c r="AS29" i="93"/>
  <c r="AL29" i="93"/>
  <c r="AU29" i="93" s="1"/>
  <c r="AS67" i="93"/>
  <c r="AL67" i="93"/>
  <c r="AU67" i="93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I62" i="100"/>
  <c r="AN62" i="100"/>
  <c r="AH63" i="54"/>
  <c r="AQ63" i="54" s="1"/>
  <c r="AS66" i="89"/>
  <c r="AL66" i="89"/>
  <c r="AU66" i="89" s="1"/>
  <c r="AS30" i="93"/>
  <c r="AL30" i="93"/>
  <c r="AU30" i="93" s="1"/>
  <c r="AS48" i="93"/>
  <c r="AL48" i="93"/>
  <c r="AU48" i="93" s="1"/>
  <c r="AH68" i="53"/>
  <c r="AQ68" i="53" s="1"/>
  <c r="AR62" i="96"/>
  <c r="AS21" i="89"/>
  <c r="AL21" i="89"/>
  <c r="AU21" i="89" s="1"/>
  <c r="AS39" i="89"/>
  <c r="AL39" i="89"/>
  <c r="AU39" i="89" s="1"/>
  <c r="AH64" i="88"/>
  <c r="AQ64" i="88" s="1"/>
  <c r="AS43" i="93"/>
  <c r="AL43" i="93"/>
  <c r="AU43" i="93" s="1"/>
  <c r="AS61" i="93"/>
  <c r="AL61" i="93"/>
  <c r="AU61" i="93" s="1"/>
  <c r="AI55" i="50"/>
  <c r="AN55" i="50"/>
  <c r="AS64" i="89"/>
  <c r="AL64" i="89"/>
  <c r="AU64" i="89" s="1"/>
  <c r="AI56" i="94"/>
  <c r="AP56" i="94"/>
  <c r="AI58" i="87"/>
  <c r="AN58" i="87"/>
  <c r="AJ17" i="89"/>
  <c r="AS53" i="89"/>
  <c r="AL53" i="89"/>
  <c r="AU53" i="89" s="1"/>
  <c r="AJ21" i="93"/>
  <c r="AS39" i="93"/>
  <c r="AL39" i="93"/>
  <c r="AU39" i="93" s="1"/>
  <c r="AS57" i="93"/>
  <c r="AL57" i="93"/>
  <c r="AU57" i="93" s="1"/>
  <c r="AI58" i="18"/>
  <c r="AN58" i="18"/>
  <c r="AH61" i="91"/>
  <c r="AQ61" i="91" s="1"/>
  <c r="AI65" i="92"/>
  <c r="AN65" i="92"/>
  <c r="AI66" i="13"/>
  <c r="AN66" i="13"/>
  <c r="AI55" i="98"/>
  <c r="AN55" i="98"/>
  <c r="X62" i="95"/>
  <c r="Y62" i="95"/>
  <c r="AN56" i="55"/>
  <c r="AJ3" i="89"/>
  <c r="AB4" i="89"/>
  <c r="AS48" i="89"/>
  <c r="AL48" i="89"/>
  <c r="AU48" i="89" s="1"/>
  <c r="AF67" i="32"/>
  <c r="AO67" i="32" s="1"/>
  <c r="W68" i="32"/>
  <c r="AG67" i="32"/>
  <c r="AP67" i="32" s="1"/>
  <c r="AE67" i="32"/>
  <c r="AR63" i="84"/>
  <c r="AS34" i="93"/>
  <c r="AL34" i="93"/>
  <c r="AU34" i="93" s="1"/>
  <c r="AH67" i="46"/>
  <c r="AQ67" i="46" s="1"/>
  <c r="Z67" i="46"/>
  <c r="AS24" i="89"/>
  <c r="AL24" i="89"/>
  <c r="AU24" i="89" s="1"/>
  <c r="AS42" i="89"/>
  <c r="AL42" i="89"/>
  <c r="AU42" i="89" s="1"/>
  <c r="AE59" i="99"/>
  <c r="W60" i="99"/>
  <c r="AG59" i="99"/>
  <c r="AP59" i="99" s="1"/>
  <c r="AF59" i="99"/>
  <c r="AO59" i="99" s="1"/>
  <c r="Z67" i="105"/>
  <c r="AJ16" i="93"/>
  <c r="AK16" i="93"/>
  <c r="AT16" i="93" s="1"/>
  <c r="AR60" i="91"/>
  <c r="Y66" i="104"/>
  <c r="X66" i="104"/>
  <c r="AS25" i="89"/>
  <c r="AL25" i="89"/>
  <c r="AU25" i="89" s="1"/>
  <c r="AS61" i="89"/>
  <c r="AL61" i="89"/>
  <c r="AU61" i="89" s="1"/>
  <c r="AS10" i="93"/>
  <c r="AL10" i="93"/>
  <c r="AU10" i="93" s="1"/>
  <c r="AS47" i="93"/>
  <c r="AL47" i="93"/>
  <c r="AU47" i="93" s="1"/>
  <c r="AX66" i="52"/>
  <c r="S66" i="52" s="1"/>
  <c r="AC66" i="52" s="1"/>
  <c r="AB67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3" i="54"/>
  <c r="AS56" i="89"/>
  <c r="AL56" i="89"/>
  <c r="AU56" i="89" s="1"/>
  <c r="AI59" i="82"/>
  <c r="AN59" i="82"/>
  <c r="Z59" i="49"/>
  <c r="AH59" i="49"/>
  <c r="AQ59" i="49" s="1"/>
  <c r="AI60" i="11"/>
  <c r="AN60" i="11"/>
  <c r="Z68" i="53"/>
  <c r="AS57" i="89"/>
  <c r="AL57" i="89"/>
  <c r="AU57" i="89" s="1"/>
  <c r="Z64" i="88"/>
  <c r="AJ5" i="93"/>
  <c r="AS25" i="93"/>
  <c r="AL25" i="93"/>
  <c r="AU25" i="93" s="1"/>
  <c r="Y56" i="50"/>
  <c r="X56" i="50"/>
  <c r="AI55" i="48"/>
  <c r="AN55" i="48"/>
  <c r="AS9" i="89"/>
  <c r="AL9" i="89"/>
  <c r="AU9" i="89" s="1"/>
  <c r="AS28" i="89"/>
  <c r="AL28" i="89"/>
  <c r="AU28" i="89" s="1"/>
  <c r="AS46" i="89"/>
  <c r="AL46" i="89"/>
  <c r="AU46" i="89" s="1"/>
  <c r="AS26" i="93"/>
  <c r="AL26" i="93"/>
  <c r="AU26" i="93" s="1"/>
  <c r="Y57" i="94"/>
  <c r="X57" i="94"/>
  <c r="AH63" i="20"/>
  <c r="AQ63" i="20" s="1"/>
  <c r="AH62" i="103"/>
  <c r="AQ62" i="103" s="1"/>
  <c r="AS23" i="89"/>
  <c r="AL23" i="89"/>
  <c r="AU23" i="89" s="1"/>
  <c r="AS59" i="89"/>
  <c r="AL59" i="89"/>
  <c r="AU59" i="89" s="1"/>
  <c r="AS27" i="93"/>
  <c r="AL27" i="93"/>
  <c r="AU27" i="93" s="1"/>
  <c r="AS45" i="93"/>
  <c r="AL45" i="93"/>
  <c r="AU45" i="93" s="1"/>
  <c r="Z61" i="91"/>
  <c r="Y59" i="10"/>
  <c r="X59" i="10"/>
  <c r="AI68" i="86"/>
  <c r="AN68" i="86"/>
  <c r="Y56" i="98"/>
  <c r="Z56" i="98" s="1"/>
  <c r="X56" i="98"/>
  <c r="AI56" i="55" l="1"/>
  <c r="AR56" i="55" s="1"/>
  <c r="AJ64" i="52"/>
  <c r="AK24" i="52"/>
  <c r="AT24" i="52" s="1"/>
  <c r="AJ17" i="52"/>
  <c r="AJ16" i="52"/>
  <c r="AS16" i="52" s="1"/>
  <c r="X57" i="55"/>
  <c r="Z57" i="55" s="1"/>
  <c r="AK59" i="52"/>
  <c r="AT59" i="52" s="1"/>
  <c r="AJ12" i="52"/>
  <c r="AK65" i="52"/>
  <c r="AT65" i="52" s="1"/>
  <c r="AF58" i="41"/>
  <c r="AO58" i="41" s="1"/>
  <c r="AG58" i="41"/>
  <c r="AP58" i="41" s="1"/>
  <c r="AE58" i="41"/>
  <c r="W59" i="41"/>
  <c r="AJ23" i="52"/>
  <c r="Z60" i="82"/>
  <c r="W61" i="82" s="1"/>
  <c r="AJ58" i="52"/>
  <c r="AE59" i="83"/>
  <c r="AF59" i="83"/>
  <c r="AO59" i="83" s="1"/>
  <c r="AG59" i="83"/>
  <c r="AP59" i="83" s="1"/>
  <c r="W60" i="83"/>
  <c r="AF66" i="92"/>
  <c r="AO66" i="92" s="1"/>
  <c r="AG66" i="92"/>
  <c r="AP66" i="92" s="1"/>
  <c r="AE66" i="92"/>
  <c r="W67" i="92"/>
  <c r="AF60" i="82"/>
  <c r="AO60" i="82" s="1"/>
  <c r="AE60" i="82"/>
  <c r="AG60" i="82"/>
  <c r="AP60" i="82" s="1"/>
  <c r="AG60" i="102"/>
  <c r="AP60" i="102" s="1"/>
  <c r="AE60" i="102"/>
  <c r="AF60" i="102"/>
  <c r="AO60" i="102" s="1"/>
  <c r="W61" i="102"/>
  <c r="AE62" i="16"/>
  <c r="W63" i="16"/>
  <c r="AF62" i="16"/>
  <c r="AO62" i="16" s="1"/>
  <c r="AG62" i="16"/>
  <c r="AP62" i="16" s="1"/>
  <c r="AF56" i="98"/>
  <c r="AO56" i="98" s="1"/>
  <c r="W57" i="98"/>
  <c r="AG56" i="98"/>
  <c r="AP56" i="98" s="1"/>
  <c r="AE56" i="98"/>
  <c r="AS5" i="93"/>
  <c r="AL5" i="93"/>
  <c r="AU5" i="93" s="1"/>
  <c r="AH56" i="50"/>
  <c r="AQ56" i="50" s="1"/>
  <c r="AH59" i="10"/>
  <c r="AQ59" i="10" s="1"/>
  <c r="AH56" i="98"/>
  <c r="AQ56" i="98" s="1"/>
  <c r="Z59" i="10"/>
  <c r="AG68" i="53"/>
  <c r="AP68" i="53" s="1"/>
  <c r="AE68" i="53"/>
  <c r="W69" i="53"/>
  <c r="AF68" i="53"/>
  <c r="AO68" i="53" s="1"/>
  <c r="AJ32" i="52"/>
  <c r="AK32" i="52"/>
  <c r="AT32" i="52" s="1"/>
  <c r="AK67" i="52"/>
  <c r="AT67" i="52" s="1"/>
  <c r="AJ67" i="52"/>
  <c r="AR58" i="87"/>
  <c r="AR62" i="100"/>
  <c r="AK39" i="52"/>
  <c r="AT39" i="52" s="1"/>
  <c r="AJ39" i="52"/>
  <c r="AS11" i="89"/>
  <c r="AL11" i="89"/>
  <c r="AU11" i="89" s="1"/>
  <c r="AS12" i="89"/>
  <c r="AL12" i="89"/>
  <c r="AU12" i="89" s="1"/>
  <c r="AH67" i="13"/>
  <c r="AQ67" i="13" s="1"/>
  <c r="AR54" i="85"/>
  <c r="AS52" i="52"/>
  <c r="AL52" i="52"/>
  <c r="AU52" i="52" s="1"/>
  <c r="AL4" i="101"/>
  <c r="AU4" i="101" s="1"/>
  <c r="AS4" i="101"/>
  <c r="AR58" i="83"/>
  <c r="AH56" i="48"/>
  <c r="AQ56" i="48" s="1"/>
  <c r="AS41" i="52"/>
  <c r="AL41" i="52"/>
  <c r="AU41" i="52" s="1"/>
  <c r="AS71" i="101"/>
  <c r="AH61" i="11"/>
  <c r="AQ61" i="11" s="1"/>
  <c r="AR59" i="102"/>
  <c r="AS12" i="52"/>
  <c r="AL12" i="52"/>
  <c r="AU12" i="52" s="1"/>
  <c r="AS30" i="52"/>
  <c r="AL30" i="52"/>
  <c r="AU30" i="52" s="1"/>
  <c r="AI69" i="52"/>
  <c r="AN69" i="52"/>
  <c r="AN71" i="52" s="1"/>
  <c r="AR61" i="16"/>
  <c r="AJ25" i="52"/>
  <c r="AJ43" i="52"/>
  <c r="AJ61" i="52"/>
  <c r="AI63" i="45"/>
  <c r="AN63" i="45"/>
  <c r="AE63" i="54"/>
  <c r="W64" i="54"/>
  <c r="AG63" i="54"/>
  <c r="AP63" i="54" s="1"/>
  <c r="AF63" i="54"/>
  <c r="AO63" i="54" s="1"/>
  <c r="AJ38" i="52"/>
  <c r="AK38" i="52"/>
  <c r="AT38" i="52" s="1"/>
  <c r="AI67" i="32"/>
  <c r="AN67" i="32"/>
  <c r="AK4" i="89"/>
  <c r="AT4" i="89" s="1"/>
  <c r="AT71" i="89" s="1"/>
  <c r="AJ4" i="89"/>
  <c r="AH62" i="95"/>
  <c r="AQ62" i="95" s="1"/>
  <c r="AR65" i="92"/>
  <c r="AS21" i="93"/>
  <c r="AL21" i="93"/>
  <c r="AU21" i="93" s="1"/>
  <c r="AK9" i="52"/>
  <c r="AT9" i="52" s="1"/>
  <c r="AJ9" i="52"/>
  <c r="AK45" i="52"/>
  <c r="AT45" i="52" s="1"/>
  <c r="AJ45" i="52"/>
  <c r="AF67" i="13"/>
  <c r="AO67" i="13" s="1"/>
  <c r="AE67" i="13"/>
  <c r="AG67" i="13"/>
  <c r="AP67" i="13" s="1"/>
  <c r="W68" i="13"/>
  <c r="AH59" i="35"/>
  <c r="AQ59" i="35" s="1"/>
  <c r="AS5" i="52"/>
  <c r="AL5" i="52"/>
  <c r="AU5" i="52" s="1"/>
  <c r="AS22" i="52"/>
  <c r="AL22" i="52"/>
  <c r="AU22" i="52" s="1"/>
  <c r="AS40" i="52"/>
  <c r="AL40" i="52"/>
  <c r="AU40" i="52" s="1"/>
  <c r="AS58" i="52"/>
  <c r="AL58" i="52"/>
  <c r="AU58" i="52" s="1"/>
  <c r="AF57" i="42"/>
  <c r="AO57" i="42" s="1"/>
  <c r="AE57" i="42"/>
  <c r="AN57" i="42" s="1"/>
  <c r="AG57" i="42"/>
  <c r="W58" i="42"/>
  <c r="AR58" i="10"/>
  <c r="W58" i="90"/>
  <c r="AG57" i="90"/>
  <c r="AP57" i="90" s="1"/>
  <c r="AF57" i="90"/>
  <c r="AO57" i="90" s="1"/>
  <c r="AE57" i="90"/>
  <c r="AF56" i="48"/>
  <c r="AO56" i="48" s="1"/>
  <c r="AG56" i="48"/>
  <c r="AP56" i="48" s="1"/>
  <c r="AE56" i="48"/>
  <c r="W57" i="48"/>
  <c r="AJ3" i="52"/>
  <c r="AB4" i="52"/>
  <c r="AS23" i="52"/>
  <c r="AL23" i="52"/>
  <c r="AU23" i="52" s="1"/>
  <c r="AS59" i="52"/>
  <c r="AL59" i="52"/>
  <c r="AU59" i="52" s="1"/>
  <c r="AU71" i="101"/>
  <c r="C11" i="101" s="1"/>
  <c r="F45" i="57" s="1"/>
  <c r="W62" i="11"/>
  <c r="AG61" i="11"/>
  <c r="AP61" i="11" s="1"/>
  <c r="AF61" i="11"/>
  <c r="AO61" i="11" s="1"/>
  <c r="AE61" i="11"/>
  <c r="AS48" i="52"/>
  <c r="AL48" i="52"/>
  <c r="AU48" i="52" s="1"/>
  <c r="AS65" i="52"/>
  <c r="AL65" i="52"/>
  <c r="AU65" i="52" s="1"/>
  <c r="AH68" i="44"/>
  <c r="AQ68" i="44" s="1"/>
  <c r="AS22" i="93"/>
  <c r="AL22" i="93"/>
  <c r="AU22" i="93" s="1"/>
  <c r="AE59" i="49"/>
  <c r="AF59" i="49"/>
  <c r="AO59" i="49" s="1"/>
  <c r="AG59" i="49"/>
  <c r="AP59" i="49" s="1"/>
  <c r="W60" i="49"/>
  <c r="AK8" i="52"/>
  <c r="AT8" i="52" s="1"/>
  <c r="AJ8" i="52"/>
  <c r="AJ44" i="52"/>
  <c r="AK44" i="52"/>
  <c r="AT44" i="52" s="1"/>
  <c r="Y60" i="99"/>
  <c r="X60" i="99"/>
  <c r="W68" i="46"/>
  <c r="AE67" i="46"/>
  <c r="AF67" i="46"/>
  <c r="AO67" i="46" s="1"/>
  <c r="AG67" i="46"/>
  <c r="AP67" i="46" s="1"/>
  <c r="AS3" i="89"/>
  <c r="AL3" i="89"/>
  <c r="AU3" i="89" s="1"/>
  <c r="AR58" i="18"/>
  <c r="AR56" i="94"/>
  <c r="AR55" i="50"/>
  <c r="AK15" i="52"/>
  <c r="AT15" i="52" s="1"/>
  <c r="AJ15" i="52"/>
  <c r="AK51" i="52"/>
  <c r="AT51" i="52" s="1"/>
  <c r="AJ51" i="52"/>
  <c r="AS18" i="89"/>
  <c r="AL18" i="89"/>
  <c r="AU18" i="89" s="1"/>
  <c r="AH66" i="92"/>
  <c r="AQ66" i="92" s="1"/>
  <c r="AH59" i="87"/>
  <c r="AQ59" i="87" s="1"/>
  <c r="Z59" i="35"/>
  <c r="AG61" i="43"/>
  <c r="AP61" i="43" s="1"/>
  <c r="W62" i="43"/>
  <c r="AF61" i="43"/>
  <c r="AO61" i="43" s="1"/>
  <c r="AE61" i="43"/>
  <c r="AR69" i="93"/>
  <c r="AR71" i="93" s="1"/>
  <c r="AL69" i="93"/>
  <c r="AU69" i="93" s="1"/>
  <c r="AS29" i="52"/>
  <c r="AL29" i="52"/>
  <c r="AU29" i="52" s="1"/>
  <c r="AF64" i="84"/>
  <c r="AO64" i="84" s="1"/>
  <c r="W65" i="84"/>
  <c r="AG64" i="84"/>
  <c r="AP64" i="84" s="1"/>
  <c r="AE64" i="84"/>
  <c r="Y65" i="51"/>
  <c r="X65" i="51"/>
  <c r="AS54" i="52"/>
  <c r="AL54" i="52"/>
  <c r="AU54" i="52" s="1"/>
  <c r="Z68" i="44"/>
  <c r="AH59" i="18"/>
  <c r="AQ59" i="18" s="1"/>
  <c r="AJ13" i="52"/>
  <c r="AJ31" i="52"/>
  <c r="AJ49" i="52"/>
  <c r="AJ66" i="52"/>
  <c r="AI63" i="20"/>
  <c r="AN63" i="20"/>
  <c r="AK50" i="52"/>
  <c r="AT50" i="52" s="1"/>
  <c r="AJ50" i="52"/>
  <c r="AH66" i="104"/>
  <c r="AQ66" i="104" s="1"/>
  <c r="AS16" i="93"/>
  <c r="AL16" i="93"/>
  <c r="AU16" i="93" s="1"/>
  <c r="Y68" i="32"/>
  <c r="X68" i="32"/>
  <c r="AR55" i="98"/>
  <c r="AK21" i="52"/>
  <c r="AT21" i="52" s="1"/>
  <c r="AJ21" i="52"/>
  <c r="AK57" i="52"/>
  <c r="AT57" i="52" s="1"/>
  <c r="AJ57" i="52"/>
  <c r="AS9" i="93"/>
  <c r="AL9" i="93"/>
  <c r="AU9" i="93" s="1"/>
  <c r="AR61" i="95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7" i="86"/>
  <c r="S7" i="86" s="1"/>
  <c r="AC7" i="86" s="1"/>
  <c r="AB8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5" i="86"/>
  <c r="S65" i="86" s="1"/>
  <c r="AC65" i="86" s="1"/>
  <c r="AB66" i="86" s="1"/>
  <c r="AX66" i="86"/>
  <c r="S66" i="86" s="1"/>
  <c r="AC66" i="86" s="1"/>
  <c r="AB67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F68" i="15"/>
  <c r="AO68" i="15" s="1"/>
  <c r="W69" i="15"/>
  <c r="AE68" i="15"/>
  <c r="AG68" i="15"/>
  <c r="AP68" i="15" s="1"/>
  <c r="AG59" i="87"/>
  <c r="AP59" i="87" s="1"/>
  <c r="AE59" i="87"/>
  <c r="AF59" i="87"/>
  <c r="AO59" i="87" s="1"/>
  <c r="W60" i="87"/>
  <c r="AS10" i="52"/>
  <c r="AL10" i="52"/>
  <c r="AU10" i="52" s="1"/>
  <c r="AS46" i="52"/>
  <c r="AL46" i="52"/>
  <c r="AU46" i="52" s="1"/>
  <c r="W64" i="96"/>
  <c r="AG63" i="96"/>
  <c r="AP63" i="96" s="1"/>
  <c r="AF63" i="96"/>
  <c r="AO63" i="96" s="1"/>
  <c r="AE63" i="96"/>
  <c r="AS11" i="52"/>
  <c r="AL11" i="52"/>
  <c r="AU11" i="52" s="1"/>
  <c r="AS47" i="52"/>
  <c r="AL47" i="52"/>
  <c r="AU47" i="52" s="1"/>
  <c r="AJ68" i="52"/>
  <c r="AT71" i="93"/>
  <c r="AS18" i="52"/>
  <c r="AL18" i="52"/>
  <c r="AU18" i="52" s="1"/>
  <c r="AS36" i="52"/>
  <c r="AL36" i="52"/>
  <c r="AU36" i="52" s="1"/>
  <c r="Z59" i="18"/>
  <c r="AJ37" i="52"/>
  <c r="AR65" i="104"/>
  <c r="Y63" i="103"/>
  <c r="X63" i="103"/>
  <c r="Y64" i="20"/>
  <c r="Z64" i="20" s="1"/>
  <c r="X64" i="20"/>
  <c r="AR55" i="48"/>
  <c r="AF64" i="88"/>
  <c r="AO64" i="88" s="1"/>
  <c r="AG64" i="88"/>
  <c r="AP64" i="88" s="1"/>
  <c r="AE64" i="88"/>
  <c r="W65" i="88"/>
  <c r="AJ14" i="52"/>
  <c r="AK14" i="52"/>
  <c r="AT14" i="52" s="1"/>
  <c r="AI59" i="99"/>
  <c r="AR59" i="99" s="1"/>
  <c r="AN59" i="99"/>
  <c r="AR68" i="86"/>
  <c r="Z56" i="50"/>
  <c r="AR59" i="82"/>
  <c r="AJ20" i="52"/>
  <c r="AK20" i="52"/>
  <c r="AT20" i="52" s="1"/>
  <c r="AK56" i="52"/>
  <c r="AT56" i="52" s="1"/>
  <c r="AJ56" i="52"/>
  <c r="Z66" i="104"/>
  <c r="AF67" i="105"/>
  <c r="AO67" i="105" s="1"/>
  <c r="AE67" i="105"/>
  <c r="W68" i="105"/>
  <c r="AG67" i="105"/>
  <c r="AP67" i="105" s="1"/>
  <c r="AS17" i="89"/>
  <c r="AL17" i="89"/>
  <c r="AU17" i="89" s="1"/>
  <c r="AK27" i="52"/>
  <c r="AT27" i="52" s="1"/>
  <c r="AJ27" i="52"/>
  <c r="AK63" i="52"/>
  <c r="AT63" i="52" s="1"/>
  <c r="AJ63" i="52"/>
  <c r="AS6" i="93"/>
  <c r="AL6" i="93"/>
  <c r="AU6" i="93" s="1"/>
  <c r="Z69" i="86"/>
  <c r="AH63" i="100"/>
  <c r="AQ63" i="100" s="1"/>
  <c r="AS28" i="52"/>
  <c r="AL28" i="52"/>
  <c r="AU28" i="52" s="1"/>
  <c r="AS64" i="52"/>
  <c r="AL64" i="52"/>
  <c r="AU64" i="52" s="1"/>
  <c r="AS17" i="52"/>
  <c r="AL17" i="52"/>
  <c r="AU17" i="52" s="1"/>
  <c r="AS35" i="52"/>
  <c r="AL35" i="52"/>
  <c r="AU35" i="52" s="1"/>
  <c r="AS8" i="93"/>
  <c r="AL8" i="93"/>
  <c r="AU8" i="93" s="1"/>
  <c r="AH55" i="85"/>
  <c r="AQ55" i="85" s="1"/>
  <c r="AS4" i="93"/>
  <c r="AL4" i="93"/>
  <c r="AU4" i="93" s="1"/>
  <c r="AU71" i="93" s="1"/>
  <c r="C11" i="93" s="1"/>
  <c r="F37" i="57" s="1"/>
  <c r="AS24" i="52"/>
  <c r="AL24" i="52"/>
  <c r="AU24" i="52" s="1"/>
  <c r="AL60" i="52"/>
  <c r="AU60" i="52" s="1"/>
  <c r="AS60" i="52"/>
  <c r="AS5" i="89"/>
  <c r="AL5" i="89"/>
  <c r="AU5" i="89" s="1"/>
  <c r="AH60" i="102"/>
  <c r="AQ60" i="102" s="1"/>
  <c r="AJ19" i="52"/>
  <c r="AJ55" i="52"/>
  <c r="Y64" i="45"/>
  <c r="X64" i="45"/>
  <c r="Z64" i="45" s="1"/>
  <c r="AI62" i="103"/>
  <c r="AN62" i="103"/>
  <c r="AG61" i="91"/>
  <c r="AP61" i="91" s="1"/>
  <c r="AF61" i="91"/>
  <c r="AO61" i="91" s="1"/>
  <c r="AE61" i="91"/>
  <c r="W62" i="91"/>
  <c r="AR60" i="11"/>
  <c r="Z57" i="94"/>
  <c r="AH57" i="94"/>
  <c r="AQ57" i="94" s="1"/>
  <c r="AK26" i="52"/>
  <c r="AT26" i="52" s="1"/>
  <c r="AJ26" i="52"/>
  <c r="AJ62" i="52"/>
  <c r="AK62" i="52"/>
  <c r="AT62" i="52" s="1"/>
  <c r="Z62" i="95"/>
  <c r="AR66" i="13"/>
  <c r="AK33" i="52"/>
  <c r="AT33" i="52" s="1"/>
  <c r="AJ33" i="52"/>
  <c r="AJ69" i="52"/>
  <c r="AS69" i="52" s="1"/>
  <c r="AK69" i="52"/>
  <c r="AT69" i="52" s="1"/>
  <c r="AR67" i="44"/>
  <c r="AH60" i="82"/>
  <c r="AQ60" i="82" s="1"/>
  <c r="AG63" i="100"/>
  <c r="AP63" i="100" s="1"/>
  <c r="W64" i="100"/>
  <c r="AF63" i="100"/>
  <c r="AO63" i="100" s="1"/>
  <c r="AE63" i="100"/>
  <c r="AS34" i="52"/>
  <c r="AL34" i="52"/>
  <c r="AU34" i="52" s="1"/>
  <c r="AS15" i="93"/>
  <c r="AL15" i="93"/>
  <c r="AU15" i="93" s="1"/>
  <c r="AR58" i="35"/>
  <c r="AS53" i="52"/>
  <c r="AL53" i="52"/>
  <c r="AU53" i="52" s="1"/>
  <c r="AH62" i="16"/>
  <c r="AQ62" i="16" s="1"/>
  <c r="AE55" i="85"/>
  <c r="AF55" i="85"/>
  <c r="AO55" i="85" s="1"/>
  <c r="AG55" i="85"/>
  <c r="AP55" i="85" s="1"/>
  <c r="W56" i="85"/>
  <c r="AI64" i="51"/>
  <c r="AN64" i="51"/>
  <c r="AJ6" i="52"/>
  <c r="AK6" i="52"/>
  <c r="AT6" i="52" s="1"/>
  <c r="AS42" i="52"/>
  <c r="AL42" i="52"/>
  <c r="AU42" i="52" s="1"/>
  <c r="AH59" i="83"/>
  <c r="AQ59" i="83" s="1"/>
  <c r="AJ7" i="52"/>
  <c r="AS71" i="93" l="1"/>
  <c r="Z68" i="32"/>
  <c r="AH57" i="55"/>
  <c r="AQ57" i="55" s="1"/>
  <c r="AI58" i="41"/>
  <c r="AR58" i="41" s="1"/>
  <c r="AN58" i="41"/>
  <c r="AL16" i="52"/>
  <c r="AU16" i="52" s="1"/>
  <c r="Y59" i="41"/>
  <c r="X59" i="41"/>
  <c r="AF68" i="32"/>
  <c r="AO68" i="32" s="1"/>
  <c r="AE68" i="32"/>
  <c r="AG68" i="32"/>
  <c r="AP68" i="32" s="1"/>
  <c r="W69" i="32"/>
  <c r="AE64" i="20"/>
  <c r="AG64" i="20"/>
  <c r="AP64" i="20" s="1"/>
  <c r="AF64" i="20"/>
  <c r="AO64" i="20" s="1"/>
  <c r="W65" i="20"/>
  <c r="AS6" i="52"/>
  <c r="AL6" i="52"/>
  <c r="AU6" i="52" s="1"/>
  <c r="AF62" i="95"/>
  <c r="AO62" i="95" s="1"/>
  <c r="W63" i="95"/>
  <c r="AE62" i="95"/>
  <c r="AN62" i="95" s="1"/>
  <c r="AG62" i="95"/>
  <c r="AS19" i="52"/>
  <c r="AL19" i="52"/>
  <c r="AU19" i="52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7" i="105"/>
  <c r="AN67" i="105"/>
  <c r="AS20" i="52"/>
  <c r="AL20" i="52"/>
  <c r="AU20" i="52" s="1"/>
  <c r="AI64" i="88"/>
  <c r="AN64" i="88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K8" i="86"/>
  <c r="AT8" i="86" s="1"/>
  <c r="AR63" i="20"/>
  <c r="AG59" i="35"/>
  <c r="AP59" i="35" s="1"/>
  <c r="AE59" i="35"/>
  <c r="AF59" i="35"/>
  <c r="AO59" i="35" s="1"/>
  <c r="W60" i="35"/>
  <c r="AH60" i="99"/>
  <c r="AQ60" i="99" s="1"/>
  <c r="AI61" i="11"/>
  <c r="AN61" i="11"/>
  <c r="Y57" i="48"/>
  <c r="X57" i="48"/>
  <c r="Y58" i="42"/>
  <c r="X58" i="42"/>
  <c r="Z58" i="42" s="1"/>
  <c r="Y68" i="13"/>
  <c r="X68" i="13"/>
  <c r="AS9" i="52"/>
  <c r="AL9" i="52"/>
  <c r="AU9" i="52" s="1"/>
  <c r="AS61" i="52"/>
  <c r="AL61" i="52"/>
  <c r="AU61" i="52" s="1"/>
  <c r="AR69" i="52"/>
  <c r="AR71" i="52" s="1"/>
  <c r="AL69" i="52"/>
  <c r="AU69" i="52" s="1"/>
  <c r="AG59" i="10"/>
  <c r="AP59" i="10" s="1"/>
  <c r="W60" i="10"/>
  <c r="AE59" i="10"/>
  <c r="AN59" i="10" s="1"/>
  <c r="AF59" i="10"/>
  <c r="AR62" i="103"/>
  <c r="AS37" i="52"/>
  <c r="AL37" i="52"/>
  <c r="AU37" i="52" s="1"/>
  <c r="AS68" i="52"/>
  <c r="AL68" i="52"/>
  <c r="AU68" i="52" s="1"/>
  <c r="AI63" i="96"/>
  <c r="AN63" i="96"/>
  <c r="AJ68" i="86"/>
  <c r="AK68" i="86"/>
  <c r="AT68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J13" i="86"/>
  <c r="AK13" i="86"/>
  <c r="AT13" i="86" s="1"/>
  <c r="AK7" i="86"/>
  <c r="AT7" i="86" s="1"/>
  <c r="AJ7" i="86"/>
  <c r="AS21" i="52"/>
  <c r="AL21" i="52"/>
  <c r="AU21" i="52" s="1"/>
  <c r="AS66" i="52"/>
  <c r="AL66" i="52"/>
  <c r="AU66" i="52" s="1"/>
  <c r="AH65" i="51"/>
  <c r="AQ65" i="51" s="1"/>
  <c r="Y65" i="84"/>
  <c r="X65" i="84"/>
  <c r="Z65" i="84" s="1"/>
  <c r="AS51" i="52"/>
  <c r="AL51" i="52"/>
  <c r="AU51" i="52" s="1"/>
  <c r="Z60" i="99"/>
  <c r="AI56" i="48"/>
  <c r="AN56" i="48"/>
  <c r="AI57" i="42"/>
  <c r="AP57" i="42"/>
  <c r="AS43" i="52"/>
  <c r="AL43" i="52"/>
  <c r="AU43" i="52" s="1"/>
  <c r="AS32" i="52"/>
  <c r="AL32" i="52"/>
  <c r="AU32" i="52" s="1"/>
  <c r="AI56" i="98"/>
  <c r="AN56" i="98"/>
  <c r="AI60" i="102"/>
  <c r="AN60" i="102"/>
  <c r="Y61" i="82"/>
  <c r="X61" i="82"/>
  <c r="Z61" i="82" s="1"/>
  <c r="Y62" i="91"/>
  <c r="X62" i="91"/>
  <c r="AH64" i="45"/>
  <c r="AQ64" i="45" s="1"/>
  <c r="W58" i="55"/>
  <c r="AE57" i="55"/>
  <c r="AF57" i="55"/>
  <c r="AO57" i="55" s="1"/>
  <c r="AG57" i="55"/>
  <c r="AP57" i="55" s="1"/>
  <c r="AF66" i="104"/>
  <c r="AO66" i="104" s="1"/>
  <c r="AE66" i="104"/>
  <c r="W67" i="104"/>
  <c r="AG66" i="104"/>
  <c r="AP66" i="104" s="1"/>
  <c r="AH63" i="103"/>
  <c r="AQ63" i="103" s="1"/>
  <c r="W60" i="18"/>
  <c r="AF59" i="18"/>
  <c r="AO59" i="18" s="1"/>
  <c r="AG59" i="18"/>
  <c r="AP59" i="18" s="1"/>
  <c r="AE59" i="18"/>
  <c r="AK65" i="86"/>
  <c r="AT65" i="86" s="1"/>
  <c r="AJ65" i="86"/>
  <c r="AJ61" i="86"/>
  <c r="AK61" i="86"/>
  <c r="AT61" i="86" s="1"/>
  <c r="AJ55" i="86"/>
  <c r="AK55" i="86"/>
  <c r="AT55" i="86" s="1"/>
  <c r="AK49" i="86"/>
  <c r="AT49" i="86" s="1"/>
  <c r="AJ49" i="86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J19" i="86"/>
  <c r="AK19" i="86"/>
  <c r="AT19" i="86" s="1"/>
  <c r="AK12" i="86"/>
  <c r="AT12" i="86" s="1"/>
  <c r="AJ12" i="86"/>
  <c r="AK5" i="86"/>
  <c r="AT5" i="86" s="1"/>
  <c r="AS49" i="52"/>
  <c r="AL49" i="52"/>
  <c r="AU49" i="52" s="1"/>
  <c r="Z65" i="51"/>
  <c r="AI61" i="43"/>
  <c r="AN61" i="43"/>
  <c r="Y60" i="49"/>
  <c r="X60" i="49"/>
  <c r="Y58" i="90"/>
  <c r="X58" i="90"/>
  <c r="AI67" i="13"/>
  <c r="AN67" i="13"/>
  <c r="AR67" i="32"/>
  <c r="Y64" i="54"/>
  <c r="X64" i="54"/>
  <c r="AS25" i="52"/>
  <c r="AL25" i="52"/>
  <c r="AU25" i="52" s="1"/>
  <c r="AS39" i="52"/>
  <c r="AL39" i="52"/>
  <c r="AU39" i="52" s="1"/>
  <c r="Y63" i="16"/>
  <c r="X63" i="16"/>
  <c r="Y60" i="83"/>
  <c r="X60" i="83"/>
  <c r="AI61" i="91"/>
  <c r="AN61" i="91"/>
  <c r="AE64" i="45"/>
  <c r="AF64" i="45"/>
  <c r="AO64" i="45" s="1"/>
  <c r="W65" i="45"/>
  <c r="AG64" i="45"/>
  <c r="AP64" i="45" s="1"/>
  <c r="AS63" i="52"/>
  <c r="AL63" i="52"/>
  <c r="AU63" i="52" s="1"/>
  <c r="AS56" i="52"/>
  <c r="AL56" i="52"/>
  <c r="AU56" i="52" s="1"/>
  <c r="AE56" i="50"/>
  <c r="W57" i="50"/>
  <c r="AG56" i="50"/>
  <c r="AP56" i="50" s="1"/>
  <c r="AF56" i="50"/>
  <c r="AO56" i="50" s="1"/>
  <c r="AS14" i="52"/>
  <c r="AL14" i="52"/>
  <c r="AU14" i="52" s="1"/>
  <c r="Z63" i="103"/>
  <c r="Y60" i="87"/>
  <c r="X60" i="87"/>
  <c r="AI68" i="15"/>
  <c r="AN68" i="15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50" i="52"/>
  <c r="AL50" i="52"/>
  <c r="AU50" i="52" s="1"/>
  <c r="AS31" i="52"/>
  <c r="AL31" i="52"/>
  <c r="AU31" i="52" s="1"/>
  <c r="AS15" i="52"/>
  <c r="AL15" i="52"/>
  <c r="AU15" i="52" s="1"/>
  <c r="Y62" i="11"/>
  <c r="X62" i="11"/>
  <c r="Z62" i="11" s="1"/>
  <c r="AJ4" i="52"/>
  <c r="AK4" i="52"/>
  <c r="AT4" i="52" s="1"/>
  <c r="AT71" i="52" s="1"/>
  <c r="AI63" i="54"/>
  <c r="AN63" i="54"/>
  <c r="Y69" i="53"/>
  <c r="X69" i="53"/>
  <c r="X57" i="98"/>
  <c r="Z57" i="98" s="1"/>
  <c r="Y57" i="98"/>
  <c r="AI62" i="16"/>
  <c r="AN62" i="16"/>
  <c r="Y67" i="92"/>
  <c r="X67" i="92"/>
  <c r="AS33" i="52"/>
  <c r="AL33" i="52"/>
  <c r="AU33" i="52" s="1"/>
  <c r="AS7" i="52"/>
  <c r="AL7" i="52"/>
  <c r="AU7" i="52" s="1"/>
  <c r="Y64" i="100"/>
  <c r="X64" i="100"/>
  <c r="Z64" i="100" s="1"/>
  <c r="AS26" i="52"/>
  <c r="AL26" i="52"/>
  <c r="AU26" i="52" s="1"/>
  <c r="Y56" i="85"/>
  <c r="X56" i="85"/>
  <c r="AG57" i="94"/>
  <c r="AP57" i="94" s="1"/>
  <c r="AF57" i="94"/>
  <c r="AO57" i="94" s="1"/>
  <c r="AE57" i="94"/>
  <c r="W58" i="94"/>
  <c r="Y64" i="96"/>
  <c r="X64" i="96"/>
  <c r="Y69" i="15"/>
  <c r="X69" i="15"/>
  <c r="AJ66" i="86"/>
  <c r="AK66" i="86"/>
  <c r="AT66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3" i="52"/>
  <c r="AL13" i="52"/>
  <c r="AU13" i="52" s="1"/>
  <c r="AE68" i="44"/>
  <c r="AG68" i="44"/>
  <c r="AP68" i="44" s="1"/>
  <c r="AF68" i="44"/>
  <c r="AO68" i="44" s="1"/>
  <c r="W69" i="44"/>
  <c r="Y62" i="43"/>
  <c r="X62" i="43"/>
  <c r="AI67" i="46"/>
  <c r="AN67" i="46"/>
  <c r="AS44" i="52"/>
  <c r="AL44" i="52"/>
  <c r="AU44" i="52" s="1"/>
  <c r="AL3" i="52"/>
  <c r="AU3" i="52" s="1"/>
  <c r="AS3" i="52"/>
  <c r="AS45" i="52"/>
  <c r="AL45" i="52"/>
  <c r="AU45" i="52" s="1"/>
  <c r="AS38" i="52"/>
  <c r="AL38" i="52"/>
  <c r="AU38" i="52" s="1"/>
  <c r="AS67" i="52"/>
  <c r="AL67" i="52"/>
  <c r="AU67" i="52" s="1"/>
  <c r="AI68" i="53"/>
  <c r="AN68" i="53"/>
  <c r="AI66" i="92"/>
  <c r="AN66" i="92"/>
  <c r="AI55" i="85"/>
  <c r="AN55" i="85"/>
  <c r="AI63" i="100"/>
  <c r="AN63" i="100"/>
  <c r="AR64" i="51"/>
  <c r="AS62" i="52"/>
  <c r="AL62" i="52"/>
  <c r="AU62" i="52" s="1"/>
  <c r="AS55" i="52"/>
  <c r="AL55" i="52"/>
  <c r="AU55" i="52" s="1"/>
  <c r="AS27" i="52"/>
  <c r="AL27" i="52"/>
  <c r="AU27" i="52" s="1"/>
  <c r="Y68" i="105"/>
  <c r="X68" i="105"/>
  <c r="Y65" i="88"/>
  <c r="X65" i="88"/>
  <c r="AH64" i="20"/>
  <c r="AQ64" i="20" s="1"/>
  <c r="AI59" i="87"/>
  <c r="AN59" i="87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K28" i="86"/>
  <c r="AT28" i="86" s="1"/>
  <c r="AJ28" i="86"/>
  <c r="AK22" i="86"/>
  <c r="AT22" i="86" s="1"/>
  <c r="AJ22" i="86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S57" i="52"/>
  <c r="AL57" i="52"/>
  <c r="AU57" i="52" s="1"/>
  <c r="AH68" i="32"/>
  <c r="AQ68" i="32" s="1"/>
  <c r="AI64" i="84"/>
  <c r="AN64" i="84"/>
  <c r="Y68" i="46"/>
  <c r="X68" i="46"/>
  <c r="AS8" i="52"/>
  <c r="AL8" i="52"/>
  <c r="AU8" i="52" s="1"/>
  <c r="AI59" i="49"/>
  <c r="AN59" i="49"/>
  <c r="AI57" i="90"/>
  <c r="AN57" i="90"/>
  <c r="AS4" i="89"/>
  <c r="AS71" i="89" s="1"/>
  <c r="AL4" i="89"/>
  <c r="AU4" i="89" s="1"/>
  <c r="AU71" i="89" s="1"/>
  <c r="C11" i="89" s="1"/>
  <c r="F33" i="57" s="1"/>
  <c r="AR63" i="45"/>
  <c r="Y61" i="102"/>
  <c r="X61" i="102"/>
  <c r="AI60" i="82"/>
  <c r="AN60" i="82"/>
  <c r="AI59" i="83"/>
  <c r="AN59" i="83"/>
  <c r="Z63" i="16" l="1"/>
  <c r="Z65" i="88"/>
  <c r="Z64" i="96"/>
  <c r="Z57" i="48"/>
  <c r="W58" i="48" s="1"/>
  <c r="AH59" i="41"/>
  <c r="AQ59" i="41" s="1"/>
  <c r="Z59" i="41"/>
  <c r="Z60" i="83"/>
  <c r="AE60" i="83" s="1"/>
  <c r="Z58" i="90"/>
  <c r="AF57" i="98"/>
  <c r="AO57" i="98" s="1"/>
  <c r="AE57" i="98"/>
  <c r="AG57" i="98"/>
  <c r="AP57" i="98" s="1"/>
  <c r="W58" i="98"/>
  <c r="AF57" i="48"/>
  <c r="AO57" i="48" s="1"/>
  <c r="AG60" i="83"/>
  <c r="AP60" i="83" s="1"/>
  <c r="W61" i="83"/>
  <c r="AF60" i="83"/>
  <c r="AO60" i="83" s="1"/>
  <c r="W59" i="90"/>
  <c r="AG58" i="90"/>
  <c r="AP58" i="90" s="1"/>
  <c r="AF58" i="90"/>
  <c r="AO58" i="90" s="1"/>
  <c r="AE58" i="90"/>
  <c r="W66" i="84"/>
  <c r="AF65" i="84"/>
  <c r="AO65" i="84" s="1"/>
  <c r="AG65" i="84"/>
  <c r="AP65" i="84" s="1"/>
  <c r="AE65" i="84"/>
  <c r="AF61" i="82"/>
  <c r="AO61" i="82" s="1"/>
  <c r="AE61" i="82"/>
  <c r="W62" i="82"/>
  <c r="AG61" i="82"/>
  <c r="AP61" i="82" s="1"/>
  <c r="AG63" i="16"/>
  <c r="AP63" i="16" s="1"/>
  <c r="W64" i="16"/>
  <c r="AF63" i="16"/>
  <c r="AO63" i="16" s="1"/>
  <c r="AE63" i="16"/>
  <c r="AE62" i="11"/>
  <c r="AF62" i="11"/>
  <c r="AO62" i="11" s="1"/>
  <c r="W63" i="11"/>
  <c r="AG62" i="11"/>
  <c r="AP62" i="11" s="1"/>
  <c r="AG65" i="88"/>
  <c r="AP65" i="88" s="1"/>
  <c r="AF65" i="88"/>
  <c r="AO65" i="88" s="1"/>
  <c r="AE65" i="88"/>
  <c r="W66" i="88"/>
  <c r="AF64" i="96"/>
  <c r="AO64" i="96" s="1"/>
  <c r="AE64" i="96"/>
  <c r="AG64" i="96"/>
  <c r="AP64" i="96" s="1"/>
  <c r="W65" i="96"/>
  <c r="AH61" i="102"/>
  <c r="AQ61" i="102" s="1"/>
  <c r="AR63" i="100"/>
  <c r="Z61" i="102"/>
  <c r="AH68" i="46"/>
  <c r="AQ68" i="46" s="1"/>
  <c r="AR59" i="83"/>
  <c r="AK16" i="86"/>
  <c r="AT16" i="86" s="1"/>
  <c r="AJ16" i="86"/>
  <c r="AS34" i="86"/>
  <c r="AL34" i="86"/>
  <c r="AU34" i="86" s="1"/>
  <c r="AR59" i="87"/>
  <c r="AH65" i="88"/>
  <c r="AQ65" i="88" s="1"/>
  <c r="AS23" i="86"/>
  <c r="AL23" i="86"/>
  <c r="AU23" i="86" s="1"/>
  <c r="AS41" i="86"/>
  <c r="AL41" i="86"/>
  <c r="AU41" i="86" s="1"/>
  <c r="AH64" i="96"/>
  <c r="AQ64" i="96" s="1"/>
  <c r="AR62" i="16"/>
  <c r="AS18" i="86"/>
  <c r="AL18" i="86"/>
  <c r="AU18" i="86" s="1"/>
  <c r="AS36" i="86"/>
  <c r="AL36" i="86"/>
  <c r="AU36" i="86" s="1"/>
  <c r="AS54" i="86"/>
  <c r="AL54" i="86"/>
  <c r="AU54" i="86" s="1"/>
  <c r="AI56" i="50"/>
  <c r="AN56" i="50"/>
  <c r="AH60" i="83"/>
  <c r="AQ60" i="83" s="1"/>
  <c r="AR61" i="43"/>
  <c r="AS12" i="86"/>
  <c r="AL12" i="86"/>
  <c r="AU12" i="86" s="1"/>
  <c r="AS49" i="86"/>
  <c r="AL49" i="86"/>
  <c r="AU49" i="86" s="1"/>
  <c r="AS65" i="86"/>
  <c r="AL65" i="86"/>
  <c r="AU65" i="86" s="1"/>
  <c r="Y60" i="18"/>
  <c r="X60" i="18"/>
  <c r="AS62" i="86"/>
  <c r="AL62" i="86"/>
  <c r="AU62" i="86" s="1"/>
  <c r="AI59" i="10"/>
  <c r="AO59" i="10"/>
  <c r="AJ15" i="86"/>
  <c r="AS33" i="86"/>
  <c r="AL33" i="86"/>
  <c r="AU33" i="86" s="1"/>
  <c r="AS51" i="86"/>
  <c r="AL51" i="86"/>
  <c r="AU51" i="86" s="1"/>
  <c r="AR67" i="105"/>
  <c r="AI64" i="20"/>
  <c r="AN64" i="20"/>
  <c r="AR59" i="49"/>
  <c r="AS22" i="86"/>
  <c r="AL22" i="86"/>
  <c r="AU22" i="86" s="1"/>
  <c r="AS58" i="86"/>
  <c r="AL58" i="86"/>
  <c r="AU58" i="86" s="1"/>
  <c r="AR66" i="92"/>
  <c r="AS29" i="86"/>
  <c r="AL29" i="86"/>
  <c r="AU29" i="86" s="1"/>
  <c r="AS47" i="86"/>
  <c r="AL47" i="86"/>
  <c r="AU47" i="86" s="1"/>
  <c r="AH64" i="100"/>
  <c r="AQ64" i="100" s="1"/>
  <c r="AR68" i="15"/>
  <c r="Y65" i="45"/>
  <c r="Z65" i="45" s="1"/>
  <c r="X65" i="45"/>
  <c r="AE65" i="51"/>
  <c r="AF65" i="51"/>
  <c r="AO65" i="51" s="1"/>
  <c r="AG65" i="51"/>
  <c r="AP65" i="51" s="1"/>
  <c r="W66" i="51"/>
  <c r="AS31" i="86"/>
  <c r="AL31" i="86"/>
  <c r="AU31" i="86" s="1"/>
  <c r="AR56" i="48"/>
  <c r="AS50" i="86"/>
  <c r="AL50" i="86"/>
  <c r="AU50" i="86" s="1"/>
  <c r="AH58" i="42"/>
  <c r="AQ58" i="42" s="1"/>
  <c r="Y69" i="44"/>
  <c r="X69" i="44"/>
  <c r="AJ3" i="86"/>
  <c r="AB4" i="86"/>
  <c r="AS66" i="86"/>
  <c r="AL66" i="86"/>
  <c r="AU66" i="86" s="1"/>
  <c r="AH56" i="85"/>
  <c r="AQ56" i="85" s="1"/>
  <c r="W65" i="100"/>
  <c r="AF64" i="100"/>
  <c r="AO64" i="100" s="1"/>
  <c r="AE64" i="100"/>
  <c r="AG64" i="100"/>
  <c r="AP64" i="100" s="1"/>
  <c r="AH67" i="92"/>
  <c r="AQ67" i="92" s="1"/>
  <c r="AR63" i="54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H60" i="87"/>
  <c r="AQ60" i="87" s="1"/>
  <c r="AH60" i="49"/>
  <c r="AQ60" i="49" s="1"/>
  <c r="AS37" i="86"/>
  <c r="AL37" i="86"/>
  <c r="AU37" i="86" s="1"/>
  <c r="Y67" i="104"/>
  <c r="X67" i="104"/>
  <c r="Z67" i="104" s="1"/>
  <c r="AI57" i="55"/>
  <c r="AN57" i="55"/>
  <c r="AH62" i="91"/>
  <c r="AQ62" i="91" s="1"/>
  <c r="AG60" i="99"/>
  <c r="AP60" i="99" s="1"/>
  <c r="W61" i="99"/>
  <c r="AF60" i="99"/>
  <c r="AO60" i="99" s="1"/>
  <c r="AE60" i="99"/>
  <c r="AS13" i="86"/>
  <c r="AL13" i="86"/>
  <c r="AU13" i="86" s="1"/>
  <c r="AS32" i="86"/>
  <c r="AL32" i="86"/>
  <c r="AU32" i="86" s="1"/>
  <c r="AS68" i="86"/>
  <c r="AL68" i="86"/>
  <c r="AU68" i="86" s="1"/>
  <c r="X60" i="10"/>
  <c r="Z60" i="10" s="1"/>
  <c r="Y60" i="10"/>
  <c r="AE58" i="42"/>
  <c r="W59" i="42"/>
  <c r="AF58" i="42"/>
  <c r="AO58" i="42" s="1"/>
  <c r="AG58" i="42"/>
  <c r="AP58" i="42" s="1"/>
  <c r="AR61" i="11"/>
  <c r="AS21" i="86"/>
  <c r="AL21" i="86"/>
  <c r="AU21" i="86" s="1"/>
  <c r="AS39" i="86"/>
  <c r="AL39" i="86"/>
  <c r="AU39" i="86" s="1"/>
  <c r="AS57" i="86"/>
  <c r="AL57" i="86"/>
  <c r="AU57" i="86" s="1"/>
  <c r="AR64" i="88"/>
  <c r="AI62" i="95"/>
  <c r="AP62" i="95"/>
  <c r="Y69" i="32"/>
  <c r="Z69" i="32"/>
  <c r="X69" i="32"/>
  <c r="AR60" i="82"/>
  <c r="AR64" i="84"/>
  <c r="AS46" i="86"/>
  <c r="AL46" i="86"/>
  <c r="AU46" i="86" s="1"/>
  <c r="AH68" i="105"/>
  <c r="AQ68" i="105" s="1"/>
  <c r="AR68" i="53"/>
  <c r="AR67" i="46"/>
  <c r="AK10" i="86"/>
  <c r="AT10" i="86" s="1"/>
  <c r="AJ10" i="86"/>
  <c r="AH69" i="15"/>
  <c r="AQ69" i="15" s="1"/>
  <c r="AQ71" i="15" s="1"/>
  <c r="AZ3" i="15"/>
  <c r="AX13" i="15" s="1"/>
  <c r="S13" i="15" s="1"/>
  <c r="AC13" i="15" s="1"/>
  <c r="AB14" i="15" s="1"/>
  <c r="AX29" i="15"/>
  <c r="S29" i="15" s="1"/>
  <c r="AC29" i="15" s="1"/>
  <c r="AB30" i="15" s="1"/>
  <c r="AX35" i="15"/>
  <c r="S35" i="15" s="1"/>
  <c r="AC35" i="15" s="1"/>
  <c r="AB36" i="15" s="1"/>
  <c r="AX41" i="15"/>
  <c r="S41" i="15" s="1"/>
  <c r="AC41" i="15" s="1"/>
  <c r="AB42" i="15" s="1"/>
  <c r="AX47" i="15"/>
  <c r="S47" i="15" s="1"/>
  <c r="AC47" i="15" s="1"/>
  <c r="AB48" i="15" s="1"/>
  <c r="AX53" i="15"/>
  <c r="S53" i="15" s="1"/>
  <c r="AC53" i="15" s="1"/>
  <c r="AB54" i="15" s="1"/>
  <c r="AX59" i="15"/>
  <c r="S59" i="15" s="1"/>
  <c r="AC59" i="15" s="1"/>
  <c r="AB60" i="15" s="1"/>
  <c r="AX65" i="15"/>
  <c r="S65" i="15" s="1"/>
  <c r="AC65" i="15" s="1"/>
  <c r="AB66" i="15" s="1"/>
  <c r="Z56" i="85"/>
  <c r="Z67" i="92"/>
  <c r="AH57" i="98"/>
  <c r="AQ57" i="98" s="1"/>
  <c r="Z60" i="87"/>
  <c r="AI64" i="45"/>
  <c r="AN64" i="45"/>
  <c r="AH63" i="16"/>
  <c r="AQ63" i="16" s="1"/>
  <c r="Z60" i="49"/>
  <c r="AS19" i="86"/>
  <c r="AL19" i="86"/>
  <c r="AU19" i="86" s="1"/>
  <c r="AS55" i="86"/>
  <c r="AL55" i="86"/>
  <c r="AU55" i="86" s="1"/>
  <c r="AI59" i="18"/>
  <c r="AN59" i="18"/>
  <c r="AI66" i="104"/>
  <c r="AN66" i="104"/>
  <c r="Y58" i="55"/>
  <c r="X58" i="55"/>
  <c r="Z62" i="91"/>
  <c r="AR60" i="102"/>
  <c r="AS20" i="86"/>
  <c r="AL20" i="86"/>
  <c r="AU20" i="86" s="1"/>
  <c r="AS38" i="86"/>
  <c r="AL38" i="86"/>
  <c r="AU38" i="86" s="1"/>
  <c r="AS56" i="86"/>
  <c r="AL56" i="86"/>
  <c r="AU56" i="86" s="1"/>
  <c r="Y60" i="35"/>
  <c r="Z60" i="35" s="1"/>
  <c r="X60" i="35"/>
  <c r="AS63" i="86"/>
  <c r="AL63" i="86"/>
  <c r="AU63" i="86" s="1"/>
  <c r="AI69" i="86"/>
  <c r="AN69" i="86"/>
  <c r="AN71" i="86" s="1"/>
  <c r="Y65" i="20"/>
  <c r="X65" i="20"/>
  <c r="AJ6" i="86"/>
  <c r="AK6" i="86"/>
  <c r="AT6" i="86" s="1"/>
  <c r="Z68" i="105"/>
  <c r="AH62" i="43"/>
  <c r="AQ62" i="43" s="1"/>
  <c r="AJ17" i="86"/>
  <c r="AK17" i="86"/>
  <c r="AT17" i="86" s="1"/>
  <c r="AS35" i="86"/>
  <c r="AL35" i="86"/>
  <c r="AU35" i="86" s="1"/>
  <c r="AS53" i="86"/>
  <c r="AL53" i="86"/>
  <c r="AU53" i="86" s="1"/>
  <c r="Z69" i="15"/>
  <c r="Y58" i="94"/>
  <c r="X58" i="94"/>
  <c r="AH69" i="53"/>
  <c r="AQ69" i="53" s="1"/>
  <c r="AQ71" i="53" s="1"/>
  <c r="AZ3" i="53"/>
  <c r="AX68" i="53" s="1"/>
  <c r="S68" i="53" s="1"/>
  <c r="AC68" i="53" s="1"/>
  <c r="AB69" i="53" s="1"/>
  <c r="AX8" i="53"/>
  <c r="S8" i="53" s="1"/>
  <c r="AC8" i="53" s="1"/>
  <c r="AB9" i="53" s="1"/>
  <c r="AX18" i="53"/>
  <c r="S18" i="53" s="1"/>
  <c r="AC18" i="53" s="1"/>
  <c r="AB19" i="53" s="1"/>
  <c r="AX24" i="53"/>
  <c r="S24" i="53" s="1"/>
  <c r="AC24" i="53" s="1"/>
  <c r="AB25" i="53" s="1"/>
  <c r="AX30" i="53"/>
  <c r="S30" i="53" s="1"/>
  <c r="AC30" i="53" s="1"/>
  <c r="AB31" i="53" s="1"/>
  <c r="AX35" i="53"/>
  <c r="S35" i="53" s="1"/>
  <c r="AC35" i="53" s="1"/>
  <c r="AB36" i="53" s="1"/>
  <c r="AX36" i="53"/>
  <c r="S36" i="53" s="1"/>
  <c r="AC36" i="53" s="1"/>
  <c r="AB37" i="53" s="1"/>
  <c r="AX41" i="53"/>
  <c r="S41" i="53" s="1"/>
  <c r="AC41" i="53" s="1"/>
  <c r="AB42" i="53" s="1"/>
  <c r="AX42" i="53"/>
  <c r="S42" i="53" s="1"/>
  <c r="AC42" i="53" s="1"/>
  <c r="AB43" i="53" s="1"/>
  <c r="AX47" i="53"/>
  <c r="S47" i="53" s="1"/>
  <c r="AC47" i="53" s="1"/>
  <c r="AB48" i="53" s="1"/>
  <c r="AX48" i="53"/>
  <c r="S48" i="53" s="1"/>
  <c r="AC48" i="53" s="1"/>
  <c r="AB49" i="53" s="1"/>
  <c r="AX53" i="53"/>
  <c r="S53" i="53" s="1"/>
  <c r="AC53" i="53" s="1"/>
  <c r="AB54" i="53" s="1"/>
  <c r="AX54" i="53"/>
  <c r="S54" i="53" s="1"/>
  <c r="AC54" i="53" s="1"/>
  <c r="AB55" i="53" s="1"/>
  <c r="AX59" i="53"/>
  <c r="S59" i="53" s="1"/>
  <c r="AC59" i="53" s="1"/>
  <c r="AB60" i="53" s="1"/>
  <c r="AX60" i="53"/>
  <c r="S60" i="53" s="1"/>
  <c r="AC60" i="53" s="1"/>
  <c r="AB61" i="53" s="1"/>
  <c r="AX67" i="53"/>
  <c r="S67" i="53" s="1"/>
  <c r="AC67" i="53" s="1"/>
  <c r="AB68" i="53" s="1"/>
  <c r="AX66" i="53"/>
  <c r="S66" i="53" s="1"/>
  <c r="AC66" i="53" s="1"/>
  <c r="AB67" i="53" s="1"/>
  <c r="AL4" i="52"/>
  <c r="AU4" i="52" s="1"/>
  <c r="AU71" i="52" s="1"/>
  <c r="C11" i="52" s="1"/>
  <c r="AS4" i="52"/>
  <c r="AS71" i="52" s="1"/>
  <c r="AS48" i="86"/>
  <c r="AL48" i="86"/>
  <c r="AU48" i="86" s="1"/>
  <c r="AH64" i="54"/>
  <c r="AQ64" i="54" s="1"/>
  <c r="AR67" i="13"/>
  <c r="AJ5" i="86"/>
  <c r="AS43" i="86"/>
  <c r="AL43" i="86"/>
  <c r="AU43" i="86" s="1"/>
  <c r="AR63" i="96"/>
  <c r="AH68" i="13"/>
  <c r="AQ68" i="13" s="1"/>
  <c r="AH57" i="48"/>
  <c r="AQ57" i="48" s="1"/>
  <c r="AJ8" i="86"/>
  <c r="AS27" i="86"/>
  <c r="AL27" i="86"/>
  <c r="AU27" i="86" s="1"/>
  <c r="AS45" i="86"/>
  <c r="AL45" i="86"/>
  <c r="AU45" i="86" s="1"/>
  <c r="Y63" i="95"/>
  <c r="Z63" i="95" s="1"/>
  <c r="X63" i="95"/>
  <c r="AI68" i="32"/>
  <c r="AR68" i="32" s="1"/>
  <c r="AN68" i="32"/>
  <c r="AS40" i="86"/>
  <c r="AL40" i="86"/>
  <c r="AU40" i="86" s="1"/>
  <c r="AS28" i="86"/>
  <c r="AL28" i="86"/>
  <c r="AU28" i="86" s="1"/>
  <c r="AS64" i="86"/>
  <c r="AL64" i="86"/>
  <c r="AU64" i="86" s="1"/>
  <c r="AR57" i="90"/>
  <c r="Z68" i="46"/>
  <c r="AK9" i="86"/>
  <c r="AT9" i="86" s="1"/>
  <c r="AJ9" i="86"/>
  <c r="AS52" i="86"/>
  <c r="AL52" i="86"/>
  <c r="AU52" i="86" s="1"/>
  <c r="AR55" i="85"/>
  <c r="Z62" i="43"/>
  <c r="AI68" i="44"/>
  <c r="AN68" i="44"/>
  <c r="AL59" i="86"/>
  <c r="AU59" i="86" s="1"/>
  <c r="AS59" i="86"/>
  <c r="AI57" i="94"/>
  <c r="AN57" i="94"/>
  <c r="Z69" i="53"/>
  <c r="AH62" i="11"/>
  <c r="AQ62" i="11" s="1"/>
  <c r="AS11" i="86"/>
  <c r="AL11" i="86"/>
  <c r="AU11" i="86" s="1"/>
  <c r="AS30" i="86"/>
  <c r="AL30" i="86"/>
  <c r="AU30" i="86" s="1"/>
  <c r="AS67" i="86"/>
  <c r="AL67" i="86"/>
  <c r="AU67" i="86" s="1"/>
  <c r="AF63" i="103"/>
  <c r="AO63" i="103" s="1"/>
  <c r="AG63" i="103"/>
  <c r="AP63" i="103" s="1"/>
  <c r="AE63" i="103"/>
  <c r="W64" i="103"/>
  <c r="Y57" i="50"/>
  <c r="X57" i="50"/>
  <c r="AR61" i="91"/>
  <c r="Z64" i="54"/>
  <c r="AH58" i="90"/>
  <c r="AQ58" i="90" s="1"/>
  <c r="AS25" i="86"/>
  <c r="AL25" i="86"/>
  <c r="AU25" i="86" s="1"/>
  <c r="AS61" i="86"/>
  <c r="AL61" i="86"/>
  <c r="AU61" i="86" s="1"/>
  <c r="AH61" i="82"/>
  <c r="AQ61" i="82" s="1"/>
  <c r="AR56" i="98"/>
  <c r="AR57" i="42"/>
  <c r="AH65" i="84"/>
  <c r="AQ65" i="84" s="1"/>
  <c r="AS7" i="86"/>
  <c r="AL7" i="86"/>
  <c r="AU7" i="86" s="1"/>
  <c r="AS26" i="86"/>
  <c r="AL26" i="86"/>
  <c r="AU26" i="86" s="1"/>
  <c r="AS44" i="86"/>
  <c r="AL44" i="86"/>
  <c r="AU44" i="86" s="1"/>
  <c r="Z68" i="13"/>
  <c r="AI59" i="35"/>
  <c r="AN59" i="35"/>
  <c r="AK69" i="86"/>
  <c r="AT69" i="86" s="1"/>
  <c r="AX10" i="15" l="1"/>
  <c r="S10" i="15" s="1"/>
  <c r="AC10" i="15" s="1"/>
  <c r="AB11" i="15" s="1"/>
  <c r="AX23" i="53"/>
  <c r="S23" i="53" s="1"/>
  <c r="AC23" i="53" s="1"/>
  <c r="AB24" i="53" s="1"/>
  <c r="AX52" i="15"/>
  <c r="S52" i="15" s="1"/>
  <c r="AC52" i="15" s="1"/>
  <c r="AB53" i="15" s="1"/>
  <c r="AX28" i="15"/>
  <c r="S28" i="15" s="1"/>
  <c r="AC28" i="15" s="1"/>
  <c r="AB29" i="15" s="1"/>
  <c r="AX58" i="53"/>
  <c r="S58" i="53" s="1"/>
  <c r="AC58" i="53" s="1"/>
  <c r="AB59" i="53" s="1"/>
  <c r="AJ59" i="53" s="1"/>
  <c r="AX46" i="53"/>
  <c r="S46" i="53" s="1"/>
  <c r="AC46" i="53" s="1"/>
  <c r="AB47" i="53" s="1"/>
  <c r="AJ47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5" i="53"/>
  <c r="S15" i="53" s="1"/>
  <c r="AC15" i="53" s="1"/>
  <c r="AB16" i="53" s="1"/>
  <c r="AX63" i="15"/>
  <c r="S63" i="15" s="1"/>
  <c r="AC63" i="15" s="1"/>
  <c r="AB64" i="15" s="1"/>
  <c r="AJ64" i="15" s="1"/>
  <c r="AX57" i="15"/>
  <c r="S57" i="15" s="1"/>
  <c r="AC57" i="15" s="1"/>
  <c r="AB58" i="15" s="1"/>
  <c r="AJ58" i="15" s="1"/>
  <c r="AX51" i="15"/>
  <c r="S51" i="15" s="1"/>
  <c r="AC51" i="15" s="1"/>
  <c r="AB52" i="15" s="1"/>
  <c r="AX45" i="15"/>
  <c r="S45" i="15" s="1"/>
  <c r="AC45" i="15" s="1"/>
  <c r="AB46" i="15" s="1"/>
  <c r="AX39" i="15"/>
  <c r="S39" i="15" s="1"/>
  <c r="AC39" i="15" s="1"/>
  <c r="AB40" i="15" s="1"/>
  <c r="AX33" i="15"/>
  <c r="S33" i="15" s="1"/>
  <c r="AC33" i="15" s="1"/>
  <c r="AB34" i="15" s="1"/>
  <c r="AX27" i="15"/>
  <c r="S27" i="15" s="1"/>
  <c r="AC27" i="15" s="1"/>
  <c r="AB28" i="15" s="1"/>
  <c r="AJ28" i="15" s="1"/>
  <c r="AX21" i="15"/>
  <c r="S21" i="15" s="1"/>
  <c r="AC21" i="15" s="1"/>
  <c r="AB22" i="15" s="1"/>
  <c r="AK22" i="15" s="1"/>
  <c r="AT22" i="15" s="1"/>
  <c r="AX15" i="15"/>
  <c r="S15" i="15" s="1"/>
  <c r="AC15" i="15" s="1"/>
  <c r="AB16" i="15" s="1"/>
  <c r="AX8" i="15"/>
  <c r="S8" i="15" s="1"/>
  <c r="AC8" i="15" s="1"/>
  <c r="AB9" i="15" s="1"/>
  <c r="AX23" i="15"/>
  <c r="S23" i="15" s="1"/>
  <c r="AC23" i="15" s="1"/>
  <c r="AB24" i="15" s="1"/>
  <c r="AX40" i="15"/>
  <c r="S40" i="15" s="1"/>
  <c r="AC40" i="15" s="1"/>
  <c r="AB41" i="15" s="1"/>
  <c r="AX9" i="15"/>
  <c r="S9" i="15" s="1"/>
  <c r="AC9" i="15" s="1"/>
  <c r="AB10" i="15" s="1"/>
  <c r="AK10" i="15" s="1"/>
  <c r="AT10" i="15" s="1"/>
  <c r="AX64" i="53"/>
  <c r="S64" i="53" s="1"/>
  <c r="AC64" i="53" s="1"/>
  <c r="AB65" i="53" s="1"/>
  <c r="AK65" i="53" s="1"/>
  <c r="AT65" i="53" s="1"/>
  <c r="AX52" i="53"/>
  <c r="S52" i="53" s="1"/>
  <c r="AC52" i="53" s="1"/>
  <c r="AB53" i="53" s="1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J46" i="53" s="1"/>
  <c r="AX39" i="53"/>
  <c r="S39" i="53" s="1"/>
  <c r="AC39" i="53" s="1"/>
  <c r="AB40" i="53" s="1"/>
  <c r="AJ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4" i="53"/>
  <c r="S14" i="53" s="1"/>
  <c r="AC14" i="53" s="1"/>
  <c r="AB15" i="53" s="1"/>
  <c r="AX68" i="15"/>
  <c r="S68" i="15" s="1"/>
  <c r="AC68" i="15" s="1"/>
  <c r="AB69" i="15" s="1"/>
  <c r="AX62" i="15"/>
  <c r="S62" i="15" s="1"/>
  <c r="AC62" i="15" s="1"/>
  <c r="AB63" i="15" s="1"/>
  <c r="AK63" i="15" s="1"/>
  <c r="AT63" i="15" s="1"/>
  <c r="AX56" i="15"/>
  <c r="S56" i="15" s="1"/>
  <c r="AC56" i="15" s="1"/>
  <c r="AB57" i="15" s="1"/>
  <c r="AX50" i="15"/>
  <c r="S50" i="15" s="1"/>
  <c r="AC50" i="15" s="1"/>
  <c r="AB51" i="15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K33" i="15" s="1"/>
  <c r="AT33" i="15" s="1"/>
  <c r="AX26" i="15"/>
  <c r="S26" i="15" s="1"/>
  <c r="AC26" i="15" s="1"/>
  <c r="AB27" i="15" s="1"/>
  <c r="AJ27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E57" i="48"/>
  <c r="AX17" i="15"/>
  <c r="S17" i="15" s="1"/>
  <c r="AC17" i="15" s="1"/>
  <c r="AB18" i="15" s="1"/>
  <c r="AK18" i="15" s="1"/>
  <c r="AT18" i="15" s="1"/>
  <c r="AX29" i="53"/>
  <c r="S29" i="53" s="1"/>
  <c r="AC29" i="53" s="1"/>
  <c r="AB30" i="53" s="1"/>
  <c r="AK30" i="53" s="1"/>
  <c r="AT30" i="53" s="1"/>
  <c r="AX66" i="15"/>
  <c r="S66" i="15" s="1"/>
  <c r="AC66" i="15" s="1"/>
  <c r="AB67" i="15" s="1"/>
  <c r="AX58" i="15"/>
  <c r="S58" i="15" s="1"/>
  <c r="AC58" i="15" s="1"/>
  <c r="AB59" i="15" s="1"/>
  <c r="AX34" i="15"/>
  <c r="S34" i="15" s="1"/>
  <c r="AC34" i="15" s="1"/>
  <c r="AB35" i="15" s="1"/>
  <c r="AX22" i="15"/>
  <c r="S22" i="15" s="1"/>
  <c r="AC22" i="15" s="1"/>
  <c r="AB23" i="15" s="1"/>
  <c r="AX40" i="53"/>
  <c r="S40" i="53" s="1"/>
  <c r="AC40" i="53" s="1"/>
  <c r="AB41" i="53" s="1"/>
  <c r="AJ41" i="53" s="1"/>
  <c r="AX62" i="53"/>
  <c r="S62" i="53" s="1"/>
  <c r="AC62" i="53" s="1"/>
  <c r="AB63" i="53" s="1"/>
  <c r="AJ63" i="53" s="1"/>
  <c r="AX56" i="53"/>
  <c r="S56" i="53" s="1"/>
  <c r="AC56" i="53" s="1"/>
  <c r="AB57" i="53" s="1"/>
  <c r="AX50" i="53"/>
  <c r="S50" i="53" s="1"/>
  <c r="AC50" i="53" s="1"/>
  <c r="AB51" i="53" s="1"/>
  <c r="AX44" i="53"/>
  <c r="S44" i="53" s="1"/>
  <c r="AC44" i="53" s="1"/>
  <c r="AB45" i="53" s="1"/>
  <c r="AX38" i="53"/>
  <c r="S38" i="53" s="1"/>
  <c r="AC38" i="53" s="1"/>
  <c r="AB39" i="53" s="1"/>
  <c r="AX32" i="53"/>
  <c r="S32" i="53" s="1"/>
  <c r="AC32" i="53" s="1"/>
  <c r="AB33" i="53" s="1"/>
  <c r="AK33" i="53" s="1"/>
  <c r="AT33" i="53" s="1"/>
  <c r="AX26" i="53"/>
  <c r="S26" i="53" s="1"/>
  <c r="AC26" i="53" s="1"/>
  <c r="AB27" i="53" s="1"/>
  <c r="AK27" i="53" s="1"/>
  <c r="AT27" i="53" s="1"/>
  <c r="AX20" i="53"/>
  <c r="S20" i="53" s="1"/>
  <c r="AC20" i="53" s="1"/>
  <c r="AB21" i="53" s="1"/>
  <c r="AX10" i="53"/>
  <c r="S10" i="53" s="1"/>
  <c r="AC10" i="53" s="1"/>
  <c r="AB11" i="53" s="1"/>
  <c r="Z58" i="55"/>
  <c r="AX67" i="15"/>
  <c r="S67" i="15" s="1"/>
  <c r="AC67" i="15" s="1"/>
  <c r="AB68" i="15" s="1"/>
  <c r="AX61" i="15"/>
  <c r="S61" i="15" s="1"/>
  <c r="AC61" i="15" s="1"/>
  <c r="AB62" i="15" s="1"/>
  <c r="AX55" i="15"/>
  <c r="S55" i="15" s="1"/>
  <c r="AC55" i="15" s="1"/>
  <c r="AB56" i="15" s="1"/>
  <c r="AJ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K20" i="15" s="1"/>
  <c r="AT20" i="15" s="1"/>
  <c r="AX12" i="15"/>
  <c r="S12" i="15" s="1"/>
  <c r="AC12" i="15" s="1"/>
  <c r="AB13" i="15" s="1"/>
  <c r="AX6" i="15"/>
  <c r="S6" i="15" s="1"/>
  <c r="AC6" i="15" s="1"/>
  <c r="AB7" i="15" s="1"/>
  <c r="AG57" i="48"/>
  <c r="AP57" i="48" s="1"/>
  <c r="AF59" i="41"/>
  <c r="AO59" i="41" s="1"/>
  <c r="AG59" i="41"/>
  <c r="AP59" i="41" s="1"/>
  <c r="W60" i="41"/>
  <c r="AE59" i="41"/>
  <c r="AX16" i="53"/>
  <c r="S16" i="53" s="1"/>
  <c r="AC16" i="53" s="1"/>
  <c r="AB17" i="53" s="1"/>
  <c r="AX46" i="15"/>
  <c r="S46" i="15" s="1"/>
  <c r="AC46" i="15" s="1"/>
  <c r="AB47" i="15" s="1"/>
  <c r="AX16" i="15"/>
  <c r="S16" i="15" s="1"/>
  <c r="AC16" i="15" s="1"/>
  <c r="AB17" i="15" s="1"/>
  <c r="AX65" i="53"/>
  <c r="S65" i="53" s="1"/>
  <c r="AC65" i="53" s="1"/>
  <c r="AB66" i="53" s="1"/>
  <c r="AJ66" i="53" s="1"/>
  <c r="AX61" i="53"/>
  <c r="S61" i="53" s="1"/>
  <c r="AC61" i="53" s="1"/>
  <c r="AB62" i="53" s="1"/>
  <c r="AK62" i="53" s="1"/>
  <c r="AT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J32" i="53" s="1"/>
  <c r="AX25" i="53"/>
  <c r="S25" i="53" s="1"/>
  <c r="AC25" i="53" s="1"/>
  <c r="AB26" i="53" s="1"/>
  <c r="AK26" i="53" s="1"/>
  <c r="AT26" i="53" s="1"/>
  <c r="AX19" i="53"/>
  <c r="S19" i="53" s="1"/>
  <c r="AC19" i="53" s="1"/>
  <c r="AB20" i="53" s="1"/>
  <c r="AX9" i="53"/>
  <c r="S9" i="53" s="1"/>
  <c r="AC9" i="53" s="1"/>
  <c r="AB10" i="53" s="1"/>
  <c r="AX64" i="15"/>
  <c r="S64" i="15" s="1"/>
  <c r="AC64" i="15" s="1"/>
  <c r="AB65" i="15" s="1"/>
  <c r="AX60" i="15"/>
  <c r="S60" i="15" s="1"/>
  <c r="AC60" i="15" s="1"/>
  <c r="AB61" i="15" s="1"/>
  <c r="AX54" i="15"/>
  <c r="S54" i="15" s="1"/>
  <c r="AC54" i="15" s="1"/>
  <c r="AB55" i="15" s="1"/>
  <c r="AJ55" i="15" s="1"/>
  <c r="AX48" i="15"/>
  <c r="S48" i="15" s="1"/>
  <c r="AC48" i="15" s="1"/>
  <c r="AB49" i="15" s="1"/>
  <c r="AJ49" i="15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X24" i="15"/>
  <c r="S24" i="15" s="1"/>
  <c r="AC24" i="15" s="1"/>
  <c r="AB25" i="15" s="1"/>
  <c r="AX18" i="15"/>
  <c r="S18" i="15" s="1"/>
  <c r="AC18" i="15" s="1"/>
  <c r="AB19" i="15" s="1"/>
  <c r="AJ19" i="15" s="1"/>
  <c r="AX11" i="15"/>
  <c r="S11" i="15" s="1"/>
  <c r="AC11" i="15" s="1"/>
  <c r="AB12" i="15" s="1"/>
  <c r="AK12" i="15" s="1"/>
  <c r="AT12" i="15" s="1"/>
  <c r="AX5" i="15"/>
  <c r="S5" i="15" s="1"/>
  <c r="AC5" i="15" s="1"/>
  <c r="AB6" i="15" s="1"/>
  <c r="AE58" i="55"/>
  <c r="W59" i="55"/>
  <c r="AF58" i="55"/>
  <c r="AO58" i="55" s="1"/>
  <c r="AG58" i="55"/>
  <c r="AP58" i="55" s="1"/>
  <c r="W61" i="10"/>
  <c r="AG60" i="10"/>
  <c r="AP60" i="10" s="1"/>
  <c r="AF60" i="10"/>
  <c r="AO60" i="10" s="1"/>
  <c r="AE60" i="10"/>
  <c r="AE65" i="45"/>
  <c r="AF65" i="45"/>
  <c r="AO65" i="45" s="1"/>
  <c r="W66" i="45"/>
  <c r="AG65" i="45"/>
  <c r="AP65" i="45" s="1"/>
  <c r="AE63" i="95"/>
  <c r="AG63" i="95"/>
  <c r="AP63" i="95" s="1"/>
  <c r="AF63" i="95"/>
  <c r="AO63" i="95" s="1"/>
  <c r="W64" i="95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21" i="53"/>
  <c r="AT21" i="53" s="1"/>
  <c r="AJ21" i="53"/>
  <c r="AJ15" i="53"/>
  <c r="AK15" i="53"/>
  <c r="AT15" i="53" s="1"/>
  <c r="AK9" i="53"/>
  <c r="AT9" i="53" s="1"/>
  <c r="AJ9" i="53"/>
  <c r="AR69" i="86"/>
  <c r="AR71" i="86" s="1"/>
  <c r="AL69" i="86"/>
  <c r="AU69" i="86" s="1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21" i="15"/>
  <c r="AT21" i="15" s="1"/>
  <c r="AJ15" i="15"/>
  <c r="AK15" i="15"/>
  <c r="AT15" i="15" s="1"/>
  <c r="AK8" i="15"/>
  <c r="AT8" i="15" s="1"/>
  <c r="AJ8" i="1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15" i="32"/>
  <c r="S15" i="32" s="1"/>
  <c r="AC15" i="32" s="1"/>
  <c r="AB16" i="32" s="1"/>
  <c r="AX21" i="32"/>
  <c r="S21" i="32" s="1"/>
  <c r="AC21" i="32" s="1"/>
  <c r="AB22" i="32" s="1"/>
  <c r="AX27" i="32"/>
  <c r="S27" i="32" s="1"/>
  <c r="AC27" i="32" s="1"/>
  <c r="AB28" i="32" s="1"/>
  <c r="AX33" i="32"/>
  <c r="S33" i="32" s="1"/>
  <c r="AC33" i="32" s="1"/>
  <c r="AB34" i="32" s="1"/>
  <c r="AX39" i="32"/>
  <c r="S39" i="32" s="1"/>
  <c r="AC39" i="32" s="1"/>
  <c r="AB40" i="32" s="1"/>
  <c r="AX45" i="32"/>
  <c r="S45" i="32" s="1"/>
  <c r="AC45" i="32" s="1"/>
  <c r="AB46" i="32" s="1"/>
  <c r="AX50" i="32"/>
  <c r="S50" i="32" s="1"/>
  <c r="AC50" i="32" s="1"/>
  <c r="AB51" i="32" s="1"/>
  <c r="AX51" i="32"/>
  <c r="S51" i="32" s="1"/>
  <c r="AC51" i="32" s="1"/>
  <c r="AB52" i="32" s="1"/>
  <c r="AX56" i="32"/>
  <c r="S56" i="32" s="1"/>
  <c r="AC56" i="32" s="1"/>
  <c r="AB57" i="32" s="1"/>
  <c r="AX57" i="32"/>
  <c r="S57" i="32" s="1"/>
  <c r="AC57" i="32" s="1"/>
  <c r="AB58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Y59" i="42"/>
  <c r="X59" i="42"/>
  <c r="AI60" i="99"/>
  <c r="AN60" i="99"/>
  <c r="AF67" i="104"/>
  <c r="AO67" i="104" s="1"/>
  <c r="W68" i="104"/>
  <c r="AG67" i="104"/>
  <c r="AP67" i="104" s="1"/>
  <c r="AE67" i="104"/>
  <c r="AL3" i="86"/>
  <c r="AU3" i="86" s="1"/>
  <c r="AS3" i="86"/>
  <c r="Y66" i="51"/>
  <c r="X66" i="51"/>
  <c r="AR59" i="10"/>
  <c r="AI62" i="11"/>
  <c r="AN62" i="11"/>
  <c r="AI65" i="84"/>
  <c r="AN65" i="84"/>
  <c r="Y61" i="83"/>
  <c r="X61" i="83"/>
  <c r="Y58" i="48"/>
  <c r="X58" i="48"/>
  <c r="W69" i="13"/>
  <c r="AG68" i="13"/>
  <c r="AP68" i="13" s="1"/>
  <c r="AE68" i="13"/>
  <c r="AF68" i="13"/>
  <c r="AO68" i="13" s="1"/>
  <c r="AH57" i="50"/>
  <c r="AQ57" i="50" s="1"/>
  <c r="AS5" i="86"/>
  <c r="AL5" i="86"/>
  <c r="AU5" i="86" s="1"/>
  <c r="AK66" i="53"/>
  <c r="AT66" i="53" s="1"/>
  <c r="AJ62" i="53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K32" i="53"/>
  <c r="AT32" i="53" s="1"/>
  <c r="AJ26" i="53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6" i="86"/>
  <c r="AL6" i="86"/>
  <c r="AU6" i="86" s="1"/>
  <c r="AR66" i="104"/>
  <c r="AK68" i="15"/>
  <c r="AT68" i="15" s="1"/>
  <c r="AK62" i="15"/>
  <c r="AT62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K26" i="15"/>
  <c r="AT26" i="15" s="1"/>
  <c r="AJ13" i="15"/>
  <c r="AK13" i="15"/>
  <c r="AT13" i="15" s="1"/>
  <c r="AJ7" i="15"/>
  <c r="AK7" i="15"/>
  <c r="AT7" i="15" s="1"/>
  <c r="AS10" i="86"/>
  <c r="AL10" i="86"/>
  <c r="AU10" i="8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I58" i="42"/>
  <c r="AN58" i="42"/>
  <c r="AI64" i="100"/>
  <c r="AN64" i="100"/>
  <c r="AH69" i="44"/>
  <c r="AQ69" i="44" s="1"/>
  <c r="AI64" i="96"/>
  <c r="AN64" i="96"/>
  <c r="Y64" i="103"/>
  <c r="X64" i="103"/>
  <c r="AR59" i="35"/>
  <c r="AI63" i="103"/>
  <c r="AR63" i="103" s="1"/>
  <c r="AN63" i="103"/>
  <c r="Z57" i="50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R68" i="44"/>
  <c r="AS9" i="86"/>
  <c r="AL9" i="86"/>
  <c r="AU9" i="86" s="1"/>
  <c r="AK67" i="53"/>
  <c r="AT67" i="53" s="1"/>
  <c r="AJ67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K25" i="53"/>
  <c r="AT25" i="53" s="1"/>
  <c r="AJ25" i="53"/>
  <c r="AJ19" i="53"/>
  <c r="AK19" i="53"/>
  <c r="AT19" i="53" s="1"/>
  <c r="AX12" i="53"/>
  <c r="S12" i="53" s="1"/>
  <c r="AC12" i="53" s="1"/>
  <c r="AB13" i="53" s="1"/>
  <c r="AX6" i="53"/>
  <c r="S6" i="53" s="1"/>
  <c r="AC6" i="53" s="1"/>
  <c r="AB7" i="53" s="1"/>
  <c r="AH58" i="94"/>
  <c r="AQ58" i="94" s="1"/>
  <c r="AH65" i="20"/>
  <c r="AQ65" i="20" s="1"/>
  <c r="AF62" i="91"/>
  <c r="AO62" i="91" s="1"/>
  <c r="AG62" i="91"/>
  <c r="AP62" i="91" s="1"/>
  <c r="W63" i="91"/>
  <c r="AE62" i="91"/>
  <c r="W61" i="49"/>
  <c r="AF60" i="49"/>
  <c r="AO60" i="49" s="1"/>
  <c r="AG60" i="49"/>
  <c r="AP60" i="49" s="1"/>
  <c r="AE60" i="49"/>
  <c r="AJ65" i="15"/>
  <c r="AK65" i="15"/>
  <c r="AT65" i="15" s="1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X3" i="15"/>
  <c r="S3" i="15" s="1"/>
  <c r="AC3" i="15" s="1"/>
  <c r="Y61" i="99"/>
  <c r="X61" i="99"/>
  <c r="Z69" i="44"/>
  <c r="AR56" i="50"/>
  <c r="AE61" i="102"/>
  <c r="W62" i="102"/>
  <c r="AG61" i="102"/>
  <c r="AP61" i="102" s="1"/>
  <c r="AF61" i="102"/>
  <c r="AO61" i="102" s="1"/>
  <c r="AI63" i="16"/>
  <c r="AR63" i="16" s="1"/>
  <c r="AN63" i="16"/>
  <c r="Y62" i="82"/>
  <c r="X62" i="82"/>
  <c r="Y59" i="90"/>
  <c r="X59" i="90"/>
  <c r="Y58" i="98"/>
  <c r="X58" i="98"/>
  <c r="AG64" i="54"/>
  <c r="AP64" i="54" s="1"/>
  <c r="W65" i="54"/>
  <c r="AF64" i="54"/>
  <c r="AO64" i="54" s="1"/>
  <c r="AE64" i="54"/>
  <c r="AF62" i="43"/>
  <c r="AO62" i="43" s="1"/>
  <c r="AE62" i="43"/>
  <c r="W63" i="43"/>
  <c r="AG62" i="43"/>
  <c r="AP62" i="43" s="1"/>
  <c r="AH63" i="95"/>
  <c r="AQ63" i="95" s="1"/>
  <c r="AJ68" i="53"/>
  <c r="AK68" i="53"/>
  <c r="AT68" i="53" s="1"/>
  <c r="AK60" i="53"/>
  <c r="AT60" i="53" s="1"/>
  <c r="AJ60" i="53"/>
  <c r="AJ54" i="53"/>
  <c r="AK54" i="53"/>
  <c r="AT54" i="53" s="1"/>
  <c r="AK48" i="53"/>
  <c r="AT48" i="53" s="1"/>
  <c r="AJ48" i="53"/>
  <c r="AK42" i="53"/>
  <c r="AT42" i="53" s="1"/>
  <c r="AJ42" i="53"/>
  <c r="AJ36" i="53"/>
  <c r="AK36" i="53"/>
  <c r="AT36" i="53" s="1"/>
  <c r="AJ24" i="53"/>
  <c r="AK24" i="53"/>
  <c r="AT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58" i="94"/>
  <c r="Z65" i="20"/>
  <c r="AH60" i="35"/>
  <c r="AQ60" i="35" s="1"/>
  <c r="AH58" i="55"/>
  <c r="AQ58" i="55" s="1"/>
  <c r="AR59" i="18"/>
  <c r="AR64" i="45"/>
  <c r="AJ66" i="15"/>
  <c r="AK66" i="15"/>
  <c r="AT66" i="15" s="1"/>
  <c r="AJ60" i="15"/>
  <c r="AK60" i="15"/>
  <c r="AT60" i="15" s="1"/>
  <c r="AK54" i="15"/>
  <c r="AT54" i="15" s="1"/>
  <c r="AK48" i="15"/>
  <c r="AT48" i="15" s="1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K11" i="15"/>
  <c r="AT11" i="15" s="1"/>
  <c r="AX4" i="15"/>
  <c r="S4" i="15" s="1"/>
  <c r="AC4" i="15" s="1"/>
  <c r="AB5" i="15" s="1"/>
  <c r="Y65" i="100"/>
  <c r="X65" i="100"/>
  <c r="AI65" i="51"/>
  <c r="AN65" i="51"/>
  <c r="AR64" i="20"/>
  <c r="AH60" i="18"/>
  <c r="AQ60" i="18" s="1"/>
  <c r="AI61" i="82"/>
  <c r="AR61" i="82" s="1"/>
  <c r="AN61" i="82"/>
  <c r="Y66" i="84"/>
  <c r="X66" i="84"/>
  <c r="AR57" i="94"/>
  <c r="AF68" i="46"/>
  <c r="AO68" i="46" s="1"/>
  <c r="AE68" i="46"/>
  <c r="W69" i="46"/>
  <c r="AG68" i="46"/>
  <c r="AP68" i="46" s="1"/>
  <c r="AS8" i="86"/>
  <c r="AL8" i="86"/>
  <c r="AU8" i="86" s="1"/>
  <c r="AJ65" i="53"/>
  <c r="AK53" i="53"/>
  <c r="AT53" i="53" s="1"/>
  <c r="AJ53" i="53"/>
  <c r="AK47" i="53"/>
  <c r="AT47" i="53" s="1"/>
  <c r="AJ35" i="53"/>
  <c r="AK35" i="53"/>
  <c r="AT35" i="53" s="1"/>
  <c r="AK29" i="53"/>
  <c r="AT29" i="53" s="1"/>
  <c r="AK23" i="53"/>
  <c r="AT23" i="53" s="1"/>
  <c r="AJ23" i="53"/>
  <c r="AK17" i="53"/>
  <c r="AT17" i="53" s="1"/>
  <c r="AJ11" i="53"/>
  <c r="AK11" i="53"/>
  <c r="AT11" i="53" s="1"/>
  <c r="AX5" i="53"/>
  <c r="S5" i="53" s="1"/>
  <c r="AC5" i="53" s="1"/>
  <c r="AB6" i="53" s="1"/>
  <c r="AF60" i="35"/>
  <c r="AO60" i="35" s="1"/>
  <c r="W61" i="35"/>
  <c r="AG60" i="35"/>
  <c r="AP60" i="35" s="1"/>
  <c r="AE60" i="35"/>
  <c r="AE60" i="87"/>
  <c r="W61" i="87"/>
  <c r="AG60" i="87"/>
  <c r="AP60" i="87" s="1"/>
  <c r="AF60" i="87"/>
  <c r="AO60" i="87" s="1"/>
  <c r="AG67" i="92"/>
  <c r="AP67" i="92" s="1"/>
  <c r="AF67" i="92"/>
  <c r="AO67" i="92" s="1"/>
  <c r="AE67" i="92"/>
  <c r="W68" i="92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K17" i="15"/>
  <c r="AT17" i="15" s="1"/>
  <c r="AJ6" i="15"/>
  <c r="AK6" i="15"/>
  <c r="AT6" i="15" s="1"/>
  <c r="AR62" i="95"/>
  <c r="AH60" i="10"/>
  <c r="AQ60" i="10" s="1"/>
  <c r="AR57" i="55"/>
  <c r="AH65" i="45"/>
  <c r="AQ65" i="45" s="1"/>
  <c r="AS15" i="86"/>
  <c r="AL15" i="86"/>
  <c r="AU15" i="86" s="1"/>
  <c r="Z60" i="18"/>
  <c r="Y66" i="88"/>
  <c r="X66" i="88"/>
  <c r="Z66" i="88" s="1"/>
  <c r="Y63" i="11"/>
  <c r="X63" i="11"/>
  <c r="X64" i="16"/>
  <c r="Z64" i="16" s="1"/>
  <c r="Y64" i="16"/>
  <c r="AI60" i="83"/>
  <c r="AN60" i="83"/>
  <c r="AI57" i="48"/>
  <c r="AN57" i="48"/>
  <c r="AI57" i="98"/>
  <c r="AN57" i="98"/>
  <c r="AK64" i="53"/>
  <c r="AT64" i="53" s="1"/>
  <c r="AJ58" i="53"/>
  <c r="AK58" i="53"/>
  <c r="AT58" i="53" s="1"/>
  <c r="AK52" i="53"/>
  <c r="AT52" i="53" s="1"/>
  <c r="AJ52" i="53"/>
  <c r="AK46" i="53"/>
  <c r="AT46" i="53" s="1"/>
  <c r="AK40" i="53"/>
  <c r="AT40" i="53" s="1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J10" i="53"/>
  <c r="AK10" i="53"/>
  <c r="AT10" i="53" s="1"/>
  <c r="AX4" i="53"/>
  <c r="S4" i="53" s="1"/>
  <c r="AC4" i="53" s="1"/>
  <c r="AB5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S17" i="86"/>
  <c r="AL17" i="86"/>
  <c r="AU17" i="86" s="1"/>
  <c r="W69" i="105"/>
  <c r="AE68" i="105"/>
  <c r="AG68" i="105"/>
  <c r="AP68" i="105" s="1"/>
  <c r="AF68" i="105"/>
  <c r="AO68" i="105" s="1"/>
  <c r="AE56" i="85"/>
  <c r="AG56" i="85"/>
  <c r="AP56" i="85" s="1"/>
  <c r="W57" i="85"/>
  <c r="AF56" i="85"/>
  <c r="AO56" i="85" s="1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2" i="15"/>
  <c r="AJ16" i="15"/>
  <c r="AK16" i="15"/>
  <c r="AT16" i="15" s="1"/>
  <c r="AK9" i="15"/>
  <c r="AT9" i="15" s="1"/>
  <c r="AK14" i="15"/>
  <c r="AT14" i="15" s="1"/>
  <c r="AJ14" i="15"/>
  <c r="AH67" i="104"/>
  <c r="AQ67" i="104" s="1"/>
  <c r="AJ4" i="86"/>
  <c r="AK4" i="86"/>
  <c r="AT4" i="86" s="1"/>
  <c r="AT71" i="86" s="1"/>
  <c r="AL16" i="86"/>
  <c r="AU16" i="86" s="1"/>
  <c r="AS16" i="86"/>
  <c r="Y65" i="96"/>
  <c r="X65" i="96"/>
  <c r="AI65" i="88"/>
  <c r="AN65" i="88"/>
  <c r="AI58" i="90"/>
  <c r="AN58" i="90"/>
  <c r="Y60" i="41" l="1"/>
  <c r="X60" i="41"/>
  <c r="AJ61" i="53"/>
  <c r="AJ26" i="15"/>
  <c r="AJ62" i="15"/>
  <c r="AS62" i="15" s="1"/>
  <c r="Z61" i="83"/>
  <c r="AE61" i="83" s="1"/>
  <c r="AN61" i="83" s="1"/>
  <c r="AX32" i="32"/>
  <c r="S32" i="32" s="1"/>
  <c r="AC32" i="32" s="1"/>
  <c r="AB33" i="32" s="1"/>
  <c r="AX26" i="32"/>
  <c r="S26" i="32" s="1"/>
  <c r="AC26" i="32" s="1"/>
  <c r="AB27" i="32" s="1"/>
  <c r="AJ27" i="53"/>
  <c r="AK28" i="15"/>
  <c r="AT28" i="15" s="1"/>
  <c r="AK64" i="15"/>
  <c r="AT64" i="15" s="1"/>
  <c r="AJ10" i="15"/>
  <c r="AS10" i="15" s="1"/>
  <c r="AJ48" i="15"/>
  <c r="AJ12" i="15"/>
  <c r="AK49" i="15"/>
  <c r="AT49" i="15" s="1"/>
  <c r="AJ32" i="15"/>
  <c r="AJ68" i="15"/>
  <c r="AS68" i="15" s="1"/>
  <c r="AX66" i="32"/>
  <c r="S66" i="32" s="1"/>
  <c r="AC66" i="32" s="1"/>
  <c r="AB67" i="32" s="1"/>
  <c r="AJ67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X43" i="32"/>
  <c r="S43" i="32" s="1"/>
  <c r="AC43" i="32" s="1"/>
  <c r="AB44" i="32" s="1"/>
  <c r="AX37" i="32"/>
  <c r="S37" i="32" s="1"/>
  <c r="AC37" i="32" s="1"/>
  <c r="AB38" i="32" s="1"/>
  <c r="AK38" i="32" s="1"/>
  <c r="AT38" i="32" s="1"/>
  <c r="AX31" i="32"/>
  <c r="S31" i="32" s="1"/>
  <c r="AC31" i="32" s="1"/>
  <c r="AB32" i="32" s="1"/>
  <c r="AJ32" i="32" s="1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J21" i="15"/>
  <c r="AJ57" i="15"/>
  <c r="AS57" i="15" s="1"/>
  <c r="AK63" i="53"/>
  <c r="AT63" i="53" s="1"/>
  <c r="AJ17" i="53"/>
  <c r="AX44" i="32"/>
  <c r="S44" i="32" s="1"/>
  <c r="AC44" i="32" s="1"/>
  <c r="AB45" i="32" s="1"/>
  <c r="AX14" i="32"/>
  <c r="S14" i="32" s="1"/>
  <c r="AC14" i="32" s="1"/>
  <c r="AB15" i="32" s="1"/>
  <c r="AJ9" i="15"/>
  <c r="AK41" i="53"/>
  <c r="AT41" i="53" s="1"/>
  <c r="AK59" i="53"/>
  <c r="AT59" i="53" s="1"/>
  <c r="AJ11" i="15"/>
  <c r="AJ30" i="53"/>
  <c r="AJ31" i="53"/>
  <c r="AX68" i="32"/>
  <c r="S68" i="32" s="1"/>
  <c r="AC68" i="32" s="1"/>
  <c r="AB69" i="32" s="1"/>
  <c r="AX60" i="32"/>
  <c r="S60" i="32" s="1"/>
  <c r="AC60" i="32" s="1"/>
  <c r="AB61" i="32" s="1"/>
  <c r="AJ61" i="32" s="1"/>
  <c r="AX54" i="32"/>
  <c r="S54" i="32" s="1"/>
  <c r="AC54" i="32" s="1"/>
  <c r="AB55" i="32" s="1"/>
  <c r="AK55" i="32" s="1"/>
  <c r="AT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X24" i="32"/>
  <c r="S24" i="32" s="1"/>
  <c r="AC24" i="32" s="1"/>
  <c r="AB25" i="32" s="1"/>
  <c r="AK25" i="32" s="1"/>
  <c r="AT25" i="32" s="1"/>
  <c r="AX18" i="32"/>
  <c r="S18" i="32" s="1"/>
  <c r="AC18" i="32" s="1"/>
  <c r="AB19" i="32" s="1"/>
  <c r="AK19" i="32" s="1"/>
  <c r="AT19" i="32" s="1"/>
  <c r="AX12" i="32"/>
  <c r="S12" i="32" s="1"/>
  <c r="AC12" i="32" s="1"/>
  <c r="AB13" i="32" s="1"/>
  <c r="AK27" i="15"/>
  <c r="AT27" i="15" s="1"/>
  <c r="AJ63" i="15"/>
  <c r="AJ33" i="53"/>
  <c r="AJ64" i="53"/>
  <c r="AL64" i="53" s="1"/>
  <c r="AU64" i="53" s="1"/>
  <c r="AJ18" i="15"/>
  <c r="AS18" i="15" s="1"/>
  <c r="AJ54" i="15"/>
  <c r="AK19" i="15"/>
  <c r="AT19" i="15" s="1"/>
  <c r="AK55" i="15"/>
  <c r="AT55" i="15" s="1"/>
  <c r="AJ20" i="15"/>
  <c r="AK56" i="15"/>
  <c r="AT56" i="15" s="1"/>
  <c r="AX67" i="32"/>
  <c r="S67" i="32" s="1"/>
  <c r="AC67" i="32" s="1"/>
  <c r="AB68" i="32" s="1"/>
  <c r="AJ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J36" i="32" s="1"/>
  <c r="AX29" i="32"/>
  <c r="S29" i="32" s="1"/>
  <c r="AC29" i="32" s="1"/>
  <c r="AB30" i="32" s="1"/>
  <c r="AK30" i="32" s="1"/>
  <c r="AT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38" i="32"/>
  <c r="S38" i="32" s="1"/>
  <c r="AC38" i="32" s="1"/>
  <c r="AB39" i="32" s="1"/>
  <c r="AX20" i="32"/>
  <c r="S20" i="32" s="1"/>
  <c r="AC20" i="32" s="1"/>
  <c r="AB21" i="32" s="1"/>
  <c r="AK21" i="32" s="1"/>
  <c r="AT21" i="32" s="1"/>
  <c r="AJ69" i="15"/>
  <c r="AS69" i="15" s="1"/>
  <c r="AJ17" i="15"/>
  <c r="AJ29" i="53"/>
  <c r="Z65" i="100"/>
  <c r="AF65" i="100" s="1"/>
  <c r="AO65" i="100" s="1"/>
  <c r="AX65" i="32"/>
  <c r="S65" i="32" s="1"/>
  <c r="AC65" i="32" s="1"/>
  <c r="AB66" i="32" s="1"/>
  <c r="AX58" i="32"/>
  <c r="S58" i="32" s="1"/>
  <c r="AC58" i="32" s="1"/>
  <c r="AB59" i="32" s="1"/>
  <c r="AJ59" i="32" s="1"/>
  <c r="AX52" i="32"/>
  <c r="S52" i="32" s="1"/>
  <c r="AC52" i="32" s="1"/>
  <c r="AB53" i="32" s="1"/>
  <c r="AJ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J23" i="32" s="1"/>
  <c r="AX16" i="32"/>
  <c r="S16" i="32" s="1"/>
  <c r="AC16" i="32" s="1"/>
  <c r="AB17" i="32" s="1"/>
  <c r="AJ17" i="32" s="1"/>
  <c r="AX6" i="32"/>
  <c r="S6" i="32" s="1"/>
  <c r="AC6" i="32" s="1"/>
  <c r="AB7" i="32" s="1"/>
  <c r="AI59" i="41"/>
  <c r="AR59" i="41" s="1"/>
  <c r="AN59" i="41"/>
  <c r="W66" i="100"/>
  <c r="AG65" i="100"/>
  <c r="AP65" i="100" s="1"/>
  <c r="AS4" i="86"/>
  <c r="AS71" i="86" s="1"/>
  <c r="AL4" i="86"/>
  <c r="AU4" i="86" s="1"/>
  <c r="AS22" i="15"/>
  <c r="AL22" i="15"/>
  <c r="AU22" i="15" s="1"/>
  <c r="AS40" i="15"/>
  <c r="AL40" i="15"/>
  <c r="AU40" i="15" s="1"/>
  <c r="Y57" i="85"/>
  <c r="Z57" i="85" s="1"/>
  <c r="X57" i="85"/>
  <c r="AR58" i="90"/>
  <c r="AS34" i="15"/>
  <c r="AL34" i="15"/>
  <c r="AU34" i="15" s="1"/>
  <c r="AI69" i="15"/>
  <c r="AN69" i="15"/>
  <c r="AN71" i="15" s="1"/>
  <c r="AS10" i="53"/>
  <c r="AL10" i="53"/>
  <c r="AU10" i="53" s="1"/>
  <c r="AS28" i="53"/>
  <c r="AL28" i="53"/>
  <c r="AU28" i="53" s="1"/>
  <c r="AS46" i="53"/>
  <c r="AL46" i="53"/>
  <c r="AU46" i="53" s="1"/>
  <c r="AR60" i="83"/>
  <c r="AS47" i="15"/>
  <c r="AL47" i="15"/>
  <c r="AU47" i="15" s="1"/>
  <c r="AS67" i="15"/>
  <c r="AL67" i="15"/>
  <c r="AU67" i="15" s="1"/>
  <c r="AI60" i="35"/>
  <c r="AN60" i="35"/>
  <c r="AS11" i="53"/>
  <c r="AL11" i="53"/>
  <c r="AU11" i="53" s="1"/>
  <c r="AS65" i="53"/>
  <c r="AL65" i="53"/>
  <c r="AU65" i="53" s="1"/>
  <c r="AI68" i="46"/>
  <c r="AN68" i="46"/>
  <c r="AS36" i="15"/>
  <c r="AL36" i="15"/>
  <c r="AU36" i="15" s="1"/>
  <c r="AS42" i="53"/>
  <c r="AL42" i="53"/>
  <c r="AU42" i="53" s="1"/>
  <c r="AS60" i="53"/>
  <c r="AL60" i="53"/>
  <c r="AU60" i="53" s="1"/>
  <c r="AI62" i="43"/>
  <c r="AN62" i="43"/>
  <c r="AS25" i="15"/>
  <c r="AL25" i="15"/>
  <c r="AU25" i="15" s="1"/>
  <c r="AS43" i="15"/>
  <c r="AL43" i="15"/>
  <c r="AU43" i="15" s="1"/>
  <c r="AS61" i="15"/>
  <c r="AL61" i="15"/>
  <c r="AU61" i="15" s="1"/>
  <c r="AJ7" i="53"/>
  <c r="AK7" i="53"/>
  <c r="AT7" i="53" s="1"/>
  <c r="AS67" i="53"/>
  <c r="AL67" i="53"/>
  <c r="AU67" i="53" s="1"/>
  <c r="AI69" i="53"/>
  <c r="AN69" i="53"/>
  <c r="AN71" i="53" s="1"/>
  <c r="AS7" i="15"/>
  <c r="AL7" i="15"/>
  <c r="AU7" i="15" s="1"/>
  <c r="AS26" i="15"/>
  <c r="AL26" i="15"/>
  <c r="AU26" i="15" s="1"/>
  <c r="AS26" i="53"/>
  <c r="AL26" i="53"/>
  <c r="AU26" i="53" s="1"/>
  <c r="AS44" i="53"/>
  <c r="AL44" i="53"/>
  <c r="AU44" i="53" s="1"/>
  <c r="AS62" i="53"/>
  <c r="AL62" i="53"/>
  <c r="AU62" i="53" s="1"/>
  <c r="AI68" i="13"/>
  <c r="AN68" i="13"/>
  <c r="AH61" i="83"/>
  <c r="AQ61" i="83" s="1"/>
  <c r="AR62" i="11"/>
  <c r="AK65" i="32"/>
  <c r="AT65" i="32" s="1"/>
  <c r="AJ65" i="32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J15" i="32"/>
  <c r="AK15" i="32"/>
  <c r="AT15" i="32" s="1"/>
  <c r="AX8" i="32"/>
  <c r="S8" i="32" s="1"/>
  <c r="AC8" i="32" s="1"/>
  <c r="AB9" i="32" s="1"/>
  <c r="AS21" i="15"/>
  <c r="AL21" i="15"/>
  <c r="AU21" i="15" s="1"/>
  <c r="AS39" i="15"/>
  <c r="AL39" i="15"/>
  <c r="AU39" i="15" s="1"/>
  <c r="AL57" i="15"/>
  <c r="AU57" i="15" s="1"/>
  <c r="AS15" i="53"/>
  <c r="AL15" i="53"/>
  <c r="AU15" i="53" s="1"/>
  <c r="AS51" i="53"/>
  <c r="AL51" i="53"/>
  <c r="AU51" i="53" s="1"/>
  <c r="Y61" i="10"/>
  <c r="X61" i="10"/>
  <c r="Z61" i="10" s="1"/>
  <c r="AS34" i="53"/>
  <c r="AL34" i="53"/>
  <c r="AU34" i="53" s="1"/>
  <c r="AS52" i="53"/>
  <c r="AL52" i="53"/>
  <c r="AU52" i="53" s="1"/>
  <c r="AF64" i="16"/>
  <c r="AO64" i="16" s="1"/>
  <c r="AG64" i="16"/>
  <c r="AP64" i="16" s="1"/>
  <c r="AE64" i="16"/>
  <c r="W65" i="16"/>
  <c r="AH66" i="88"/>
  <c r="AQ66" i="88" s="1"/>
  <c r="AS35" i="15"/>
  <c r="AL35" i="15"/>
  <c r="AU35" i="15" s="1"/>
  <c r="AS17" i="53"/>
  <c r="AL17" i="53"/>
  <c r="AU17" i="53" s="1"/>
  <c r="AS53" i="53"/>
  <c r="AL53" i="53"/>
  <c r="AU53" i="53" s="1"/>
  <c r="AG65" i="20"/>
  <c r="AP65" i="20" s="1"/>
  <c r="AE65" i="20"/>
  <c r="W66" i="20"/>
  <c r="AF65" i="20"/>
  <c r="AO65" i="20" s="1"/>
  <c r="AS24" i="53"/>
  <c r="AL24" i="53"/>
  <c r="AU24" i="53" s="1"/>
  <c r="AH58" i="98"/>
  <c r="AQ58" i="98" s="1"/>
  <c r="AH62" i="82"/>
  <c r="AQ62" i="82" s="1"/>
  <c r="AB4" i="15"/>
  <c r="AJ3" i="15"/>
  <c r="AK13" i="53"/>
  <c r="AT13" i="53" s="1"/>
  <c r="AJ13" i="53"/>
  <c r="AS31" i="53"/>
  <c r="AL31" i="53"/>
  <c r="AU31" i="53" s="1"/>
  <c r="AS49" i="53"/>
  <c r="AL49" i="53"/>
  <c r="AU49" i="53" s="1"/>
  <c r="AR64" i="96"/>
  <c r="AI69" i="32"/>
  <c r="AN69" i="32"/>
  <c r="AN71" i="32" s="1"/>
  <c r="AS32" i="15"/>
  <c r="AL32" i="15"/>
  <c r="AU32" i="15" s="1"/>
  <c r="AS50" i="15"/>
  <c r="AL50" i="15"/>
  <c r="AU50" i="15" s="1"/>
  <c r="AJ8" i="53"/>
  <c r="AK8" i="53"/>
  <c r="AT8" i="53" s="1"/>
  <c r="AU71" i="86"/>
  <c r="C11" i="86" s="1"/>
  <c r="F29" i="57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S8" i="15"/>
  <c r="AL8" i="15"/>
  <c r="AU8" i="15" s="1"/>
  <c r="AS63" i="15"/>
  <c r="AL63" i="15"/>
  <c r="AU63" i="15" s="1"/>
  <c r="AK69" i="53"/>
  <c r="AT69" i="53" s="1"/>
  <c r="AS21" i="53"/>
  <c r="AL21" i="53"/>
  <c r="AU21" i="53" s="1"/>
  <c r="AI65" i="45"/>
  <c r="AN65" i="45"/>
  <c r="AS14" i="15"/>
  <c r="AL14" i="15"/>
  <c r="AU14" i="15" s="1"/>
  <c r="AS16" i="53"/>
  <c r="AL16" i="53"/>
  <c r="AU16" i="53" s="1"/>
  <c r="AS17" i="15"/>
  <c r="AL17" i="15"/>
  <c r="AU17" i="15" s="1"/>
  <c r="AS53" i="15"/>
  <c r="AL53" i="15"/>
  <c r="AU53" i="15" s="1"/>
  <c r="Y68" i="92"/>
  <c r="X68" i="92"/>
  <c r="Y61" i="35"/>
  <c r="X61" i="35"/>
  <c r="AS35" i="53"/>
  <c r="AL35" i="53"/>
  <c r="AU35" i="53" s="1"/>
  <c r="AJ5" i="15"/>
  <c r="AK5" i="15"/>
  <c r="AT5" i="15" s="1"/>
  <c r="AS24" i="15"/>
  <c r="AL24" i="15"/>
  <c r="AU24" i="15" s="1"/>
  <c r="AS42" i="15"/>
  <c r="AL42" i="15"/>
  <c r="AU42" i="15" s="1"/>
  <c r="AS60" i="15"/>
  <c r="AL60" i="15"/>
  <c r="AU60" i="15" s="1"/>
  <c r="AE58" i="94"/>
  <c r="W59" i="94"/>
  <c r="AF58" i="94"/>
  <c r="AO58" i="94" s="1"/>
  <c r="AG58" i="94"/>
  <c r="AP58" i="94" s="1"/>
  <c r="AS30" i="53"/>
  <c r="AL30" i="53"/>
  <c r="AU30" i="53" s="1"/>
  <c r="AS48" i="53"/>
  <c r="AL48" i="53"/>
  <c r="AU48" i="53" s="1"/>
  <c r="Z58" i="98"/>
  <c r="Z62" i="82"/>
  <c r="AS12" i="15"/>
  <c r="AL12" i="15"/>
  <c r="AU12" i="15" s="1"/>
  <c r="Y61" i="49"/>
  <c r="X61" i="49"/>
  <c r="AS55" i="53"/>
  <c r="AL55" i="53"/>
  <c r="AU55" i="53" s="1"/>
  <c r="AR64" i="100"/>
  <c r="AS13" i="15"/>
  <c r="AL13" i="15"/>
  <c r="AU13" i="15" s="1"/>
  <c r="AK14" i="53"/>
  <c r="AT14" i="53" s="1"/>
  <c r="AJ14" i="53"/>
  <c r="AS32" i="53"/>
  <c r="AL32" i="53"/>
  <c r="AU32" i="53" s="1"/>
  <c r="AS50" i="53"/>
  <c r="AL50" i="53"/>
  <c r="AU50" i="53" s="1"/>
  <c r="AS66" i="53"/>
  <c r="AL66" i="53"/>
  <c r="AU66" i="53" s="1"/>
  <c r="Y69" i="13"/>
  <c r="X69" i="13"/>
  <c r="AR60" i="99"/>
  <c r="AJ69" i="32"/>
  <c r="AS69" i="32" s="1"/>
  <c r="AK69" i="32"/>
  <c r="AT69" i="32" s="1"/>
  <c r="AK61" i="32"/>
  <c r="AT61" i="32" s="1"/>
  <c r="AK49" i="32"/>
  <c r="AT49" i="32" s="1"/>
  <c r="AJ49" i="32"/>
  <c r="AK43" i="32"/>
  <c r="AT43" i="32" s="1"/>
  <c r="AJ43" i="32"/>
  <c r="AK37" i="32"/>
  <c r="AT37" i="32" s="1"/>
  <c r="AK31" i="32"/>
  <c r="AT31" i="32" s="1"/>
  <c r="AJ25" i="32"/>
  <c r="AK13" i="32"/>
  <c r="AT13" i="32" s="1"/>
  <c r="AJ13" i="32"/>
  <c r="AK5" i="32"/>
  <c r="AT5" i="32" s="1"/>
  <c r="AS27" i="15"/>
  <c r="AL27" i="15"/>
  <c r="AU27" i="15" s="1"/>
  <c r="AS45" i="15"/>
  <c r="AL45" i="15"/>
  <c r="AU45" i="15" s="1"/>
  <c r="AS39" i="53"/>
  <c r="AL39" i="53"/>
  <c r="AU39" i="53" s="1"/>
  <c r="AS57" i="53"/>
  <c r="AL57" i="53"/>
  <c r="AU57" i="53" s="1"/>
  <c r="AI63" i="95"/>
  <c r="AN63" i="95"/>
  <c r="AL41" i="15"/>
  <c r="AU41" i="15" s="1"/>
  <c r="AS41" i="15"/>
  <c r="AI67" i="92"/>
  <c r="AN67" i="92"/>
  <c r="Y61" i="87"/>
  <c r="X61" i="87"/>
  <c r="AS23" i="53"/>
  <c r="AL23" i="53"/>
  <c r="AU23" i="53" s="1"/>
  <c r="AH66" i="84"/>
  <c r="AQ66" i="84" s="1"/>
  <c r="AS30" i="15"/>
  <c r="AL30" i="15"/>
  <c r="AU30" i="15" s="1"/>
  <c r="AS48" i="15"/>
  <c r="AL48" i="15"/>
  <c r="AU48" i="15" s="1"/>
  <c r="AB4" i="53"/>
  <c r="AJ3" i="53"/>
  <c r="AS68" i="53"/>
  <c r="AL68" i="53"/>
  <c r="AU68" i="53" s="1"/>
  <c r="AI64" i="54"/>
  <c r="AN64" i="54"/>
  <c r="Y62" i="102"/>
  <c r="Z62" i="102" s="1"/>
  <c r="X62" i="102"/>
  <c r="AE69" i="44"/>
  <c r="AG69" i="44"/>
  <c r="AP69" i="44" s="1"/>
  <c r="AF69" i="44"/>
  <c r="AO69" i="44" s="1"/>
  <c r="W70" i="44"/>
  <c r="AS31" i="15"/>
  <c r="AL31" i="15"/>
  <c r="AU31" i="15" s="1"/>
  <c r="AS49" i="15"/>
  <c r="AL49" i="15"/>
  <c r="AU49" i="15" s="1"/>
  <c r="AS65" i="15"/>
  <c r="AL65" i="15"/>
  <c r="AU65" i="15" s="1"/>
  <c r="AS19" i="53"/>
  <c r="AL19" i="53"/>
  <c r="AU19" i="53" s="1"/>
  <c r="AS37" i="53"/>
  <c r="AL37" i="53"/>
  <c r="AU37" i="53" s="1"/>
  <c r="AH64" i="103"/>
  <c r="AQ64" i="103" s="1"/>
  <c r="AS20" i="15"/>
  <c r="AL20" i="15"/>
  <c r="AU20" i="15" s="1"/>
  <c r="AS38" i="15"/>
  <c r="AL38" i="15"/>
  <c r="AU38" i="15" s="1"/>
  <c r="AS56" i="53"/>
  <c r="AL56" i="53"/>
  <c r="AU56" i="53" s="1"/>
  <c r="AH58" i="48"/>
  <c r="AQ58" i="48" s="1"/>
  <c r="AH66" i="51"/>
  <c r="AQ66" i="51" s="1"/>
  <c r="AI67" i="104"/>
  <c r="AN67" i="104"/>
  <c r="AH59" i="42"/>
  <c r="AQ59" i="42" s="1"/>
  <c r="AK68" i="32"/>
  <c r="AT68" i="32" s="1"/>
  <c r="AK60" i="32"/>
  <c r="AT60" i="32" s="1"/>
  <c r="AK54" i="32"/>
  <c r="AT54" i="32" s="1"/>
  <c r="AJ48" i="32"/>
  <c r="AK48" i="32"/>
  <c r="AT48" i="32" s="1"/>
  <c r="AJ42" i="32"/>
  <c r="AK42" i="32"/>
  <c r="AT42" i="32" s="1"/>
  <c r="AK36" i="32"/>
  <c r="AT36" i="32" s="1"/>
  <c r="AJ30" i="32"/>
  <c r="AK24" i="32"/>
  <c r="AT24" i="32" s="1"/>
  <c r="AK18" i="32"/>
  <c r="AT18" i="32" s="1"/>
  <c r="AJ12" i="32"/>
  <c r="AK12" i="32"/>
  <c r="AT12" i="32" s="1"/>
  <c r="AK8" i="32"/>
  <c r="AT8" i="32" s="1"/>
  <c r="AK69" i="15"/>
  <c r="AT69" i="15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I60" i="10"/>
  <c r="AN60" i="10"/>
  <c r="AR57" i="98"/>
  <c r="AS58" i="15"/>
  <c r="AL58" i="15"/>
  <c r="AU58" i="15" s="1"/>
  <c r="Y69" i="105"/>
  <c r="X69" i="105"/>
  <c r="Z69" i="105" s="1"/>
  <c r="AL40" i="53"/>
  <c r="AU40" i="53" s="1"/>
  <c r="AS40" i="53"/>
  <c r="AH64" i="16"/>
  <c r="AQ64" i="16" s="1"/>
  <c r="AK5" i="53"/>
  <c r="AT5" i="53" s="1"/>
  <c r="AJ5" i="53"/>
  <c r="AS22" i="53"/>
  <c r="AL22" i="53"/>
  <c r="AU22" i="53" s="1"/>
  <c r="AS58" i="53"/>
  <c r="AL58" i="53"/>
  <c r="AU58" i="53" s="1"/>
  <c r="AR57" i="48"/>
  <c r="AH63" i="11"/>
  <c r="AQ63" i="11" s="1"/>
  <c r="W61" i="18"/>
  <c r="AG60" i="18"/>
  <c r="AP60" i="18" s="1"/>
  <c r="AF60" i="18"/>
  <c r="AO60" i="18" s="1"/>
  <c r="AE60" i="18"/>
  <c r="AS6" i="15"/>
  <c r="AL6" i="15"/>
  <c r="AU6" i="15" s="1"/>
  <c r="AS23" i="15"/>
  <c r="AL23" i="15"/>
  <c r="AU23" i="15" s="1"/>
  <c r="AS59" i="15"/>
  <c r="AL59" i="15"/>
  <c r="AU59" i="15" s="1"/>
  <c r="AI60" i="87"/>
  <c r="AN60" i="87"/>
  <c r="AJ6" i="53"/>
  <c r="AK6" i="53"/>
  <c r="AT6" i="53" s="1"/>
  <c r="AS41" i="53"/>
  <c r="AL41" i="53"/>
  <c r="AU41" i="53" s="1"/>
  <c r="AS59" i="53"/>
  <c r="Z66" i="84"/>
  <c r="AR65" i="51"/>
  <c r="AS11" i="15"/>
  <c r="AL11" i="15"/>
  <c r="AU11" i="15" s="1"/>
  <c r="AS66" i="15"/>
  <c r="AL66" i="15"/>
  <c r="AU66" i="15" s="1"/>
  <c r="AK12" i="53"/>
  <c r="AT12" i="53" s="1"/>
  <c r="AJ12" i="53"/>
  <c r="AH59" i="90"/>
  <c r="AQ59" i="90" s="1"/>
  <c r="AI61" i="102"/>
  <c r="AN61" i="102"/>
  <c r="AH61" i="99"/>
  <c r="AQ61" i="99" s="1"/>
  <c r="AI62" i="91"/>
  <c r="AN62" i="91"/>
  <c r="AS25" i="53"/>
  <c r="AL25" i="53"/>
  <c r="AU25" i="53" s="1"/>
  <c r="AE57" i="50"/>
  <c r="AN57" i="50" s="1"/>
  <c r="W58" i="50"/>
  <c r="AF57" i="50"/>
  <c r="AO57" i="50" s="1"/>
  <c r="AG57" i="50"/>
  <c r="Z64" i="103"/>
  <c r="AR58" i="42"/>
  <c r="AS56" i="15"/>
  <c r="AS20" i="53"/>
  <c r="AL20" i="53"/>
  <c r="AU20" i="53" s="1"/>
  <c r="AS38" i="53"/>
  <c r="AL38" i="53"/>
  <c r="AU38" i="53" s="1"/>
  <c r="Z58" i="48"/>
  <c r="AR65" i="84"/>
  <c r="Z66" i="51"/>
  <c r="Z59" i="42"/>
  <c r="AK66" i="32"/>
  <c r="AT66" i="32" s="1"/>
  <c r="AK59" i="32"/>
  <c r="AT59" i="32" s="1"/>
  <c r="AJ47" i="32"/>
  <c r="AK47" i="32"/>
  <c r="AT47" i="32" s="1"/>
  <c r="AK41" i="32"/>
  <c r="AT41" i="32" s="1"/>
  <c r="AJ41" i="32"/>
  <c r="AK35" i="32"/>
  <c r="AT35" i="32" s="1"/>
  <c r="AK29" i="32"/>
  <c r="AT29" i="32" s="1"/>
  <c r="AK23" i="32"/>
  <c r="AT23" i="32" s="1"/>
  <c r="AX10" i="32"/>
  <c r="S10" i="32" s="1"/>
  <c r="AC10" i="32" s="1"/>
  <c r="AB11" i="32" s="1"/>
  <c r="AX5" i="32"/>
  <c r="S5" i="32" s="1"/>
  <c r="AC5" i="32" s="1"/>
  <c r="AB6" i="32" s="1"/>
  <c r="AS15" i="15"/>
  <c r="AL15" i="15"/>
  <c r="AU15" i="15" s="1"/>
  <c r="AS33" i="15"/>
  <c r="AL33" i="15"/>
  <c r="AU33" i="15" s="1"/>
  <c r="AS51" i="15"/>
  <c r="AL51" i="15"/>
  <c r="AU51" i="15" s="1"/>
  <c r="Y59" i="55"/>
  <c r="Z59" i="55" s="1"/>
  <c r="X59" i="55"/>
  <c r="AR65" i="88"/>
  <c r="AS16" i="15"/>
  <c r="AL16" i="15"/>
  <c r="AU16" i="15" s="1"/>
  <c r="AS52" i="15"/>
  <c r="AL52" i="15"/>
  <c r="AU52" i="15" s="1"/>
  <c r="AH65" i="96"/>
  <c r="AQ65" i="96" s="1"/>
  <c r="AI68" i="105"/>
  <c r="AN68" i="105"/>
  <c r="W67" i="88"/>
  <c r="AG66" i="88"/>
  <c r="AP66" i="88" s="1"/>
  <c r="AF66" i="88"/>
  <c r="AO66" i="88" s="1"/>
  <c r="AE66" i="88"/>
  <c r="Z65" i="96"/>
  <c r="AS46" i="15"/>
  <c r="AL46" i="15"/>
  <c r="AU46" i="15" s="1"/>
  <c r="AI56" i="85"/>
  <c r="AN56" i="85"/>
  <c r="AS9" i="15"/>
  <c r="AL9" i="15"/>
  <c r="AU9" i="15" s="1"/>
  <c r="AS28" i="15"/>
  <c r="AL28" i="15"/>
  <c r="AU28" i="15" s="1"/>
  <c r="AS64" i="15"/>
  <c r="AL64" i="15"/>
  <c r="AU64" i="15" s="1"/>
  <c r="Z63" i="11"/>
  <c r="AS29" i="15"/>
  <c r="AL29" i="15"/>
  <c r="AU29" i="15" s="1"/>
  <c r="AS29" i="53"/>
  <c r="AL29" i="53"/>
  <c r="AU29" i="53" s="1"/>
  <c r="AS47" i="53"/>
  <c r="AL47" i="53"/>
  <c r="AU47" i="53" s="1"/>
  <c r="Y69" i="46"/>
  <c r="X69" i="46"/>
  <c r="AH65" i="100"/>
  <c r="AQ65" i="100" s="1"/>
  <c r="AS54" i="15"/>
  <c r="AL54" i="15"/>
  <c r="AU54" i="15" s="1"/>
  <c r="AJ18" i="53"/>
  <c r="AK18" i="53"/>
  <c r="AT18" i="53" s="1"/>
  <c r="AS36" i="53"/>
  <c r="AL36" i="53"/>
  <c r="AU36" i="53" s="1"/>
  <c r="AS54" i="53"/>
  <c r="AL54" i="53"/>
  <c r="AU54" i="53" s="1"/>
  <c r="Y63" i="43"/>
  <c r="X63" i="43"/>
  <c r="Y65" i="54"/>
  <c r="X65" i="54"/>
  <c r="Z65" i="54" s="1"/>
  <c r="Z59" i="90"/>
  <c r="Z61" i="99"/>
  <c r="AS19" i="15"/>
  <c r="AL19" i="15"/>
  <c r="AU19" i="15" s="1"/>
  <c r="AS37" i="15"/>
  <c r="AL37" i="15"/>
  <c r="AU37" i="15" s="1"/>
  <c r="AS55" i="15"/>
  <c r="AL55" i="15"/>
  <c r="AU55" i="15" s="1"/>
  <c r="AI60" i="49"/>
  <c r="AN60" i="49"/>
  <c r="Y63" i="91"/>
  <c r="X63" i="91"/>
  <c r="AS43" i="53"/>
  <c r="AL43" i="53"/>
  <c r="AU43" i="53" s="1"/>
  <c r="AS61" i="53"/>
  <c r="AL61" i="53"/>
  <c r="AU61" i="53" s="1"/>
  <c r="AS44" i="15"/>
  <c r="AL44" i="15"/>
  <c r="AU44" i="15" s="1"/>
  <c r="Y68" i="104"/>
  <c r="X68" i="104"/>
  <c r="Z68" i="104" s="1"/>
  <c r="AJ64" i="32"/>
  <c r="AK64" i="32"/>
  <c r="AT64" i="32" s="1"/>
  <c r="AK58" i="32"/>
  <c r="AT58" i="32" s="1"/>
  <c r="AJ58" i="32"/>
  <c r="AK52" i="32"/>
  <c r="AT52" i="32" s="1"/>
  <c r="AK46" i="32"/>
  <c r="AT46" i="32" s="1"/>
  <c r="AJ46" i="32"/>
  <c r="AK40" i="32"/>
  <c r="AT40" i="32" s="1"/>
  <c r="AJ40" i="32"/>
  <c r="AJ34" i="32"/>
  <c r="AK34" i="32"/>
  <c r="AT34" i="32" s="1"/>
  <c r="AK28" i="32"/>
  <c r="AT28" i="32" s="1"/>
  <c r="AJ28" i="32"/>
  <c r="AJ22" i="32"/>
  <c r="AK22" i="32"/>
  <c r="AT22" i="32" s="1"/>
  <c r="AK16" i="32"/>
  <c r="AT16" i="32" s="1"/>
  <c r="AX9" i="32"/>
  <c r="S9" i="32" s="1"/>
  <c r="AC9" i="32" s="1"/>
  <c r="AB10" i="32" s="1"/>
  <c r="AX3" i="32"/>
  <c r="S3" i="32" s="1"/>
  <c r="AC3" i="32" s="1"/>
  <c r="AS33" i="53"/>
  <c r="AL33" i="53"/>
  <c r="AU33" i="53" s="1"/>
  <c r="Y64" i="95"/>
  <c r="X64" i="95"/>
  <c r="Z64" i="95" s="1"/>
  <c r="Y66" i="45"/>
  <c r="X66" i="45"/>
  <c r="AI58" i="55"/>
  <c r="AN58" i="55"/>
  <c r="AL10" i="15" l="1"/>
  <c r="AU10" i="15" s="1"/>
  <c r="AJ18" i="32"/>
  <c r="AJ31" i="32"/>
  <c r="Z63" i="91"/>
  <c r="AL18" i="15"/>
  <c r="AU18" i="15" s="1"/>
  <c r="AJ29" i="32"/>
  <c r="AS29" i="32" s="1"/>
  <c r="AJ66" i="32"/>
  <c r="AL68" i="15"/>
  <c r="AU68" i="15" s="1"/>
  <c r="AF61" i="83"/>
  <c r="AO61" i="83" s="1"/>
  <c r="AE65" i="100"/>
  <c r="W62" i="83"/>
  <c r="Y62" i="83" s="1"/>
  <c r="AK17" i="32"/>
  <c r="AT17" i="32" s="1"/>
  <c r="AJ35" i="32"/>
  <c r="AK53" i="32"/>
  <c r="AT53" i="32" s="1"/>
  <c r="AJ8" i="32"/>
  <c r="AJ24" i="32"/>
  <c r="AJ60" i="32"/>
  <c r="AJ19" i="32"/>
  <c r="AS19" i="32" s="1"/>
  <c r="AJ55" i="32"/>
  <c r="AK32" i="32"/>
  <c r="AT32" i="32" s="1"/>
  <c r="AK67" i="32"/>
  <c r="AT67" i="32" s="1"/>
  <c r="AL62" i="15"/>
  <c r="AU62" i="15" s="1"/>
  <c r="AG61" i="83"/>
  <c r="AI61" i="83" s="1"/>
  <c r="AJ54" i="32"/>
  <c r="AS54" i="32" s="1"/>
  <c r="AS64" i="53"/>
  <c r="AJ37" i="32"/>
  <c r="AJ21" i="32"/>
  <c r="Z60" i="41"/>
  <c r="AH60" i="41"/>
  <c r="AQ60" i="41" s="1"/>
  <c r="AJ16" i="32"/>
  <c r="AS16" i="32" s="1"/>
  <c r="AJ52" i="32"/>
  <c r="AL56" i="15"/>
  <c r="AU56" i="15" s="1"/>
  <c r="AL59" i="53"/>
  <c r="AU59" i="53" s="1"/>
  <c r="W65" i="95"/>
  <c r="AG64" i="95"/>
  <c r="AP64" i="95" s="1"/>
  <c r="AF64" i="95"/>
  <c r="AO64" i="95" s="1"/>
  <c r="AE64" i="95"/>
  <c r="W64" i="91"/>
  <c r="AE63" i="91"/>
  <c r="AG63" i="91"/>
  <c r="AP63" i="91" s="1"/>
  <c r="AF63" i="91"/>
  <c r="AO63" i="91" s="1"/>
  <c r="W63" i="102"/>
  <c r="AF62" i="102"/>
  <c r="AO62" i="102" s="1"/>
  <c r="AG62" i="102"/>
  <c r="AP62" i="102" s="1"/>
  <c r="AE62" i="102"/>
  <c r="W58" i="85"/>
  <c r="AE57" i="85"/>
  <c r="AG57" i="85"/>
  <c r="AP57" i="85" s="1"/>
  <c r="AF57" i="85"/>
  <c r="AO57" i="85" s="1"/>
  <c r="W60" i="55"/>
  <c r="AE59" i="55"/>
  <c r="AF59" i="55"/>
  <c r="AO59" i="55" s="1"/>
  <c r="AG59" i="55"/>
  <c r="AP59" i="55" s="1"/>
  <c r="AE68" i="104"/>
  <c r="W69" i="104"/>
  <c r="AF68" i="104"/>
  <c r="AO68" i="104" s="1"/>
  <c r="AG68" i="104"/>
  <c r="AP68" i="104" s="1"/>
  <c r="AH69" i="46"/>
  <c r="AQ69" i="46" s="1"/>
  <c r="AQ71" i="46" s="1"/>
  <c r="AZ3" i="46"/>
  <c r="AX12" i="46" s="1"/>
  <c r="S12" i="46" s="1"/>
  <c r="AC12" i="46" s="1"/>
  <c r="AB13" i="46" s="1"/>
  <c r="AX9" i="46"/>
  <c r="S9" i="46" s="1"/>
  <c r="AC9" i="46" s="1"/>
  <c r="AB10" i="46" s="1"/>
  <c r="AX17" i="46"/>
  <c r="S17" i="46" s="1"/>
  <c r="AC17" i="46" s="1"/>
  <c r="AB18" i="46" s="1"/>
  <c r="AX22" i="46"/>
  <c r="S22" i="46" s="1"/>
  <c r="AC22" i="46" s="1"/>
  <c r="AB23" i="46" s="1"/>
  <c r="AX23" i="46"/>
  <c r="S23" i="46" s="1"/>
  <c r="AC23" i="46" s="1"/>
  <c r="AB24" i="46" s="1"/>
  <c r="AX28" i="46"/>
  <c r="S28" i="46" s="1"/>
  <c r="AC28" i="46" s="1"/>
  <c r="AB29" i="46" s="1"/>
  <c r="AX29" i="46"/>
  <c r="S29" i="46" s="1"/>
  <c r="AC29" i="46" s="1"/>
  <c r="AB30" i="46" s="1"/>
  <c r="AX34" i="46"/>
  <c r="S34" i="46" s="1"/>
  <c r="AC34" i="46" s="1"/>
  <c r="AB35" i="46" s="1"/>
  <c r="AX35" i="46"/>
  <c r="S35" i="46" s="1"/>
  <c r="AC35" i="46" s="1"/>
  <c r="AB36" i="46" s="1"/>
  <c r="AX40" i="46"/>
  <c r="S40" i="46" s="1"/>
  <c r="AC40" i="46" s="1"/>
  <c r="AB41" i="46" s="1"/>
  <c r="AX41" i="46"/>
  <c r="S41" i="46" s="1"/>
  <c r="AC41" i="46" s="1"/>
  <c r="AB42" i="46" s="1"/>
  <c r="AX46" i="46"/>
  <c r="S46" i="46" s="1"/>
  <c r="AC46" i="46" s="1"/>
  <c r="AB47" i="46" s="1"/>
  <c r="AX47" i="46"/>
  <c r="S47" i="46" s="1"/>
  <c r="AC47" i="46" s="1"/>
  <c r="AB48" i="46" s="1"/>
  <c r="AX52" i="46"/>
  <c r="S52" i="46" s="1"/>
  <c r="AC52" i="46" s="1"/>
  <c r="AB53" i="46" s="1"/>
  <c r="AX53" i="46"/>
  <c r="S53" i="46" s="1"/>
  <c r="AC53" i="46" s="1"/>
  <c r="AB54" i="46" s="1"/>
  <c r="AX58" i="46"/>
  <c r="S58" i="46" s="1"/>
  <c r="AC58" i="46" s="1"/>
  <c r="AB59" i="46" s="1"/>
  <c r="AX59" i="46"/>
  <c r="S59" i="46" s="1"/>
  <c r="AC59" i="46" s="1"/>
  <c r="AB60" i="46" s="1"/>
  <c r="AX65" i="46"/>
  <c r="S65" i="46" s="1"/>
  <c r="AC65" i="46" s="1"/>
  <c r="AB66" i="46" s="1"/>
  <c r="AX66" i="46"/>
  <c r="S66" i="46" s="1"/>
  <c r="AC66" i="46" s="1"/>
  <c r="AB67" i="46" s="1"/>
  <c r="W66" i="96"/>
  <c r="AE65" i="96"/>
  <c r="AG65" i="96"/>
  <c r="AP65" i="96" s="1"/>
  <c r="AF65" i="96"/>
  <c r="AO65" i="96" s="1"/>
  <c r="AS35" i="32"/>
  <c r="AL35" i="32"/>
  <c r="AU35" i="32" s="1"/>
  <c r="AG59" i="42"/>
  <c r="AP59" i="42" s="1"/>
  <c r="AE59" i="42"/>
  <c r="W60" i="42"/>
  <c r="AF59" i="42"/>
  <c r="AO59" i="42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42" i="32"/>
  <c r="AL42" i="32"/>
  <c r="AU42" i="32" s="1"/>
  <c r="Y70" i="44"/>
  <c r="X70" i="44"/>
  <c r="AJ4" i="53"/>
  <c r="AK4" i="53"/>
  <c r="AT4" i="53" s="1"/>
  <c r="AT71" i="53" s="1"/>
  <c r="AH61" i="87"/>
  <c r="AQ61" i="87" s="1"/>
  <c r="AS37" i="32"/>
  <c r="AL37" i="32"/>
  <c r="AU37" i="32" s="1"/>
  <c r="AH61" i="49"/>
  <c r="AQ61" i="49" s="1"/>
  <c r="AE58" i="98"/>
  <c r="AF58" i="98"/>
  <c r="AO58" i="98" s="1"/>
  <c r="W59" i="98"/>
  <c r="AG58" i="98"/>
  <c r="AP58" i="98" s="1"/>
  <c r="AS32" i="32"/>
  <c r="AL32" i="32"/>
  <c r="AU32" i="32" s="1"/>
  <c r="AS50" i="32"/>
  <c r="AL50" i="32"/>
  <c r="AU50" i="32" s="1"/>
  <c r="AS67" i="32"/>
  <c r="AL67" i="32"/>
  <c r="AU67" i="32" s="1"/>
  <c r="AL13" i="53"/>
  <c r="AU13" i="53" s="1"/>
  <c r="AS13" i="53"/>
  <c r="Y66" i="20"/>
  <c r="X66" i="20"/>
  <c r="AE61" i="10"/>
  <c r="AG61" i="10"/>
  <c r="AP61" i="10" s="1"/>
  <c r="AF61" i="10"/>
  <c r="AO61" i="10" s="1"/>
  <c r="W62" i="10"/>
  <c r="AK9" i="32"/>
  <c r="AT9" i="32" s="1"/>
  <c r="AJ9" i="32"/>
  <c r="AR68" i="13"/>
  <c r="AS7" i="53"/>
  <c r="AL7" i="53"/>
  <c r="AU7" i="53" s="1"/>
  <c r="AR69" i="15"/>
  <c r="AR71" i="15" s="1"/>
  <c r="AL69" i="15"/>
  <c r="AU69" i="15" s="1"/>
  <c r="AH68" i="104"/>
  <c r="AQ68" i="104" s="1"/>
  <c r="AR58" i="55"/>
  <c r="AL16" i="32"/>
  <c r="AU16" i="32" s="1"/>
  <c r="AS52" i="32"/>
  <c r="AL52" i="32"/>
  <c r="AU52" i="32" s="1"/>
  <c r="AR60" i="49"/>
  <c r="AH63" i="43"/>
  <c r="AQ63" i="43" s="1"/>
  <c r="AH66" i="45"/>
  <c r="AQ66" i="45" s="1"/>
  <c r="AS40" i="32"/>
  <c r="AL40" i="32"/>
  <c r="AU40" i="32" s="1"/>
  <c r="AL58" i="32"/>
  <c r="AU58" i="32" s="1"/>
  <c r="AS58" i="32"/>
  <c r="AF61" i="99"/>
  <c r="AO61" i="99" s="1"/>
  <c r="AE61" i="99"/>
  <c r="AG61" i="99"/>
  <c r="AP61" i="99" s="1"/>
  <c r="W62" i="99"/>
  <c r="Z63" i="43"/>
  <c r="Z69" i="46"/>
  <c r="AR68" i="105"/>
  <c r="AH59" i="55"/>
  <c r="AQ59" i="55" s="1"/>
  <c r="AS17" i="32"/>
  <c r="AS53" i="32"/>
  <c r="AL53" i="32"/>
  <c r="AU53" i="32" s="1"/>
  <c r="AG66" i="51"/>
  <c r="AP66" i="51" s="1"/>
  <c r="AE66" i="51"/>
  <c r="AF66" i="51"/>
  <c r="AO66" i="51" s="1"/>
  <c r="W67" i="51"/>
  <c r="W65" i="103"/>
  <c r="AE64" i="103"/>
  <c r="AG64" i="103"/>
  <c r="AP64" i="103" s="1"/>
  <c r="AF64" i="103"/>
  <c r="AO64" i="103" s="1"/>
  <c r="AE66" i="84"/>
  <c r="W67" i="84"/>
  <c r="AG66" i="84"/>
  <c r="AP66" i="84" s="1"/>
  <c r="AF66" i="84"/>
  <c r="AO66" i="84" s="1"/>
  <c r="AS6" i="53"/>
  <c r="AL6" i="53"/>
  <c r="AU6" i="53" s="1"/>
  <c r="AR60" i="10"/>
  <c r="AL68" i="32"/>
  <c r="AU68" i="32" s="1"/>
  <c r="AS68" i="32"/>
  <c r="Z61" i="87"/>
  <c r="AJ5" i="32"/>
  <c r="AS43" i="32"/>
  <c r="AL43" i="32"/>
  <c r="AU43" i="32" s="1"/>
  <c r="AS61" i="32"/>
  <c r="AL61" i="32"/>
  <c r="AU61" i="32" s="1"/>
  <c r="AH69" i="13"/>
  <c r="AQ69" i="13" s="1"/>
  <c r="Z61" i="49"/>
  <c r="AI65" i="20"/>
  <c r="AN65" i="20"/>
  <c r="AS65" i="32"/>
  <c r="AL65" i="32"/>
  <c r="AU65" i="32" s="1"/>
  <c r="AS34" i="32"/>
  <c r="AL34" i="32"/>
  <c r="AU34" i="32" s="1"/>
  <c r="Z66" i="45"/>
  <c r="AS22" i="32"/>
  <c r="AL22" i="32"/>
  <c r="AU22" i="32" s="1"/>
  <c r="AH63" i="91"/>
  <c r="AQ63" i="91" s="1"/>
  <c r="AG59" i="90"/>
  <c r="AP59" i="90" s="1"/>
  <c r="AF59" i="90"/>
  <c r="AO59" i="90" s="1"/>
  <c r="W60" i="90"/>
  <c r="AE59" i="90"/>
  <c r="AS18" i="53"/>
  <c r="AL18" i="53"/>
  <c r="AU18" i="53" s="1"/>
  <c r="AI66" i="88"/>
  <c r="AN66" i="88"/>
  <c r="AS23" i="32"/>
  <c r="AL23" i="32"/>
  <c r="AU23" i="32" s="1"/>
  <c r="AS41" i="32"/>
  <c r="AL41" i="32"/>
  <c r="AU41" i="32" s="1"/>
  <c r="AS59" i="32"/>
  <c r="AL59" i="32"/>
  <c r="AU59" i="32" s="1"/>
  <c r="Y61" i="18"/>
  <c r="Z61" i="18"/>
  <c r="X61" i="18"/>
  <c r="AS5" i="53"/>
  <c r="AL5" i="53"/>
  <c r="AU5" i="53" s="1"/>
  <c r="AS12" i="32"/>
  <c r="AL12" i="32"/>
  <c r="AU12" i="32" s="1"/>
  <c r="AS30" i="32"/>
  <c r="AL30" i="32"/>
  <c r="AU30" i="32" s="1"/>
  <c r="AS48" i="32"/>
  <c r="AL48" i="32"/>
  <c r="AU48" i="32" s="1"/>
  <c r="AR64" i="54"/>
  <c r="AR63" i="95"/>
  <c r="AS25" i="32"/>
  <c r="AL25" i="32"/>
  <c r="AU25" i="32" s="1"/>
  <c r="Z69" i="13"/>
  <c r="Y59" i="94"/>
  <c r="X59" i="94"/>
  <c r="Z59" i="94" s="1"/>
  <c r="Z61" i="35"/>
  <c r="AH61" i="35"/>
  <c r="AQ61" i="35" s="1"/>
  <c r="AS20" i="32"/>
  <c r="AL20" i="32"/>
  <c r="AU20" i="32" s="1"/>
  <c r="AS38" i="32"/>
  <c r="AL38" i="32"/>
  <c r="AU38" i="32" s="1"/>
  <c r="AS56" i="32"/>
  <c r="AL56" i="32"/>
  <c r="AU56" i="32" s="1"/>
  <c r="AL3" i="15"/>
  <c r="AU3" i="15" s="1"/>
  <c r="AS3" i="15"/>
  <c r="AS15" i="32"/>
  <c r="AL15" i="32"/>
  <c r="AU15" i="32" s="1"/>
  <c r="AS33" i="32"/>
  <c r="AL33" i="32"/>
  <c r="AU33" i="32" s="1"/>
  <c r="AS51" i="32"/>
  <c r="AL51" i="32"/>
  <c r="AU51" i="32" s="1"/>
  <c r="AR69" i="53"/>
  <c r="AR71" i="53" s="1"/>
  <c r="AL69" i="53"/>
  <c r="AU69" i="53" s="1"/>
  <c r="AR62" i="43"/>
  <c r="AJ3" i="32"/>
  <c r="AB4" i="32"/>
  <c r="AS28" i="32"/>
  <c r="AL28" i="32"/>
  <c r="AU28" i="32" s="1"/>
  <c r="AS46" i="32"/>
  <c r="AL46" i="32"/>
  <c r="AU46" i="32" s="1"/>
  <c r="AH65" i="54"/>
  <c r="AQ65" i="54" s="1"/>
  <c r="AR56" i="85"/>
  <c r="AI57" i="50"/>
  <c r="AP57" i="50"/>
  <c r="AR60" i="87"/>
  <c r="AS18" i="32"/>
  <c r="AL18" i="32"/>
  <c r="AU18" i="32" s="1"/>
  <c r="AR67" i="104"/>
  <c r="AI69" i="44"/>
  <c r="AN69" i="44"/>
  <c r="AS13" i="32"/>
  <c r="AL13" i="32"/>
  <c r="AU13" i="32" s="1"/>
  <c r="AS31" i="32"/>
  <c r="AL31" i="32"/>
  <c r="AU31" i="32" s="1"/>
  <c r="AS49" i="32"/>
  <c r="AL49" i="32"/>
  <c r="AU49" i="32" s="1"/>
  <c r="AI58" i="94"/>
  <c r="AN58" i="94"/>
  <c r="AS7" i="32"/>
  <c r="AL7" i="32"/>
  <c r="AU7" i="32" s="1"/>
  <c r="AL26" i="32"/>
  <c r="AU26" i="32" s="1"/>
  <c r="AS26" i="32"/>
  <c r="AS44" i="32"/>
  <c r="AL44" i="32"/>
  <c r="AU44" i="32" s="1"/>
  <c r="AS8" i="53"/>
  <c r="AL8" i="53"/>
  <c r="AU8" i="53" s="1"/>
  <c r="AJ4" i="15"/>
  <c r="AK4" i="15"/>
  <c r="AT4" i="15" s="1"/>
  <c r="AT71" i="15" s="1"/>
  <c r="Y65" i="16"/>
  <c r="Z65" i="16"/>
  <c r="X65" i="16"/>
  <c r="AS21" i="32"/>
  <c r="AL21" i="32"/>
  <c r="AU21" i="32" s="1"/>
  <c r="AS57" i="32"/>
  <c r="AL57" i="32"/>
  <c r="AU57" i="32" s="1"/>
  <c r="AH64" i="95"/>
  <c r="AQ64" i="95" s="1"/>
  <c r="AF65" i="54"/>
  <c r="AO65" i="54" s="1"/>
  <c r="AE65" i="54"/>
  <c r="W66" i="54"/>
  <c r="AG65" i="54"/>
  <c r="AP65" i="54" s="1"/>
  <c r="AJ6" i="32"/>
  <c r="AK6" i="32"/>
  <c r="AT6" i="32" s="1"/>
  <c r="W59" i="48"/>
  <c r="AE58" i="48"/>
  <c r="AG58" i="48"/>
  <c r="AP58" i="48" s="1"/>
  <c r="AF58" i="48"/>
  <c r="AO58" i="48" s="1"/>
  <c r="AR62" i="91"/>
  <c r="AS36" i="32"/>
  <c r="AL36" i="32"/>
  <c r="AU36" i="32" s="1"/>
  <c r="AH62" i="102"/>
  <c r="AQ62" i="102" s="1"/>
  <c r="AR67" i="92"/>
  <c r="AS14" i="53"/>
  <c r="AL14" i="53"/>
  <c r="AU14" i="53" s="1"/>
  <c r="AH68" i="92"/>
  <c r="AQ68" i="92" s="1"/>
  <c r="AR65" i="45"/>
  <c r="AS62" i="32"/>
  <c r="AL62" i="32"/>
  <c r="AU62" i="32" s="1"/>
  <c r="AI64" i="16"/>
  <c r="AN64" i="16"/>
  <c r="AS39" i="32"/>
  <c r="AL39" i="32"/>
  <c r="AU39" i="32" s="1"/>
  <c r="AR68" i="46"/>
  <c r="AR60" i="35"/>
  <c r="Y66" i="100"/>
  <c r="X66" i="100"/>
  <c r="AJ10" i="32"/>
  <c r="AK10" i="32"/>
  <c r="AT10" i="32" s="1"/>
  <c r="AS64" i="32"/>
  <c r="AL64" i="32"/>
  <c r="AU64" i="32" s="1"/>
  <c r="AF63" i="11"/>
  <c r="AO63" i="11" s="1"/>
  <c r="W64" i="11"/>
  <c r="AG63" i="11"/>
  <c r="AP63" i="11" s="1"/>
  <c r="AE63" i="11"/>
  <c r="Y67" i="88"/>
  <c r="X67" i="88"/>
  <c r="AK11" i="32"/>
  <c r="AT11" i="32" s="1"/>
  <c r="AJ11" i="32"/>
  <c r="AL29" i="32"/>
  <c r="AU29" i="32" s="1"/>
  <c r="AS47" i="32"/>
  <c r="AL47" i="32"/>
  <c r="AU47" i="32" s="1"/>
  <c r="AS66" i="32"/>
  <c r="AL66" i="32"/>
  <c r="AU66" i="32" s="1"/>
  <c r="Y58" i="50"/>
  <c r="X58" i="50"/>
  <c r="AR61" i="102"/>
  <c r="AS12" i="53"/>
  <c r="AL12" i="53"/>
  <c r="AU12" i="53" s="1"/>
  <c r="AI60" i="18"/>
  <c r="AN60" i="18"/>
  <c r="AH69" i="105"/>
  <c r="AQ69" i="105" s="1"/>
  <c r="AQ71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4" i="105"/>
  <c r="S64" i="105" s="1"/>
  <c r="AC64" i="105" s="1"/>
  <c r="AB65" i="105" s="1"/>
  <c r="AX68" i="105"/>
  <c r="S68" i="105" s="1"/>
  <c r="AC68" i="105" s="1"/>
  <c r="AB69" i="105" s="1"/>
  <c r="AS8" i="32"/>
  <c r="AL8" i="32"/>
  <c r="AU8" i="32" s="1"/>
  <c r="AS24" i="32"/>
  <c r="AL24" i="32"/>
  <c r="AU24" i="32" s="1"/>
  <c r="AS60" i="32"/>
  <c r="AL60" i="32"/>
  <c r="AU60" i="32" s="1"/>
  <c r="AL3" i="53"/>
  <c r="AU3" i="53" s="1"/>
  <c r="AS3" i="53"/>
  <c r="AS55" i="32"/>
  <c r="AL55" i="32"/>
  <c r="AU55" i="32" s="1"/>
  <c r="AF62" i="82"/>
  <c r="AO62" i="82" s="1"/>
  <c r="W63" i="82"/>
  <c r="AE62" i="82"/>
  <c r="AG62" i="82"/>
  <c r="AP62" i="82" s="1"/>
  <c r="AS5" i="15"/>
  <c r="AL5" i="15"/>
  <c r="AU5" i="15" s="1"/>
  <c r="Z68" i="92"/>
  <c r="AS14" i="32"/>
  <c r="AL14" i="32"/>
  <c r="AU14" i="32" s="1"/>
  <c r="AR69" i="32"/>
  <c r="AR71" i="32" s="1"/>
  <c r="AL69" i="32"/>
  <c r="AU69" i="32" s="1"/>
  <c r="AH61" i="10"/>
  <c r="AQ61" i="10" s="1"/>
  <c r="AL27" i="32"/>
  <c r="AU27" i="32" s="1"/>
  <c r="AS27" i="32"/>
  <c r="AS45" i="32"/>
  <c r="AL45" i="32"/>
  <c r="AU45" i="32" s="1"/>
  <c r="AS63" i="32"/>
  <c r="AL63" i="32"/>
  <c r="AU63" i="32" s="1"/>
  <c r="AH57" i="85"/>
  <c r="AQ57" i="85" s="1"/>
  <c r="AI65" i="100"/>
  <c r="AN65" i="100"/>
  <c r="AX16" i="46" l="1"/>
  <c r="S16" i="46" s="1"/>
  <c r="AC16" i="46" s="1"/>
  <c r="AB17" i="46" s="1"/>
  <c r="AP61" i="83"/>
  <c r="AL19" i="32"/>
  <c r="AU19" i="32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J52" i="46" s="1"/>
  <c r="AX45" i="46"/>
  <c r="S45" i="46" s="1"/>
  <c r="AC45" i="46" s="1"/>
  <c r="AB46" i="46" s="1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J16" i="46" s="1"/>
  <c r="AE60" i="41"/>
  <c r="AF60" i="41"/>
  <c r="AO60" i="41" s="1"/>
  <c r="W61" i="41"/>
  <c r="AG60" i="41"/>
  <c r="AP60" i="41" s="1"/>
  <c r="X62" i="83"/>
  <c r="AL54" i="32"/>
  <c r="AU54" i="32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K39" i="46" s="1"/>
  <c r="AT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Z58" i="50"/>
  <c r="AX64" i="46"/>
  <c r="S64" i="46" s="1"/>
  <c r="AC64" i="46" s="1"/>
  <c r="AB65" i="46" s="1"/>
  <c r="AK65" i="46" s="1"/>
  <c r="AT65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K32" i="46" s="1"/>
  <c r="AT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L17" i="32"/>
  <c r="AU17" i="32" s="1"/>
  <c r="AX67" i="46"/>
  <c r="S67" i="46" s="1"/>
  <c r="AC67" i="46" s="1"/>
  <c r="AB68" i="46" s="1"/>
  <c r="AX60" i="46"/>
  <c r="S60" i="46" s="1"/>
  <c r="AC60" i="46" s="1"/>
  <c r="AB61" i="46" s="1"/>
  <c r="AJ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J25" i="46" s="1"/>
  <c r="AX18" i="46"/>
  <c r="S18" i="46" s="1"/>
  <c r="AC18" i="46" s="1"/>
  <c r="AB19" i="46" s="1"/>
  <c r="AX10" i="46"/>
  <c r="S10" i="46" s="1"/>
  <c r="AC10" i="46" s="1"/>
  <c r="AB11" i="46" s="1"/>
  <c r="AE58" i="50"/>
  <c r="W59" i="50"/>
  <c r="AF58" i="50"/>
  <c r="AO58" i="50" s="1"/>
  <c r="AG58" i="50"/>
  <c r="AP58" i="50" s="1"/>
  <c r="AK67" i="105"/>
  <c r="AT67" i="105" s="1"/>
  <c r="AK46" i="105"/>
  <c r="AT46" i="105" s="1"/>
  <c r="AJ46" i="105"/>
  <c r="AI62" i="82"/>
  <c r="AN62" i="82"/>
  <c r="AK65" i="105"/>
  <c r="AT65" i="105" s="1"/>
  <c r="AK60" i="105"/>
  <c r="AT60" i="105" s="1"/>
  <c r="AK54" i="105"/>
  <c r="AT54" i="105" s="1"/>
  <c r="AK48" i="105"/>
  <c r="AT48" i="105" s="1"/>
  <c r="AK42" i="105"/>
  <c r="AT42" i="105" s="1"/>
  <c r="AX35" i="105"/>
  <c r="S35" i="105" s="1"/>
  <c r="AC35" i="105" s="1"/>
  <c r="AB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10" i="105"/>
  <c r="S10" i="105" s="1"/>
  <c r="AC10" i="105" s="1"/>
  <c r="AB11" i="105" s="1"/>
  <c r="AX3" i="105"/>
  <c r="S3" i="105" s="1"/>
  <c r="AC3" i="105" s="1"/>
  <c r="Y59" i="48"/>
  <c r="X59" i="48"/>
  <c r="AI65" i="54"/>
  <c r="AN65" i="54"/>
  <c r="AL4" i="15"/>
  <c r="AU4" i="15" s="1"/>
  <c r="AS4" i="15"/>
  <c r="AR69" i="44"/>
  <c r="AH59" i="94"/>
  <c r="AQ59" i="94" s="1"/>
  <c r="AH61" i="18"/>
  <c r="AQ61" i="18" s="1"/>
  <c r="AS5" i="32"/>
  <c r="AL5" i="32"/>
  <c r="AU5" i="32" s="1"/>
  <c r="AI66" i="84"/>
  <c r="AN66" i="84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K26" i="46"/>
  <c r="AT26" i="46" s="1"/>
  <c r="AJ26" i="46"/>
  <c r="AK20" i="46"/>
  <c r="AT20" i="46" s="1"/>
  <c r="AJ20" i="46"/>
  <c r="AK14" i="46"/>
  <c r="AT14" i="46" s="1"/>
  <c r="AX6" i="46"/>
  <c r="S6" i="46" s="1"/>
  <c r="AC6" i="46" s="1"/>
  <c r="AB7" i="46" s="1"/>
  <c r="Y64" i="91"/>
  <c r="X64" i="91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K23" i="105"/>
  <c r="AT23" i="105" s="1"/>
  <c r="AJ23" i="105"/>
  <c r="AJ17" i="105"/>
  <c r="AK17" i="105"/>
  <c r="AT17" i="105" s="1"/>
  <c r="AK10" i="105"/>
  <c r="AT10" i="105" s="1"/>
  <c r="AJ10" i="105"/>
  <c r="AX5" i="105"/>
  <c r="S5" i="105" s="1"/>
  <c r="AC5" i="105" s="1"/>
  <c r="AB6" i="105" s="1"/>
  <c r="AS11" i="32"/>
  <c r="AL11" i="32"/>
  <c r="AU11" i="32" s="1"/>
  <c r="AI63" i="11"/>
  <c r="AN63" i="11"/>
  <c r="AR64" i="16"/>
  <c r="AH62" i="83"/>
  <c r="AQ62" i="83" s="1"/>
  <c r="W60" i="94"/>
  <c r="AG59" i="94"/>
  <c r="AP59" i="94" s="1"/>
  <c r="AF59" i="94"/>
  <c r="AO59" i="94" s="1"/>
  <c r="AE59" i="94"/>
  <c r="AG61" i="18"/>
  <c r="AP61" i="18" s="1"/>
  <c r="W62" i="18"/>
  <c r="AF61" i="18"/>
  <c r="AO61" i="18" s="1"/>
  <c r="AE61" i="18"/>
  <c r="AE66" i="45"/>
  <c r="AG66" i="45"/>
  <c r="AP66" i="45" s="1"/>
  <c r="W67" i="45"/>
  <c r="AF66" i="45"/>
  <c r="AO66" i="45" s="1"/>
  <c r="AR65" i="20"/>
  <c r="W62" i="87"/>
  <c r="AE61" i="87"/>
  <c r="AF61" i="87"/>
  <c r="AO61" i="87" s="1"/>
  <c r="AG61" i="87"/>
  <c r="AP61" i="87" s="1"/>
  <c r="X67" i="51"/>
  <c r="Y67" i="51"/>
  <c r="Y62" i="99"/>
  <c r="X62" i="99"/>
  <c r="AL4" i="53"/>
  <c r="AU4" i="53" s="1"/>
  <c r="AU71" i="53" s="1"/>
  <c r="C11" i="53" s="1"/>
  <c r="AS4" i="53"/>
  <c r="AS71" i="53" s="1"/>
  <c r="Y60" i="42"/>
  <c r="X60" i="42"/>
  <c r="AJ68" i="46"/>
  <c r="AK68" i="46"/>
  <c r="AT68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K19" i="46"/>
  <c r="AT19" i="46" s="1"/>
  <c r="AJ19" i="46"/>
  <c r="AK12" i="46"/>
  <c r="AT12" i="46" s="1"/>
  <c r="AJ12" i="46"/>
  <c r="AX5" i="46"/>
  <c r="S5" i="46" s="1"/>
  <c r="AC5" i="46" s="1"/>
  <c r="AB6" i="46" s="1"/>
  <c r="AI57" i="85"/>
  <c r="AN57" i="85"/>
  <c r="Y63" i="102"/>
  <c r="X63" i="102"/>
  <c r="AJ58" i="105"/>
  <c r="AK58" i="105"/>
  <c r="AT58" i="105" s="1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13" i="105"/>
  <c r="AT13" i="105" s="1"/>
  <c r="AS10" i="32"/>
  <c r="AL10" i="32"/>
  <c r="AU10" i="32" s="1"/>
  <c r="AS6" i="32"/>
  <c r="AL6" i="32"/>
  <c r="AU6" i="32" s="1"/>
  <c r="Z62" i="83"/>
  <c r="AH65" i="16"/>
  <c r="AQ65" i="16" s="1"/>
  <c r="AI59" i="90"/>
  <c r="AN59" i="90"/>
  <c r="AG61" i="49"/>
  <c r="AP61" i="49" s="1"/>
  <c r="W62" i="49"/>
  <c r="AE61" i="49"/>
  <c r="AF61" i="49"/>
  <c r="AO61" i="49" s="1"/>
  <c r="AS9" i="32"/>
  <c r="AL9" i="32"/>
  <c r="AU9" i="32" s="1"/>
  <c r="AI61" i="10"/>
  <c r="AN61" i="10"/>
  <c r="AH70" i="44"/>
  <c r="AQ70" i="44" s="1"/>
  <c r="AI59" i="42"/>
  <c r="AN59" i="42"/>
  <c r="AK67" i="46"/>
  <c r="AT67" i="46" s="1"/>
  <c r="AJ67" i="46"/>
  <c r="AK60" i="46"/>
  <c r="AT60" i="46" s="1"/>
  <c r="AK54" i="46"/>
  <c r="AT54" i="46" s="1"/>
  <c r="AJ54" i="46"/>
  <c r="AK48" i="46"/>
  <c r="AT48" i="46" s="1"/>
  <c r="AJ48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K18" i="46"/>
  <c r="AT18" i="46" s="1"/>
  <c r="AJ18" i="46"/>
  <c r="AK11" i="46"/>
  <c r="AT11" i="46" s="1"/>
  <c r="AJ11" i="46"/>
  <c r="AK13" i="46"/>
  <c r="AT13" i="46" s="1"/>
  <c r="AJ13" i="46"/>
  <c r="AI59" i="55"/>
  <c r="AN59" i="55"/>
  <c r="Y58" i="85"/>
  <c r="X58" i="85"/>
  <c r="AI64" i="95"/>
  <c r="AN64" i="95"/>
  <c r="Y63" i="82"/>
  <c r="X63" i="82"/>
  <c r="Z63" i="82" s="1"/>
  <c r="AK64" i="105"/>
  <c r="AT64" i="105" s="1"/>
  <c r="AJ64" i="105"/>
  <c r="AR65" i="100"/>
  <c r="AK57" i="105"/>
  <c r="AT57" i="105" s="1"/>
  <c r="AJ57" i="105"/>
  <c r="AK39" i="105"/>
  <c r="AT39" i="105" s="1"/>
  <c r="AJ39" i="105"/>
  <c r="AK27" i="105"/>
  <c r="AT27" i="105" s="1"/>
  <c r="AJ27" i="105"/>
  <c r="AJ21" i="105"/>
  <c r="AK21" i="105"/>
  <c r="AT21" i="105" s="1"/>
  <c r="AJ15" i="105"/>
  <c r="AK15" i="105"/>
  <c r="AT15" i="105" s="1"/>
  <c r="AX7" i="105"/>
  <c r="S7" i="105" s="1"/>
  <c r="AC7" i="105" s="1"/>
  <c r="AB8" i="105" s="1"/>
  <c r="AH67" i="88"/>
  <c r="AQ67" i="88" s="1"/>
  <c r="Y64" i="11"/>
  <c r="X64" i="11"/>
  <c r="AH66" i="100"/>
  <c r="AQ66" i="100" s="1"/>
  <c r="AE65" i="16"/>
  <c r="AG65" i="16"/>
  <c r="AP65" i="16" s="1"/>
  <c r="AF65" i="16"/>
  <c r="AO65" i="16" s="1"/>
  <c r="W66" i="16"/>
  <c r="AF69" i="13"/>
  <c r="AO69" i="13" s="1"/>
  <c r="AG69" i="13"/>
  <c r="AE69" i="13"/>
  <c r="AN69" i="13" s="1"/>
  <c r="W70" i="13"/>
  <c r="Y60" i="90"/>
  <c r="X60" i="90"/>
  <c r="AI66" i="51"/>
  <c r="AN66" i="51"/>
  <c r="AI61" i="99"/>
  <c r="AN61" i="99"/>
  <c r="AH66" i="20"/>
  <c r="AQ66" i="20" s="1"/>
  <c r="Y59" i="98"/>
  <c r="X59" i="98"/>
  <c r="Z70" i="44"/>
  <c r="AI69" i="105"/>
  <c r="AN69" i="105"/>
  <c r="AN71" i="105" s="1"/>
  <c r="AI65" i="96"/>
  <c r="AN65" i="96"/>
  <c r="AJ66" i="46"/>
  <c r="AK66" i="46"/>
  <c r="AT66" i="46" s="1"/>
  <c r="AJ59" i="46"/>
  <c r="AK59" i="46"/>
  <c r="AT59" i="46" s="1"/>
  <c r="AK53" i="46"/>
  <c r="AT53" i="46" s="1"/>
  <c r="AJ53" i="46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J10" i="46"/>
  <c r="AX3" i="46"/>
  <c r="S3" i="46" s="1"/>
  <c r="AC3" i="46" s="1"/>
  <c r="Y69" i="104"/>
  <c r="Z69" i="104" s="1"/>
  <c r="X69" i="104"/>
  <c r="Y60" i="55"/>
  <c r="X60" i="55"/>
  <c r="AK52" i="105"/>
  <c r="AT52" i="105" s="1"/>
  <c r="AJ52" i="105"/>
  <c r="AJ63" i="105"/>
  <c r="AK63" i="105"/>
  <c r="AT63" i="105" s="1"/>
  <c r="AJ45" i="105"/>
  <c r="AK45" i="105"/>
  <c r="AT45" i="105" s="1"/>
  <c r="AJ33" i="105"/>
  <c r="AK33" i="105"/>
  <c r="AT33" i="105" s="1"/>
  <c r="AX67" i="105"/>
  <c r="S67" i="105" s="1"/>
  <c r="AC67" i="105" s="1"/>
  <c r="AB68" i="105" s="1"/>
  <c r="AX61" i="105"/>
  <c r="S61" i="105" s="1"/>
  <c r="AC61" i="105" s="1"/>
  <c r="AB62" i="105" s="1"/>
  <c r="AX55" i="105"/>
  <c r="S55" i="105" s="1"/>
  <c r="AC55" i="105" s="1"/>
  <c r="AB56" i="105" s="1"/>
  <c r="AX49" i="105"/>
  <c r="S49" i="105" s="1"/>
  <c r="AC49" i="105" s="1"/>
  <c r="AB50" i="105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H58" i="50"/>
  <c r="AQ58" i="50" s="1"/>
  <c r="Z67" i="88"/>
  <c r="Z66" i="100"/>
  <c r="AR58" i="94"/>
  <c r="AR57" i="50"/>
  <c r="AK4" i="32"/>
  <c r="AT4" i="32" s="1"/>
  <c r="AT71" i="32" s="1"/>
  <c r="AJ4" i="32"/>
  <c r="AS71" i="15"/>
  <c r="AR66" i="88"/>
  <c r="AI64" i="103"/>
  <c r="AN64" i="103"/>
  <c r="AX69" i="46"/>
  <c r="S69" i="46" s="1"/>
  <c r="AC69" i="46" s="1"/>
  <c r="AF69" i="46"/>
  <c r="AO69" i="46" s="1"/>
  <c r="AO71" i="46" s="1"/>
  <c r="AG69" i="46"/>
  <c r="AP69" i="46" s="1"/>
  <c r="AP71" i="46" s="1"/>
  <c r="AE69" i="46"/>
  <c r="Z66" i="20"/>
  <c r="Y66" i="96"/>
  <c r="X66" i="96"/>
  <c r="AK64" i="46"/>
  <c r="AT64" i="46" s="1"/>
  <c r="AK58" i="46"/>
  <c r="AT58" i="46" s="1"/>
  <c r="AJ58" i="46"/>
  <c r="AK52" i="46"/>
  <c r="AT52" i="46" s="1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X8" i="46"/>
  <c r="S8" i="46" s="1"/>
  <c r="AC8" i="46" s="1"/>
  <c r="AB9" i="46" s="1"/>
  <c r="AX4" i="46"/>
  <c r="S4" i="46" s="1"/>
  <c r="AC4" i="46" s="1"/>
  <c r="AB5" i="46" s="1"/>
  <c r="AI68" i="104"/>
  <c r="AN68" i="104"/>
  <c r="AI62" i="102"/>
  <c r="AN62" i="102"/>
  <c r="AF68" i="92"/>
  <c r="AO68" i="92" s="1"/>
  <c r="AG68" i="92"/>
  <c r="AP68" i="92" s="1"/>
  <c r="AE68" i="92"/>
  <c r="W69" i="92"/>
  <c r="AK40" i="105"/>
  <c r="AT40" i="105" s="1"/>
  <c r="AJ40" i="105"/>
  <c r="AJ69" i="105"/>
  <c r="AS69" i="105" s="1"/>
  <c r="AK69" i="105"/>
  <c r="AT69" i="105" s="1"/>
  <c r="AJ51" i="105"/>
  <c r="AK51" i="105"/>
  <c r="AT51" i="105" s="1"/>
  <c r="AR61" i="83"/>
  <c r="AX65" i="105"/>
  <c r="S65" i="105" s="1"/>
  <c r="AC65" i="105" s="1"/>
  <c r="AB66" i="105" s="1"/>
  <c r="AX60" i="105"/>
  <c r="S60" i="105" s="1"/>
  <c r="AC60" i="105" s="1"/>
  <c r="AB61" i="105" s="1"/>
  <c r="AX54" i="105"/>
  <c r="S54" i="105" s="1"/>
  <c r="AC54" i="105" s="1"/>
  <c r="AB55" i="105" s="1"/>
  <c r="AX48" i="105"/>
  <c r="S48" i="105" s="1"/>
  <c r="AC48" i="105" s="1"/>
  <c r="AB49" i="105" s="1"/>
  <c r="AX42" i="105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4" i="105"/>
  <c r="S24" i="105" s="1"/>
  <c r="AC24" i="105" s="1"/>
  <c r="AB25" i="105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R60" i="18"/>
  <c r="AI58" i="48"/>
  <c r="AN58" i="48"/>
  <c r="Y66" i="54"/>
  <c r="X66" i="54"/>
  <c r="AL3" i="32"/>
  <c r="AU3" i="32" s="1"/>
  <c r="AS3" i="32"/>
  <c r="AU71" i="15"/>
  <c r="C11" i="15" s="1"/>
  <c r="AF61" i="35"/>
  <c r="AO61" i="35" s="1"/>
  <c r="AE61" i="35"/>
  <c r="AN61" i="35" s="1"/>
  <c r="W62" i="35"/>
  <c r="AG61" i="35"/>
  <c r="Y67" i="84"/>
  <c r="X67" i="84"/>
  <c r="Y65" i="103"/>
  <c r="X65" i="103"/>
  <c r="W64" i="43"/>
  <c r="AE63" i="43"/>
  <c r="AF63" i="43"/>
  <c r="AO63" i="43" s="1"/>
  <c r="AG63" i="43"/>
  <c r="AP63" i="43" s="1"/>
  <c r="Y62" i="10"/>
  <c r="Z62" i="10"/>
  <c r="X62" i="10"/>
  <c r="AI58" i="98"/>
  <c r="AN58" i="98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K45" i="46"/>
  <c r="AT45" i="46" s="1"/>
  <c r="AJ45" i="46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I63" i="91"/>
  <c r="AN63" i="91"/>
  <c r="Y65" i="95"/>
  <c r="X65" i="95"/>
  <c r="Z65" i="95" s="1"/>
  <c r="Z58" i="85" l="1"/>
  <c r="AK25" i="46"/>
  <c r="AT25" i="46" s="1"/>
  <c r="AK61" i="46"/>
  <c r="AT61" i="46" s="1"/>
  <c r="AJ29" i="105"/>
  <c r="Z59" i="48"/>
  <c r="AF59" i="48" s="1"/>
  <c r="AO59" i="48" s="1"/>
  <c r="Z66" i="54"/>
  <c r="AG66" i="54" s="1"/>
  <c r="AP66" i="54" s="1"/>
  <c r="Z64" i="91"/>
  <c r="AJ32" i="46"/>
  <c r="AJ65" i="46"/>
  <c r="Y61" i="41"/>
  <c r="X61" i="41"/>
  <c r="AH61" i="41" s="1"/>
  <c r="AQ61" i="41" s="1"/>
  <c r="AJ51" i="46"/>
  <c r="AJ64" i="46"/>
  <c r="AJ24" i="46"/>
  <c r="AJ60" i="46"/>
  <c r="AJ31" i="46"/>
  <c r="AS31" i="46" s="1"/>
  <c r="Z66" i="96"/>
  <c r="AG66" i="96" s="1"/>
  <c r="AP66" i="96" s="1"/>
  <c r="AJ38" i="46"/>
  <c r="AI60" i="41"/>
  <c r="AR60" i="41" s="1"/>
  <c r="AN60" i="41"/>
  <c r="AF65" i="95"/>
  <c r="AO65" i="95" s="1"/>
  <c r="AE65" i="95"/>
  <c r="AG65" i="95"/>
  <c r="AP65" i="95" s="1"/>
  <c r="W66" i="95"/>
  <c r="W59" i="85"/>
  <c r="AG58" i="85"/>
  <c r="AP58" i="85" s="1"/>
  <c r="AF58" i="85"/>
  <c r="AO58" i="85" s="1"/>
  <c r="AE58" i="85"/>
  <c r="AG59" i="48"/>
  <c r="AP59" i="48" s="1"/>
  <c r="W65" i="91"/>
  <c r="AF64" i="91"/>
  <c r="AO64" i="91" s="1"/>
  <c r="AG64" i="91"/>
  <c r="AP64" i="91" s="1"/>
  <c r="AE64" i="91"/>
  <c r="AE69" i="104"/>
  <c r="AG69" i="104"/>
  <c r="AP69" i="104" s="1"/>
  <c r="W70" i="104"/>
  <c r="AF69" i="104"/>
  <c r="AO69" i="104" s="1"/>
  <c r="AR63" i="91"/>
  <c r="AF62" i="10"/>
  <c r="AO62" i="10" s="1"/>
  <c r="AG62" i="10"/>
  <c r="AP62" i="10" s="1"/>
  <c r="W63" i="10"/>
  <c r="AE62" i="10"/>
  <c r="AJ25" i="105"/>
  <c r="AK25" i="105"/>
  <c r="AT25" i="105" s="1"/>
  <c r="AK5" i="46"/>
  <c r="AT5" i="46" s="1"/>
  <c r="AJ5" i="46"/>
  <c r="AI69" i="46"/>
  <c r="AN69" i="46"/>
  <c r="AN71" i="46" s="1"/>
  <c r="AR58" i="98"/>
  <c r="AH67" i="84"/>
  <c r="AQ67" i="84" s="1"/>
  <c r="AS27" i="46"/>
  <c r="AL27" i="46"/>
  <c r="AU27" i="46" s="1"/>
  <c r="AS45" i="46"/>
  <c r="AL45" i="46"/>
  <c r="AU45" i="46" s="1"/>
  <c r="AH62" i="10"/>
  <c r="AQ62" i="10" s="1"/>
  <c r="AI63" i="43"/>
  <c r="AN63" i="43"/>
  <c r="Z67" i="84"/>
  <c r="AK12" i="105"/>
  <c r="AT12" i="105" s="1"/>
  <c r="AJ12" i="105"/>
  <c r="AK49" i="105"/>
  <c r="AT49" i="105" s="1"/>
  <c r="AJ49" i="105"/>
  <c r="AR62" i="102"/>
  <c r="AS34" i="46"/>
  <c r="AL34" i="46"/>
  <c r="AU34" i="46" s="1"/>
  <c r="AL4" i="32"/>
  <c r="AU4" i="32" s="1"/>
  <c r="AU71" i="32" s="1"/>
  <c r="C11" i="32" s="1"/>
  <c r="AS4" i="32"/>
  <c r="AE66" i="100"/>
  <c r="AG66" i="100"/>
  <c r="AP66" i="100" s="1"/>
  <c r="W67" i="100"/>
  <c r="AF66" i="100"/>
  <c r="AO66" i="100" s="1"/>
  <c r="AK38" i="105"/>
  <c r="AT38" i="105" s="1"/>
  <c r="AJ38" i="105"/>
  <c r="AS52" i="105"/>
  <c r="AL52" i="105"/>
  <c r="AU52" i="105" s="1"/>
  <c r="AS17" i="46"/>
  <c r="AL17" i="46"/>
  <c r="AU17" i="46" s="1"/>
  <c r="AS35" i="46"/>
  <c r="AL35" i="46"/>
  <c r="AU35" i="46" s="1"/>
  <c r="AR65" i="96"/>
  <c r="AR66" i="51"/>
  <c r="AS57" i="105"/>
  <c r="AL57" i="105"/>
  <c r="AU57" i="105" s="1"/>
  <c r="AH63" i="82"/>
  <c r="AQ63" i="82" s="1"/>
  <c r="AS11" i="46"/>
  <c r="AL11" i="46"/>
  <c r="AU11" i="46" s="1"/>
  <c r="AS30" i="46"/>
  <c r="AL30" i="46"/>
  <c r="AU30" i="46" s="1"/>
  <c r="AS48" i="46"/>
  <c r="AL48" i="46"/>
  <c r="AU48" i="46" s="1"/>
  <c r="AS67" i="46"/>
  <c r="AL67" i="46"/>
  <c r="AU67" i="46" s="1"/>
  <c r="AJ13" i="105"/>
  <c r="AS22" i="105"/>
  <c r="AL22" i="105"/>
  <c r="AU22" i="105" s="1"/>
  <c r="AR57" i="85"/>
  <c r="AS43" i="46"/>
  <c r="AL43" i="46"/>
  <c r="AU43" i="46" s="1"/>
  <c r="Z67" i="51"/>
  <c r="Y62" i="87"/>
  <c r="X62" i="87"/>
  <c r="AS10" i="105"/>
  <c r="AL10" i="105"/>
  <c r="AU10" i="105" s="1"/>
  <c r="AS29" i="105"/>
  <c r="AL29" i="105"/>
  <c r="AU29" i="105" s="1"/>
  <c r="AJ14" i="46"/>
  <c r="AS50" i="46"/>
  <c r="AL50" i="46"/>
  <c r="AU50" i="46" s="1"/>
  <c r="AK30" i="105"/>
  <c r="AT30" i="105" s="1"/>
  <c r="AJ30" i="105"/>
  <c r="AJ55" i="105"/>
  <c r="AK55" i="105"/>
  <c r="AT55" i="105" s="1"/>
  <c r="AS51" i="105"/>
  <c r="AL51" i="105"/>
  <c r="AU51" i="105" s="1"/>
  <c r="Y69" i="92"/>
  <c r="X69" i="92"/>
  <c r="AS22" i="46"/>
  <c r="AL22" i="46"/>
  <c r="AU22" i="46" s="1"/>
  <c r="AL58" i="46"/>
  <c r="AU58" i="46" s="1"/>
  <c r="AS58" i="46"/>
  <c r="AG67" i="88"/>
  <c r="AP67" i="88" s="1"/>
  <c r="AF67" i="88"/>
  <c r="AO67" i="88" s="1"/>
  <c r="AE67" i="88"/>
  <c r="W68" i="88"/>
  <c r="AK7" i="105"/>
  <c r="AT7" i="105" s="1"/>
  <c r="AJ7" i="105"/>
  <c r="AK44" i="105"/>
  <c r="AT44" i="105" s="1"/>
  <c r="AJ44" i="105"/>
  <c r="AS33" i="105"/>
  <c r="AL33" i="105"/>
  <c r="AU33" i="105" s="1"/>
  <c r="AH60" i="90"/>
  <c r="AQ60" i="90" s="1"/>
  <c r="AI69" i="13"/>
  <c r="AP69" i="13"/>
  <c r="AI65" i="16"/>
  <c r="AN65" i="16"/>
  <c r="AH64" i="11"/>
  <c r="AQ64" i="11" s="1"/>
  <c r="AS21" i="105"/>
  <c r="AL21" i="105"/>
  <c r="AU21" i="105" s="1"/>
  <c r="W64" i="82"/>
  <c r="AE63" i="82"/>
  <c r="AG63" i="82"/>
  <c r="AP63" i="82" s="1"/>
  <c r="AF63" i="82"/>
  <c r="AO63" i="82" s="1"/>
  <c r="AR59" i="90"/>
  <c r="AF62" i="83"/>
  <c r="AO62" i="83" s="1"/>
  <c r="AE62" i="83"/>
  <c r="AG62" i="83"/>
  <c r="AP62" i="83" s="1"/>
  <c r="W63" i="83"/>
  <c r="AS58" i="105"/>
  <c r="AL58" i="105"/>
  <c r="AU58" i="105" s="1"/>
  <c r="AK6" i="46"/>
  <c r="AT6" i="46" s="1"/>
  <c r="AJ6" i="46"/>
  <c r="AS25" i="46"/>
  <c r="AL25" i="46"/>
  <c r="AU25" i="46" s="1"/>
  <c r="AS61" i="46"/>
  <c r="AL61" i="46"/>
  <c r="AU61" i="46" s="1"/>
  <c r="AH67" i="51"/>
  <c r="AQ67" i="51" s="1"/>
  <c r="AI66" i="45"/>
  <c r="AN66" i="45"/>
  <c r="AS47" i="105"/>
  <c r="AL47" i="105"/>
  <c r="AU47" i="105" s="1"/>
  <c r="AH64" i="91"/>
  <c r="AQ64" i="91" s="1"/>
  <c r="AS20" i="46"/>
  <c r="AL20" i="46"/>
  <c r="AU20" i="46" s="1"/>
  <c r="AS38" i="46"/>
  <c r="AL38" i="46"/>
  <c r="AU38" i="46" s="1"/>
  <c r="AJ36" i="105"/>
  <c r="AK36" i="105"/>
  <c r="AT36" i="105" s="1"/>
  <c r="AJ54" i="105"/>
  <c r="AR62" i="82"/>
  <c r="AS63" i="46"/>
  <c r="AL63" i="46"/>
  <c r="AU63" i="46" s="1"/>
  <c r="Y64" i="43"/>
  <c r="X64" i="43"/>
  <c r="AS33" i="46"/>
  <c r="AL33" i="46"/>
  <c r="AU33" i="46" s="1"/>
  <c r="AK61" i="105"/>
  <c r="AT61" i="105" s="1"/>
  <c r="AJ61" i="105"/>
  <c r="AI68" i="92"/>
  <c r="AN68" i="92"/>
  <c r="AS40" i="46"/>
  <c r="AL40" i="46"/>
  <c r="AU40" i="46" s="1"/>
  <c r="AG66" i="20"/>
  <c r="AP66" i="20" s="1"/>
  <c r="AF66" i="20"/>
  <c r="AO66" i="20" s="1"/>
  <c r="AE66" i="20"/>
  <c r="W67" i="20"/>
  <c r="AR64" i="103"/>
  <c r="AK14" i="105"/>
  <c r="AT14" i="105" s="1"/>
  <c r="AJ14" i="105"/>
  <c r="AJ50" i="105"/>
  <c r="AK50" i="105"/>
  <c r="AT50" i="105" s="1"/>
  <c r="AH60" i="55"/>
  <c r="AQ60" i="55" s="1"/>
  <c r="AB4" i="46"/>
  <c r="AJ3" i="46"/>
  <c r="AS23" i="46"/>
  <c r="AL23" i="46"/>
  <c r="AU23" i="46" s="1"/>
  <c r="AS41" i="46"/>
  <c r="AL41" i="46"/>
  <c r="AU41" i="46" s="1"/>
  <c r="AS59" i="46"/>
  <c r="AL59" i="46"/>
  <c r="AU59" i="46" s="1"/>
  <c r="AR69" i="105"/>
  <c r="AR71" i="105" s="1"/>
  <c r="AL69" i="105"/>
  <c r="AU69" i="105" s="1"/>
  <c r="Z60" i="90"/>
  <c r="Z64" i="11"/>
  <c r="AS27" i="105"/>
  <c r="AL27" i="105"/>
  <c r="AU27" i="105" s="1"/>
  <c r="AS18" i="46"/>
  <c r="AL18" i="46"/>
  <c r="AU18" i="46" s="1"/>
  <c r="AS36" i="46"/>
  <c r="AL36" i="46"/>
  <c r="AU36" i="46" s="1"/>
  <c r="AS54" i="46"/>
  <c r="AL54" i="46"/>
  <c r="AU54" i="46" s="1"/>
  <c r="AS9" i="105"/>
  <c r="AL9" i="105"/>
  <c r="AU9" i="105" s="1"/>
  <c r="AH63" i="102"/>
  <c r="AQ63" i="102" s="1"/>
  <c r="AS12" i="46"/>
  <c r="AL12" i="46"/>
  <c r="AU12" i="46" s="1"/>
  <c r="AS49" i="46"/>
  <c r="AL49" i="46"/>
  <c r="AU49" i="46" s="1"/>
  <c r="AI59" i="94"/>
  <c r="AN59" i="94"/>
  <c r="AR63" i="11"/>
  <c r="AS53" i="105"/>
  <c r="AL53" i="105"/>
  <c r="AU53" i="105" s="1"/>
  <c r="AS56" i="46"/>
  <c r="AL56" i="46"/>
  <c r="AU56" i="46" s="1"/>
  <c r="AJ3" i="105"/>
  <c r="AB4" i="105"/>
  <c r="AS46" i="105"/>
  <c r="AL46" i="105"/>
  <c r="AU46" i="105" s="1"/>
  <c r="AJ19" i="105"/>
  <c r="AK19" i="105"/>
  <c r="AT19" i="105" s="1"/>
  <c r="AL51" i="46"/>
  <c r="AU51" i="46" s="1"/>
  <c r="AS51" i="46"/>
  <c r="AK20" i="105"/>
  <c r="AT20" i="105" s="1"/>
  <c r="AJ20" i="105"/>
  <c r="AJ56" i="105"/>
  <c r="AK56" i="105"/>
  <c r="AT56" i="105" s="1"/>
  <c r="AS45" i="105"/>
  <c r="AL45" i="105"/>
  <c r="AU45" i="105" s="1"/>
  <c r="Z60" i="55"/>
  <c r="AS10" i="46"/>
  <c r="AL10" i="46"/>
  <c r="AU10" i="46" s="1"/>
  <c r="AF70" i="44"/>
  <c r="AO70" i="44" s="1"/>
  <c r="AG70" i="44"/>
  <c r="AP70" i="44" s="1"/>
  <c r="AE70" i="44"/>
  <c r="W71" i="44"/>
  <c r="AK8" i="105"/>
  <c r="AT8" i="105" s="1"/>
  <c r="AJ8" i="105"/>
  <c r="AR59" i="55"/>
  <c r="AR59" i="42"/>
  <c r="AI61" i="49"/>
  <c r="AN61" i="49"/>
  <c r="AS28" i="105"/>
  <c r="AL28" i="105"/>
  <c r="AU28" i="105" s="1"/>
  <c r="Z63" i="102"/>
  <c r="AS68" i="46"/>
  <c r="AL68" i="46"/>
  <c r="AU68" i="46" s="1"/>
  <c r="AH62" i="99"/>
  <c r="AQ62" i="99" s="1"/>
  <c r="AI61" i="18"/>
  <c r="AN61" i="18"/>
  <c r="AS17" i="105"/>
  <c r="AL17" i="105"/>
  <c r="AU17" i="105" s="1"/>
  <c r="AS35" i="105"/>
  <c r="AL35" i="105"/>
  <c r="AU35" i="105" s="1"/>
  <c r="AS26" i="46"/>
  <c r="AL26" i="46"/>
  <c r="AU26" i="46" s="1"/>
  <c r="AS44" i="46"/>
  <c r="AL44" i="46"/>
  <c r="AU44" i="46" s="1"/>
  <c r="AJ11" i="105"/>
  <c r="AK11" i="105"/>
  <c r="AT11" i="105" s="1"/>
  <c r="AJ42" i="105"/>
  <c r="AJ60" i="105"/>
  <c r="AR58" i="48"/>
  <c r="AR68" i="104"/>
  <c r="AH65" i="95"/>
  <c r="AQ65" i="95" s="1"/>
  <c r="AJ31" i="105"/>
  <c r="AK31" i="105"/>
  <c r="AT31" i="105" s="1"/>
  <c r="AS28" i="46"/>
  <c r="AL28" i="46"/>
  <c r="AU28" i="46" s="1"/>
  <c r="AS39" i="46"/>
  <c r="AL39" i="46"/>
  <c r="AU39" i="46" s="1"/>
  <c r="Y62" i="35"/>
  <c r="X62" i="35"/>
  <c r="AH66" i="54"/>
  <c r="AQ66" i="54" s="1"/>
  <c r="AJ37" i="105"/>
  <c r="AK37" i="105"/>
  <c r="AT37" i="105" s="1"/>
  <c r="AS40" i="105"/>
  <c r="AL40" i="105"/>
  <c r="AU40" i="105" s="1"/>
  <c r="AK9" i="46"/>
  <c r="AT9" i="46" s="1"/>
  <c r="AJ9" i="46"/>
  <c r="AS64" i="46"/>
  <c r="AL64" i="46"/>
  <c r="AU64" i="46" s="1"/>
  <c r="AJ26" i="105"/>
  <c r="AK26" i="105"/>
  <c r="AT26" i="105" s="1"/>
  <c r="AK62" i="105"/>
  <c r="AT62" i="105" s="1"/>
  <c r="AJ62" i="105"/>
  <c r="AS29" i="46"/>
  <c r="AL29" i="46"/>
  <c r="AU29" i="46" s="1"/>
  <c r="AS47" i="46"/>
  <c r="AL47" i="46"/>
  <c r="AU47" i="46" s="1"/>
  <c r="AS66" i="46"/>
  <c r="AL66" i="46"/>
  <c r="AU66" i="46" s="1"/>
  <c r="AH59" i="98"/>
  <c r="AQ59" i="98" s="1"/>
  <c r="AR61" i="99"/>
  <c r="Y66" i="16"/>
  <c r="X66" i="16"/>
  <c r="AS39" i="105"/>
  <c r="AL39" i="105"/>
  <c r="AU39" i="105" s="1"/>
  <c r="AS64" i="105"/>
  <c r="AL64" i="105"/>
  <c r="AU64" i="105" s="1"/>
  <c r="AR64" i="95"/>
  <c r="AS13" i="46"/>
  <c r="AL13" i="46"/>
  <c r="AU13" i="46" s="1"/>
  <c r="AS24" i="46"/>
  <c r="AL24" i="46"/>
  <c r="AU24" i="46" s="1"/>
  <c r="AS60" i="46"/>
  <c r="AL60" i="46"/>
  <c r="AU60" i="46" s="1"/>
  <c r="AR61" i="10"/>
  <c r="Y62" i="49"/>
  <c r="X62" i="49"/>
  <c r="AS16" i="105"/>
  <c r="AL16" i="105"/>
  <c r="AU16" i="105" s="1"/>
  <c r="AS34" i="105"/>
  <c r="AL34" i="105"/>
  <c r="AU34" i="105" s="1"/>
  <c r="AS19" i="46"/>
  <c r="AL19" i="46"/>
  <c r="AU19" i="46" s="1"/>
  <c r="AH60" i="42"/>
  <c r="AQ60" i="42" s="1"/>
  <c r="Z62" i="99"/>
  <c r="AS23" i="105"/>
  <c r="AL23" i="105"/>
  <c r="AU23" i="105" s="1"/>
  <c r="AK7" i="46"/>
  <c r="AT7" i="46" s="1"/>
  <c r="AJ7" i="46"/>
  <c r="AS62" i="46"/>
  <c r="AL62" i="46"/>
  <c r="AU62" i="46" s="1"/>
  <c r="AR66" i="84"/>
  <c r="AR65" i="54"/>
  <c r="AJ18" i="105"/>
  <c r="AK18" i="105"/>
  <c r="AT18" i="105" s="1"/>
  <c r="AJ65" i="105"/>
  <c r="Y59" i="50"/>
  <c r="X59" i="50"/>
  <c r="AJ8" i="46"/>
  <c r="AK8" i="46"/>
  <c r="AT8" i="46" s="1"/>
  <c r="AH65" i="103"/>
  <c r="AQ65" i="103" s="1"/>
  <c r="AS71" i="32"/>
  <c r="AK15" i="46"/>
  <c r="AT15" i="46" s="1"/>
  <c r="AJ15" i="46"/>
  <c r="Z65" i="103"/>
  <c r="AI61" i="35"/>
  <c r="AP61" i="35"/>
  <c r="AJ66" i="105"/>
  <c r="AK66" i="105"/>
  <c r="AT66" i="105" s="1"/>
  <c r="AL46" i="46"/>
  <c r="AU46" i="46" s="1"/>
  <c r="AS46" i="46"/>
  <c r="AS21" i="46"/>
  <c r="AL21" i="46"/>
  <c r="AU21" i="46" s="1"/>
  <c r="AS57" i="46"/>
  <c r="AL57" i="46"/>
  <c r="AU57" i="46" s="1"/>
  <c r="AK5" i="105"/>
  <c r="AT5" i="105" s="1"/>
  <c r="AJ5" i="105"/>
  <c r="AK43" i="105"/>
  <c r="AT43" i="105" s="1"/>
  <c r="AJ43" i="105"/>
  <c r="AS16" i="46"/>
  <c r="AL16" i="46"/>
  <c r="AU16" i="46" s="1"/>
  <c r="AS52" i="46"/>
  <c r="AL52" i="46"/>
  <c r="AU52" i="46" s="1"/>
  <c r="AH66" i="96"/>
  <c r="AQ66" i="96" s="1"/>
  <c r="AK32" i="105"/>
  <c r="AT32" i="105" s="1"/>
  <c r="AJ32" i="105"/>
  <c r="AK68" i="105"/>
  <c r="AT68" i="105" s="1"/>
  <c r="AJ68" i="105"/>
  <c r="AS63" i="105"/>
  <c r="AL63" i="105"/>
  <c r="AU63" i="105" s="1"/>
  <c r="AH69" i="104"/>
  <c r="AQ69" i="104" s="1"/>
  <c r="AS53" i="46"/>
  <c r="AL53" i="46"/>
  <c r="AU53" i="46" s="1"/>
  <c r="Z59" i="98"/>
  <c r="Y70" i="13"/>
  <c r="X70" i="13"/>
  <c r="AS15" i="105"/>
  <c r="AL15" i="105"/>
  <c r="AU15" i="105" s="1"/>
  <c r="AH58" i="85"/>
  <c r="AQ58" i="85" s="1"/>
  <c r="AS42" i="46"/>
  <c r="AL42" i="46"/>
  <c r="AU42" i="46" s="1"/>
  <c r="AS37" i="46"/>
  <c r="AL37" i="46"/>
  <c r="AU37" i="46" s="1"/>
  <c r="AS55" i="46"/>
  <c r="AL55" i="46"/>
  <c r="AU55" i="46" s="1"/>
  <c r="Z60" i="42"/>
  <c r="AI61" i="87"/>
  <c r="AN61" i="87"/>
  <c r="Y67" i="45"/>
  <c r="X67" i="45"/>
  <c r="Z67" i="45" s="1"/>
  <c r="Y62" i="18"/>
  <c r="X62" i="18"/>
  <c r="Z62" i="18" s="1"/>
  <c r="Y60" i="94"/>
  <c r="X60" i="94"/>
  <c r="AJ6" i="105"/>
  <c r="AK6" i="105"/>
  <c r="AT6" i="105" s="1"/>
  <c r="AS41" i="105"/>
  <c r="AL41" i="105"/>
  <c r="AU41" i="105" s="1"/>
  <c r="AS59" i="105"/>
  <c r="AL59" i="105"/>
  <c r="AU59" i="105" s="1"/>
  <c r="AS32" i="46"/>
  <c r="AL32" i="46"/>
  <c r="AU32" i="46" s="1"/>
  <c r="AS65" i="46"/>
  <c r="AL65" i="46"/>
  <c r="AU65" i="46" s="1"/>
  <c r="AH59" i="48"/>
  <c r="AQ59" i="48" s="1"/>
  <c r="AJ24" i="105"/>
  <c r="AK24" i="105"/>
  <c r="AT24" i="105" s="1"/>
  <c r="AJ48" i="105"/>
  <c r="AJ67" i="105"/>
  <c r="AI58" i="50"/>
  <c r="AN58" i="50"/>
  <c r="AE66" i="96" l="1"/>
  <c r="Z62" i="87"/>
  <c r="W67" i="96"/>
  <c r="AF66" i="96"/>
  <c r="AO66" i="96" s="1"/>
  <c r="Z59" i="50"/>
  <c r="W60" i="50" s="1"/>
  <c r="W67" i="54"/>
  <c r="Y67" i="54" s="1"/>
  <c r="W60" i="48"/>
  <c r="AF66" i="54"/>
  <c r="AO66" i="54" s="1"/>
  <c r="AL31" i="46"/>
  <c r="AU31" i="46" s="1"/>
  <c r="AE66" i="54"/>
  <c r="AE59" i="48"/>
  <c r="AI59" i="48" s="1"/>
  <c r="Z62" i="35"/>
  <c r="AE62" i="35" s="1"/>
  <c r="Z61" i="41"/>
  <c r="AE67" i="45"/>
  <c r="W68" i="45"/>
  <c r="AG67" i="45"/>
  <c r="AP67" i="45" s="1"/>
  <c r="AF67" i="45"/>
  <c r="AO67" i="45" s="1"/>
  <c r="W63" i="18"/>
  <c r="AF62" i="18"/>
  <c r="AO62" i="18" s="1"/>
  <c r="AG62" i="18"/>
  <c r="AP62" i="18" s="1"/>
  <c r="AE62" i="18"/>
  <c r="AG62" i="87"/>
  <c r="AP62" i="87" s="1"/>
  <c r="W63" i="87"/>
  <c r="AF62" i="87"/>
  <c r="AO62" i="87" s="1"/>
  <c r="AE62" i="87"/>
  <c r="AS67" i="105"/>
  <c r="AL67" i="105"/>
  <c r="AU67" i="105" s="1"/>
  <c r="AR58" i="50"/>
  <c r="AR61" i="87"/>
  <c r="AF59" i="98"/>
  <c r="AO59" i="98" s="1"/>
  <c r="W60" i="98"/>
  <c r="AE59" i="98"/>
  <c r="AG59" i="98"/>
  <c r="AP59" i="98" s="1"/>
  <c r="AL32" i="105"/>
  <c r="AU32" i="105" s="1"/>
  <c r="AS32" i="105"/>
  <c r="AR61" i="35"/>
  <c r="AH59" i="50"/>
  <c r="AQ59" i="50" s="1"/>
  <c r="AS7" i="46"/>
  <c r="AL7" i="46"/>
  <c r="AU7" i="46" s="1"/>
  <c r="AS37" i="105"/>
  <c r="AL37" i="105"/>
  <c r="AU37" i="105" s="1"/>
  <c r="AH62" i="35"/>
  <c r="AQ62" i="35" s="1"/>
  <c r="AS60" i="105"/>
  <c r="AL60" i="105"/>
  <c r="AU60" i="105" s="1"/>
  <c r="AI70" i="44"/>
  <c r="AN70" i="44"/>
  <c r="AK4" i="105"/>
  <c r="AT4" i="105" s="1"/>
  <c r="AT71" i="105" s="1"/>
  <c r="AJ4" i="105"/>
  <c r="AS3" i="46"/>
  <c r="AL3" i="46"/>
  <c r="AU3" i="46" s="1"/>
  <c r="AR66" i="45"/>
  <c r="AI63" i="82"/>
  <c r="AN63" i="82"/>
  <c r="AR69" i="13"/>
  <c r="Y68" i="88"/>
  <c r="X68" i="88"/>
  <c r="AH62" i="87"/>
  <c r="AQ62" i="87" s="1"/>
  <c r="AS38" i="105"/>
  <c r="AL38" i="105"/>
  <c r="AU38" i="105" s="1"/>
  <c r="AI66" i="100"/>
  <c r="AN66" i="100"/>
  <c r="AI64" i="91"/>
  <c r="AN64" i="91"/>
  <c r="Y59" i="85"/>
  <c r="Z59" i="85" s="1"/>
  <c r="X59" i="85"/>
  <c r="AS5" i="105"/>
  <c r="AL5" i="105"/>
  <c r="AU5" i="105" s="1"/>
  <c r="W66" i="103"/>
  <c r="AE65" i="103"/>
  <c r="AG65" i="103"/>
  <c r="AP65" i="103" s="1"/>
  <c r="AF65" i="103"/>
  <c r="AO65" i="103" s="1"/>
  <c r="AS62" i="105"/>
  <c r="AL62" i="105"/>
  <c r="AU62" i="105" s="1"/>
  <c r="AS9" i="46"/>
  <c r="AL9" i="46"/>
  <c r="AU9" i="46" s="1"/>
  <c r="AS42" i="105"/>
  <c r="AL42" i="105"/>
  <c r="AU42" i="105" s="1"/>
  <c r="AR61" i="18"/>
  <c r="AS3" i="105"/>
  <c r="AL3" i="105"/>
  <c r="AU3" i="105" s="1"/>
  <c r="AG64" i="11"/>
  <c r="AP64" i="11" s="1"/>
  <c r="AF64" i="11"/>
  <c r="AO64" i="11" s="1"/>
  <c r="W65" i="11"/>
  <c r="AE64" i="11"/>
  <c r="AJ4" i="46"/>
  <c r="AK4" i="46"/>
  <c r="AT4" i="46" s="1"/>
  <c r="AT71" i="46" s="1"/>
  <c r="Y64" i="82"/>
  <c r="X64" i="82"/>
  <c r="AS44" i="105"/>
  <c r="AL44" i="105"/>
  <c r="AU44" i="105" s="1"/>
  <c r="AI67" i="88"/>
  <c r="AN67" i="88"/>
  <c r="AS14" i="46"/>
  <c r="AL14" i="46"/>
  <c r="AU14" i="46" s="1"/>
  <c r="AS49" i="105"/>
  <c r="AL49" i="105"/>
  <c r="AU49" i="105" s="1"/>
  <c r="AR63" i="43"/>
  <c r="AR69" i="46"/>
  <c r="AR71" i="46" s="1"/>
  <c r="AL69" i="46"/>
  <c r="AU69" i="46" s="1"/>
  <c r="AI62" i="10"/>
  <c r="AN62" i="10"/>
  <c r="AI66" i="96"/>
  <c r="AN66" i="96"/>
  <c r="AS31" i="105"/>
  <c r="AL31" i="105"/>
  <c r="AU31" i="105" s="1"/>
  <c r="AS8" i="105"/>
  <c r="AL8" i="105"/>
  <c r="AU8" i="105" s="1"/>
  <c r="AF60" i="90"/>
  <c r="AO60" i="90" s="1"/>
  <c r="W61" i="90"/>
  <c r="AE60" i="90"/>
  <c r="AG60" i="90"/>
  <c r="AP60" i="90" s="1"/>
  <c r="AS50" i="105"/>
  <c r="AL50" i="105"/>
  <c r="AU50" i="105" s="1"/>
  <c r="Y67" i="20"/>
  <c r="X67" i="20"/>
  <c r="AH64" i="43"/>
  <c r="AQ64" i="43" s="1"/>
  <c r="AH69" i="92"/>
  <c r="AQ69" i="92" s="1"/>
  <c r="AS55" i="105"/>
  <c r="AL55" i="105"/>
  <c r="AU55" i="105" s="1"/>
  <c r="AS5" i="46"/>
  <c r="AL5" i="46"/>
  <c r="AU5" i="46" s="1"/>
  <c r="X63" i="10"/>
  <c r="Z63" i="10" s="1"/>
  <c r="Y63" i="10"/>
  <c r="AI66" i="54"/>
  <c r="AN66" i="54"/>
  <c r="Y67" i="96"/>
  <c r="X67" i="96"/>
  <c r="Y66" i="95"/>
  <c r="X66" i="95"/>
  <c r="AS65" i="105"/>
  <c r="AL65" i="105"/>
  <c r="AU65" i="105" s="1"/>
  <c r="AH66" i="16"/>
  <c r="AQ66" i="16" s="1"/>
  <c r="AS11" i="105"/>
  <c r="AL11" i="105"/>
  <c r="AU11" i="105" s="1"/>
  <c r="AR61" i="49"/>
  <c r="AS56" i="105"/>
  <c r="AL56" i="105"/>
  <c r="AU56" i="105" s="1"/>
  <c r="AS19" i="105"/>
  <c r="AL19" i="105"/>
  <c r="AU19" i="105" s="1"/>
  <c r="AS14" i="105"/>
  <c r="AL14" i="105"/>
  <c r="AU14" i="105" s="1"/>
  <c r="AI66" i="20"/>
  <c r="AN66" i="20"/>
  <c r="AR68" i="92"/>
  <c r="Z64" i="43"/>
  <c r="AS54" i="105"/>
  <c r="AL54" i="105"/>
  <c r="AU54" i="105" s="1"/>
  <c r="Y63" i="83"/>
  <c r="X63" i="83"/>
  <c r="AS7" i="105"/>
  <c r="AL7" i="105"/>
  <c r="AU7" i="105" s="1"/>
  <c r="Z69" i="92"/>
  <c r="AS30" i="105"/>
  <c r="AL30" i="105"/>
  <c r="AU30" i="105" s="1"/>
  <c r="W68" i="51"/>
  <c r="AF67" i="51"/>
  <c r="AO67" i="51" s="1"/>
  <c r="AG67" i="51"/>
  <c r="AP67" i="51" s="1"/>
  <c r="AE67" i="51"/>
  <c r="AS12" i="105"/>
  <c r="AL12" i="105"/>
  <c r="AU12" i="105" s="1"/>
  <c r="Y70" i="104"/>
  <c r="Z70" i="104" s="1"/>
  <c r="X70" i="104"/>
  <c r="Y65" i="91"/>
  <c r="X65" i="91"/>
  <c r="AI58" i="85"/>
  <c r="AN58" i="85"/>
  <c r="AS6" i="105"/>
  <c r="AL6" i="105"/>
  <c r="AU6" i="105" s="1"/>
  <c r="AH60" i="94"/>
  <c r="AQ60" i="94" s="1"/>
  <c r="Z60" i="94"/>
  <c r="AH70" i="13"/>
  <c r="AQ70" i="13" s="1"/>
  <c r="AS24" i="105"/>
  <c r="AL24" i="105"/>
  <c r="AU24" i="105" s="1"/>
  <c r="Z70" i="13"/>
  <c r="AS68" i="105"/>
  <c r="AL68" i="105"/>
  <c r="AU68" i="105" s="1"/>
  <c r="AS66" i="105"/>
  <c r="AL66" i="105"/>
  <c r="AU66" i="105" s="1"/>
  <c r="W63" i="99"/>
  <c r="AG62" i="99"/>
  <c r="AP62" i="99" s="1"/>
  <c r="AF62" i="99"/>
  <c r="AO62" i="99" s="1"/>
  <c r="AE62" i="99"/>
  <c r="AH62" i="49"/>
  <c r="AQ62" i="49" s="1"/>
  <c r="Z66" i="16"/>
  <c r="AS26" i="105"/>
  <c r="AL26" i="105"/>
  <c r="AU26" i="105" s="1"/>
  <c r="AS20" i="105"/>
  <c r="AL20" i="105"/>
  <c r="AU20" i="105" s="1"/>
  <c r="AS61" i="105"/>
  <c r="AL61" i="105"/>
  <c r="AU61" i="105" s="1"/>
  <c r="AS6" i="46"/>
  <c r="AL6" i="46"/>
  <c r="AU6" i="46" s="1"/>
  <c r="AR65" i="16"/>
  <c r="AS13" i="105"/>
  <c r="AL13" i="105"/>
  <c r="AU13" i="105" s="1"/>
  <c r="Y67" i="100"/>
  <c r="X67" i="100"/>
  <c r="Y60" i="48"/>
  <c r="X60" i="48"/>
  <c r="AI65" i="95"/>
  <c r="AN65" i="95"/>
  <c r="AG60" i="42"/>
  <c r="AP60" i="42" s="1"/>
  <c r="AF60" i="42"/>
  <c r="AO60" i="42" s="1"/>
  <c r="W61" i="42"/>
  <c r="AE60" i="42"/>
  <c r="AS48" i="105"/>
  <c r="AL48" i="105"/>
  <c r="AU48" i="105" s="1"/>
  <c r="AH67" i="45"/>
  <c r="AQ67" i="45" s="1"/>
  <c r="AS15" i="46"/>
  <c r="AL15" i="46"/>
  <c r="AU15" i="46" s="1"/>
  <c r="AH62" i="18"/>
  <c r="AQ62" i="18" s="1"/>
  <c r="AS43" i="105"/>
  <c r="AL43" i="105"/>
  <c r="AU43" i="105" s="1"/>
  <c r="AS8" i="46"/>
  <c r="AL8" i="46"/>
  <c r="AU8" i="46" s="1"/>
  <c r="AS18" i="105"/>
  <c r="AL18" i="105"/>
  <c r="AU18" i="105" s="1"/>
  <c r="Z62" i="49"/>
  <c r="W64" i="102"/>
  <c r="AE63" i="102"/>
  <c r="AF63" i="102"/>
  <c r="AO63" i="102" s="1"/>
  <c r="AG63" i="102"/>
  <c r="AP63" i="102" s="1"/>
  <c r="Y71" i="44"/>
  <c r="X71" i="44"/>
  <c r="Z71" i="44" s="1"/>
  <c r="AF60" i="55"/>
  <c r="AO60" i="55" s="1"/>
  <c r="AG60" i="55"/>
  <c r="AP60" i="55" s="1"/>
  <c r="AE60" i="55"/>
  <c r="W61" i="55"/>
  <c r="AR59" i="94"/>
  <c r="AS36" i="105"/>
  <c r="AL36" i="105"/>
  <c r="AU36" i="105" s="1"/>
  <c r="AI62" i="83"/>
  <c r="AN62" i="83"/>
  <c r="W68" i="84"/>
  <c r="AG67" i="84"/>
  <c r="AP67" i="84" s="1"/>
  <c r="AE67" i="84"/>
  <c r="AF67" i="84"/>
  <c r="AO67" i="84" s="1"/>
  <c r="AS25" i="105"/>
  <c r="AL25" i="105"/>
  <c r="AU25" i="105" s="1"/>
  <c r="AI69" i="104"/>
  <c r="AN69" i="104"/>
  <c r="AN59" i="48"/>
  <c r="AG59" i="50" l="1"/>
  <c r="AP59" i="50" s="1"/>
  <c r="Z67" i="20"/>
  <c r="AF59" i="50"/>
  <c r="AO59" i="50" s="1"/>
  <c r="X67" i="54"/>
  <c r="AF62" i="35"/>
  <c r="AO62" i="35" s="1"/>
  <c r="AE59" i="50"/>
  <c r="AN59" i="50" s="1"/>
  <c r="Z60" i="48"/>
  <c r="AG62" i="35"/>
  <c r="AP62" i="35" s="1"/>
  <c r="W63" i="35"/>
  <c r="AE61" i="41"/>
  <c r="W62" i="41"/>
  <c r="AG61" i="41"/>
  <c r="AP61" i="41" s="1"/>
  <c r="AF61" i="41"/>
  <c r="AO61" i="41" s="1"/>
  <c r="AG70" i="104"/>
  <c r="AP70" i="104" s="1"/>
  <c r="AF70" i="104"/>
  <c r="AO70" i="104" s="1"/>
  <c r="AE70" i="104"/>
  <c r="W71" i="104"/>
  <c r="AG63" i="10"/>
  <c r="AP63" i="10" s="1"/>
  <c r="W64" i="10"/>
  <c r="AF63" i="10"/>
  <c r="AO63" i="10" s="1"/>
  <c r="AE63" i="10"/>
  <c r="AE59" i="85"/>
  <c r="W60" i="85"/>
  <c r="AG59" i="85"/>
  <c r="AP59" i="85" s="1"/>
  <c r="AF59" i="85"/>
  <c r="AO59" i="85" s="1"/>
  <c r="AG67" i="20"/>
  <c r="AP67" i="20" s="1"/>
  <c r="AF67" i="20"/>
  <c r="AO67" i="20" s="1"/>
  <c r="AE67" i="20"/>
  <c r="W68" i="20"/>
  <c r="W72" i="44"/>
  <c r="AF71" i="44"/>
  <c r="AO71" i="44" s="1"/>
  <c r="AE71" i="44"/>
  <c r="AG71" i="44"/>
  <c r="AP71" i="44" s="1"/>
  <c r="AF60" i="48"/>
  <c r="AO60" i="48" s="1"/>
  <c r="AG60" i="48"/>
  <c r="AP60" i="48" s="1"/>
  <c r="W61" i="48"/>
  <c r="AE60" i="48"/>
  <c r="Y64" i="102"/>
  <c r="X64" i="102"/>
  <c r="X61" i="42"/>
  <c r="Y61" i="42"/>
  <c r="AI62" i="99"/>
  <c r="AN62" i="99"/>
  <c r="AI60" i="90"/>
  <c r="AN60" i="90"/>
  <c r="AL4" i="46"/>
  <c r="AU4" i="46" s="1"/>
  <c r="AU71" i="46" s="1"/>
  <c r="C11" i="46" s="1"/>
  <c r="AS4" i="46"/>
  <c r="AS71" i="46" s="1"/>
  <c r="AL4" i="105"/>
  <c r="AU4" i="105" s="1"/>
  <c r="AU71" i="105" s="1"/>
  <c r="C11" i="105" s="1"/>
  <c r="F49" i="57" s="1"/>
  <c r="AS4" i="105"/>
  <c r="AI62" i="87"/>
  <c r="AN62" i="87"/>
  <c r="Y68" i="45"/>
  <c r="X68" i="45"/>
  <c r="Y63" i="35"/>
  <c r="X63" i="35"/>
  <c r="Z63" i="35" s="1"/>
  <c r="Y61" i="55"/>
  <c r="X61" i="55"/>
  <c r="AG62" i="49"/>
  <c r="AP62" i="49" s="1"/>
  <c r="W63" i="49"/>
  <c r="AE62" i="49"/>
  <c r="AF62" i="49"/>
  <c r="AO62" i="49" s="1"/>
  <c r="AR58" i="85"/>
  <c r="W65" i="43"/>
  <c r="AE64" i="43"/>
  <c r="AG64" i="43"/>
  <c r="AP64" i="43" s="1"/>
  <c r="AF64" i="43"/>
  <c r="AO64" i="43" s="1"/>
  <c r="AH67" i="96"/>
  <c r="AQ67" i="96" s="1"/>
  <c r="Y61" i="90"/>
  <c r="X61" i="90"/>
  <c r="AR62" i="10"/>
  <c r="AS71" i="105"/>
  <c r="AI65" i="103"/>
  <c r="AN65" i="103"/>
  <c r="AH68" i="88"/>
  <c r="AQ68" i="88" s="1"/>
  <c r="AR63" i="82"/>
  <c r="AI67" i="45"/>
  <c r="AN67" i="45"/>
  <c r="AH67" i="100"/>
  <c r="AQ67" i="100" s="1"/>
  <c r="AG70" i="13"/>
  <c r="AP70" i="13" s="1"/>
  <c r="AE70" i="13"/>
  <c r="AF70" i="13"/>
  <c r="AO70" i="13" s="1"/>
  <c r="W71" i="13"/>
  <c r="AH65" i="91"/>
  <c r="AQ65" i="91" s="1"/>
  <c r="Y68" i="51"/>
  <c r="X68" i="51"/>
  <c r="AH63" i="83"/>
  <c r="AQ63" i="83" s="1"/>
  <c r="Z67" i="96"/>
  <c r="AH63" i="10"/>
  <c r="AQ63" i="10" s="1"/>
  <c r="AR66" i="96"/>
  <c r="AH64" i="82"/>
  <c r="AQ64" i="82" s="1"/>
  <c r="AI64" i="11"/>
  <c r="AN64" i="11"/>
  <c r="Y66" i="103"/>
  <c r="X66" i="103"/>
  <c r="Z66" i="103" s="1"/>
  <c r="Z68" i="88"/>
  <c r="AI59" i="98"/>
  <c r="AN59" i="98"/>
  <c r="Y63" i="87"/>
  <c r="X63" i="87"/>
  <c r="Z63" i="87" s="1"/>
  <c r="Y63" i="18"/>
  <c r="X63" i="18"/>
  <c r="AR59" i="48"/>
  <c r="Z67" i="100"/>
  <c r="Y63" i="99"/>
  <c r="X63" i="99"/>
  <c r="Z65" i="91"/>
  <c r="Z63" i="83"/>
  <c r="AH67" i="54"/>
  <c r="AQ67" i="54" s="1"/>
  <c r="Z64" i="82"/>
  <c r="Y65" i="11"/>
  <c r="X65" i="11"/>
  <c r="AR64" i="91"/>
  <c r="AR70" i="44"/>
  <c r="Y60" i="98"/>
  <c r="X60" i="98"/>
  <c r="AR62" i="83"/>
  <c r="AI67" i="84"/>
  <c r="AN67" i="84"/>
  <c r="AR69" i="104"/>
  <c r="AR65" i="95"/>
  <c r="AF60" i="94"/>
  <c r="AO60" i="94" s="1"/>
  <c r="AE60" i="94"/>
  <c r="W61" i="94"/>
  <c r="AG60" i="94"/>
  <c r="AP60" i="94" s="1"/>
  <c r="AH66" i="95"/>
  <c r="AQ66" i="95" s="1"/>
  <c r="Z67" i="54"/>
  <c r="AI59" i="50"/>
  <c r="AI60" i="55"/>
  <c r="AN60" i="55"/>
  <c r="Y68" i="84"/>
  <c r="X68" i="84"/>
  <c r="Z68" i="84" s="1"/>
  <c r="AH71" i="44"/>
  <c r="AQ71" i="44" s="1"/>
  <c r="AI63" i="102"/>
  <c r="AN63" i="102"/>
  <c r="AI60" i="42"/>
  <c r="AN60" i="42"/>
  <c r="AH60" i="48"/>
  <c r="AQ60" i="48" s="1"/>
  <c r="AF66" i="16"/>
  <c r="AO66" i="16" s="1"/>
  <c r="W67" i="16"/>
  <c r="AG66" i="16"/>
  <c r="AP66" i="16" s="1"/>
  <c r="AE66" i="16"/>
  <c r="AH70" i="104"/>
  <c r="AQ70" i="104" s="1"/>
  <c r="AI67" i="51"/>
  <c r="AN67" i="51"/>
  <c r="AE69" i="92"/>
  <c r="W70" i="92"/>
  <c r="AF69" i="92"/>
  <c r="AO69" i="92" s="1"/>
  <c r="AG69" i="92"/>
  <c r="AP69" i="92" s="1"/>
  <c r="AR66" i="20"/>
  <c r="Z66" i="95"/>
  <c r="AR66" i="54"/>
  <c r="AH67" i="20"/>
  <c r="AQ67" i="20" s="1"/>
  <c r="AR67" i="88"/>
  <c r="AH59" i="85"/>
  <c r="AQ59" i="85" s="1"/>
  <c r="AR66" i="100"/>
  <c r="AI62" i="18"/>
  <c r="AN62" i="18"/>
  <c r="AI62" i="35"/>
  <c r="AN62" i="35"/>
  <c r="Y60" i="50"/>
  <c r="X60" i="50"/>
  <c r="Z60" i="50" s="1"/>
  <c r="AN61" i="41" l="1"/>
  <c r="AI61" i="41"/>
  <c r="AR61" i="41" s="1"/>
  <c r="Y62" i="41"/>
  <c r="X62" i="41"/>
  <c r="AH62" i="41" s="1"/>
  <c r="AQ62" i="41" s="1"/>
  <c r="Z62" i="41"/>
  <c r="AE60" i="50"/>
  <c r="W61" i="50"/>
  <c r="AG60" i="50"/>
  <c r="AP60" i="50" s="1"/>
  <c r="AF60" i="50"/>
  <c r="AO60" i="50" s="1"/>
  <c r="AR67" i="84"/>
  <c r="AE64" i="82"/>
  <c r="AF64" i="82"/>
  <c r="AO64" i="82" s="1"/>
  <c r="W65" i="82"/>
  <c r="AG64" i="82"/>
  <c r="AP64" i="82" s="1"/>
  <c r="AE63" i="83"/>
  <c r="AG63" i="83"/>
  <c r="AP63" i="83" s="1"/>
  <c r="AF63" i="83"/>
  <c r="AO63" i="83" s="1"/>
  <c r="W64" i="83"/>
  <c r="W64" i="87"/>
  <c r="AF63" i="87"/>
  <c r="AO63" i="87" s="1"/>
  <c r="AE63" i="87"/>
  <c r="AG63" i="87"/>
  <c r="AP63" i="87" s="1"/>
  <c r="W67" i="103"/>
  <c r="AF66" i="103"/>
  <c r="AO66" i="103" s="1"/>
  <c r="AG66" i="103"/>
  <c r="AP66" i="103" s="1"/>
  <c r="AE66" i="103"/>
  <c r="AH61" i="90"/>
  <c r="AQ61" i="90" s="1"/>
  <c r="Y65" i="43"/>
  <c r="X65" i="43"/>
  <c r="Y63" i="49"/>
  <c r="X63" i="49"/>
  <c r="AE63" i="35"/>
  <c r="AG63" i="35"/>
  <c r="AP63" i="35" s="1"/>
  <c r="AF63" i="35"/>
  <c r="AO63" i="35" s="1"/>
  <c r="W64" i="35"/>
  <c r="AR62" i="87"/>
  <c r="AR62" i="99"/>
  <c r="AI67" i="20"/>
  <c r="AN67" i="20"/>
  <c r="Y60" i="85"/>
  <c r="X60" i="85"/>
  <c r="AF66" i="95"/>
  <c r="AO66" i="95" s="1"/>
  <c r="AG66" i="95"/>
  <c r="AP66" i="95" s="1"/>
  <c r="W67" i="95"/>
  <c r="AE66" i="95"/>
  <c r="AI66" i="16"/>
  <c r="AN66" i="16"/>
  <c r="AR63" i="102"/>
  <c r="AH68" i="84"/>
  <c r="AQ68" i="84" s="1"/>
  <c r="AR59" i="50"/>
  <c r="W66" i="91"/>
  <c r="AF65" i="91"/>
  <c r="AO65" i="91" s="1"/>
  <c r="AE65" i="91"/>
  <c r="AG65" i="91"/>
  <c r="AP65" i="91" s="1"/>
  <c r="Y71" i="13"/>
  <c r="X71" i="13"/>
  <c r="Z61" i="90"/>
  <c r="AR60" i="90"/>
  <c r="Z61" i="42"/>
  <c r="AI60" i="48"/>
  <c r="AN60" i="48"/>
  <c r="AI71" i="44"/>
  <c r="AN71" i="44"/>
  <c r="AI59" i="85"/>
  <c r="AN59" i="85"/>
  <c r="AR67" i="51"/>
  <c r="W69" i="84"/>
  <c r="AE68" i="84"/>
  <c r="AG68" i="84"/>
  <c r="AP68" i="84" s="1"/>
  <c r="AF68" i="84"/>
  <c r="AO68" i="84" s="1"/>
  <c r="AE67" i="54"/>
  <c r="AF67" i="54"/>
  <c r="AO67" i="54" s="1"/>
  <c r="AG67" i="54"/>
  <c r="AP67" i="54" s="1"/>
  <c r="W68" i="54"/>
  <c r="AH63" i="99"/>
  <c r="AQ63" i="99" s="1"/>
  <c r="AH63" i="18"/>
  <c r="AQ63" i="18" s="1"/>
  <c r="AR65" i="103"/>
  <c r="AH61" i="55"/>
  <c r="AQ61" i="55" s="1"/>
  <c r="AH68" i="45"/>
  <c r="AQ68" i="45" s="1"/>
  <c r="AH61" i="42"/>
  <c r="AQ61" i="42" s="1"/>
  <c r="Y61" i="48"/>
  <c r="X61" i="48"/>
  <c r="Y71" i="104"/>
  <c r="X71" i="104"/>
  <c r="AR62" i="35"/>
  <c r="AR62" i="18"/>
  <c r="Y70" i="92"/>
  <c r="X70" i="92"/>
  <c r="Z60" i="98"/>
  <c r="AH60" i="98"/>
  <c r="AQ60" i="98" s="1"/>
  <c r="AH65" i="11"/>
  <c r="AQ65" i="11" s="1"/>
  <c r="Z63" i="99"/>
  <c r="Z63" i="18"/>
  <c r="AR59" i="98"/>
  <c r="AR64" i="11"/>
  <c r="AI70" i="13"/>
  <c r="AN70" i="13"/>
  <c r="Z61" i="55"/>
  <c r="Z68" i="45"/>
  <c r="AH64" i="102"/>
  <c r="AQ64" i="102" s="1"/>
  <c r="Y72" i="44"/>
  <c r="X72" i="44"/>
  <c r="AI63" i="10"/>
  <c r="AN63" i="10"/>
  <c r="AI70" i="104"/>
  <c r="AN70" i="104"/>
  <c r="Y67" i="16"/>
  <c r="X67" i="16"/>
  <c r="AI69" i="92"/>
  <c r="AN69" i="92"/>
  <c r="Y61" i="94"/>
  <c r="Z61" i="94" s="1"/>
  <c r="X61" i="94"/>
  <c r="Z65" i="11"/>
  <c r="AG68" i="88"/>
  <c r="AP68" i="88" s="1"/>
  <c r="AF68" i="88"/>
  <c r="AO68" i="88" s="1"/>
  <c r="AE68" i="88"/>
  <c r="W69" i="88"/>
  <c r="W68" i="96"/>
  <c r="AF67" i="96"/>
  <c r="AO67" i="96" s="1"/>
  <c r="AE67" i="96"/>
  <c r="AG67" i="96"/>
  <c r="AP67" i="96" s="1"/>
  <c r="AH68" i="51"/>
  <c r="AQ68" i="51" s="1"/>
  <c r="Z64" i="102"/>
  <c r="AH60" i="50"/>
  <c r="AQ60" i="50" s="1"/>
  <c r="AR60" i="42"/>
  <c r="AR60" i="55"/>
  <c r="AI60" i="94"/>
  <c r="AN60" i="94"/>
  <c r="AF67" i="100"/>
  <c r="AO67" i="100" s="1"/>
  <c r="AE67" i="100"/>
  <c r="W68" i="100"/>
  <c r="AG67" i="100"/>
  <c r="AP67" i="100" s="1"/>
  <c r="AH63" i="87"/>
  <c r="AQ63" i="87" s="1"/>
  <c r="AH66" i="103"/>
  <c r="AQ66" i="103" s="1"/>
  <c r="Z68" i="51"/>
  <c r="AR67" i="45"/>
  <c r="AI64" i="43"/>
  <c r="AN64" i="43"/>
  <c r="AI62" i="49"/>
  <c r="AN62" i="49"/>
  <c r="AH63" i="35"/>
  <c r="AQ63" i="35" s="1"/>
  <c r="Y68" i="20"/>
  <c r="X68" i="20"/>
  <c r="Y64" i="10"/>
  <c r="X64" i="10"/>
  <c r="Z70" i="92" l="1"/>
  <c r="Z61" i="48"/>
  <c r="AE62" i="41"/>
  <c r="AF62" i="41"/>
  <c r="AO62" i="41" s="1"/>
  <c r="AG62" i="41"/>
  <c r="AP62" i="41" s="1"/>
  <c r="W63" i="41"/>
  <c r="Z67" i="16"/>
  <c r="AF61" i="48"/>
  <c r="AO61" i="48" s="1"/>
  <c r="AE61" i="48"/>
  <c r="W62" i="48"/>
  <c r="AG61" i="48"/>
  <c r="AP61" i="48" s="1"/>
  <c r="AE67" i="16"/>
  <c r="W68" i="16"/>
  <c r="AF67" i="16"/>
  <c r="AO67" i="16" s="1"/>
  <c r="AG67" i="16"/>
  <c r="AP67" i="16" s="1"/>
  <c r="W71" i="92"/>
  <c r="AF70" i="92"/>
  <c r="AO70" i="92" s="1"/>
  <c r="AE70" i="92"/>
  <c r="AG70" i="92"/>
  <c r="AP70" i="92" s="1"/>
  <c r="W62" i="94"/>
  <c r="AG61" i="94"/>
  <c r="AP61" i="94" s="1"/>
  <c r="AF61" i="94"/>
  <c r="AO61" i="94" s="1"/>
  <c r="AE61" i="94"/>
  <c r="AH68" i="20"/>
  <c r="AQ68" i="20" s="1"/>
  <c r="AF68" i="51"/>
  <c r="AO68" i="51" s="1"/>
  <c r="W69" i="51"/>
  <c r="AG68" i="51"/>
  <c r="AP68" i="51" s="1"/>
  <c r="AE68" i="51"/>
  <c r="AR64" i="43"/>
  <c r="W65" i="102"/>
  <c r="AE64" i="102"/>
  <c r="AG64" i="102"/>
  <c r="AP64" i="102" s="1"/>
  <c r="AF64" i="102"/>
  <c r="AO64" i="102" s="1"/>
  <c r="Y69" i="88"/>
  <c r="X69" i="88"/>
  <c r="AR63" i="10"/>
  <c r="AE63" i="18"/>
  <c r="W64" i="18"/>
  <c r="AF63" i="18"/>
  <c r="AO63" i="18" s="1"/>
  <c r="AG63" i="18"/>
  <c r="AP63" i="18" s="1"/>
  <c r="AE60" i="98"/>
  <c r="W61" i="98"/>
  <c r="AF60" i="98"/>
  <c r="AO60" i="98" s="1"/>
  <c r="AG60" i="98"/>
  <c r="AP60" i="98" s="1"/>
  <c r="AI68" i="84"/>
  <c r="AN68" i="84"/>
  <c r="AR67" i="20"/>
  <c r="Y64" i="35"/>
  <c r="X64" i="35"/>
  <c r="Y64" i="87"/>
  <c r="X64" i="87"/>
  <c r="AI68" i="88"/>
  <c r="AN68" i="88"/>
  <c r="AH72" i="44"/>
  <c r="AQ72" i="44" s="1"/>
  <c r="AR70" i="13"/>
  <c r="W64" i="99"/>
  <c r="AE63" i="99"/>
  <c r="AF63" i="99"/>
  <c r="AO63" i="99" s="1"/>
  <c r="AG63" i="99"/>
  <c r="AP63" i="99" s="1"/>
  <c r="AH70" i="92"/>
  <c r="AQ70" i="92" s="1"/>
  <c r="Y69" i="84"/>
  <c r="X69" i="84"/>
  <c r="Z69" i="84" s="1"/>
  <c r="AR71" i="44"/>
  <c r="W62" i="90"/>
  <c r="AF61" i="90"/>
  <c r="AO61" i="90" s="1"/>
  <c r="AG61" i="90"/>
  <c r="AE61" i="90"/>
  <c r="AN61" i="90" s="1"/>
  <c r="AI65" i="91"/>
  <c r="AN65" i="91"/>
  <c r="AH65" i="43"/>
  <c r="AQ65" i="43" s="1"/>
  <c r="Y67" i="103"/>
  <c r="X67" i="103"/>
  <c r="AI67" i="96"/>
  <c r="AN67" i="96"/>
  <c r="Z72" i="44"/>
  <c r="AH71" i="104"/>
  <c r="AQ71" i="104" s="1"/>
  <c r="AI67" i="54"/>
  <c r="AN67" i="54"/>
  <c r="AH71" i="13"/>
  <c r="AQ71" i="13" s="1"/>
  <c r="AR66" i="16"/>
  <c r="AH60" i="85"/>
  <c r="AQ60" i="85" s="1"/>
  <c r="Z65" i="43"/>
  <c r="Y64" i="83"/>
  <c r="X64" i="83"/>
  <c r="Z64" i="83" s="1"/>
  <c r="Y65" i="82"/>
  <c r="X65" i="82"/>
  <c r="AR69" i="92"/>
  <c r="Z71" i="104"/>
  <c r="AR60" i="48"/>
  <c r="Z71" i="13"/>
  <c r="Y66" i="91"/>
  <c r="X66" i="91"/>
  <c r="Z66" i="91" s="1"/>
  <c r="Z60" i="85"/>
  <c r="AI63" i="35"/>
  <c r="AN63" i="35"/>
  <c r="Z68" i="20"/>
  <c r="AR60" i="94"/>
  <c r="AR62" i="49"/>
  <c r="Y68" i="100"/>
  <c r="X68" i="100"/>
  <c r="Y68" i="96"/>
  <c r="Z68" i="96" s="1"/>
  <c r="X68" i="96"/>
  <c r="AG65" i="11"/>
  <c r="AP65" i="11" s="1"/>
  <c r="AF65" i="11"/>
  <c r="AO65" i="11" s="1"/>
  <c r="W66" i="11"/>
  <c r="AE65" i="11"/>
  <c r="AH67" i="16"/>
  <c r="AQ67" i="16" s="1"/>
  <c r="AR70" i="104"/>
  <c r="AF68" i="45"/>
  <c r="AO68" i="45" s="1"/>
  <c r="AG68" i="45"/>
  <c r="AP68" i="45" s="1"/>
  <c r="AE68" i="45"/>
  <c r="W69" i="45"/>
  <c r="W62" i="42"/>
  <c r="AG61" i="42"/>
  <c r="AP61" i="42" s="1"/>
  <c r="AF61" i="42"/>
  <c r="AO61" i="42" s="1"/>
  <c r="AE61" i="42"/>
  <c r="AI66" i="95"/>
  <c r="AN66" i="95"/>
  <c r="AH63" i="49"/>
  <c r="AQ63" i="49" s="1"/>
  <c r="AI66" i="103"/>
  <c r="AN66" i="103"/>
  <c r="AI63" i="87"/>
  <c r="AN63" i="87"/>
  <c r="AI64" i="82"/>
  <c r="AN64" i="82"/>
  <c r="Y61" i="50"/>
  <c r="X61" i="50"/>
  <c r="AH64" i="10"/>
  <c r="AQ64" i="10" s="1"/>
  <c r="Z64" i="10"/>
  <c r="AI67" i="100"/>
  <c r="AN67" i="100"/>
  <c r="AH61" i="94"/>
  <c r="AQ61" i="94" s="1"/>
  <c r="AE61" i="55"/>
  <c r="AG61" i="55"/>
  <c r="AP61" i="55" s="1"/>
  <c r="W62" i="55"/>
  <c r="AF61" i="55"/>
  <c r="AO61" i="55" s="1"/>
  <c r="AH61" i="48"/>
  <c r="AQ61" i="48" s="1"/>
  <c r="Y68" i="54"/>
  <c r="X68" i="54"/>
  <c r="Z68" i="54" s="1"/>
  <c r="AR59" i="85"/>
  <c r="X67" i="95"/>
  <c r="Y67" i="95"/>
  <c r="Z63" i="49"/>
  <c r="AI63" i="83"/>
  <c r="AN63" i="83"/>
  <c r="AI60" i="50"/>
  <c r="AN60" i="50"/>
  <c r="Y63" i="41" l="1"/>
  <c r="X63" i="41"/>
  <c r="AH63" i="41" s="1"/>
  <c r="AQ63" i="41" s="1"/>
  <c r="Z63" i="41"/>
  <c r="AI62" i="41"/>
  <c r="AR62" i="41" s="1"/>
  <c r="AN62" i="41"/>
  <c r="AF68" i="96"/>
  <c r="AO68" i="96" s="1"/>
  <c r="AE68" i="96"/>
  <c r="W69" i="96"/>
  <c r="AG68" i="96"/>
  <c r="AP68" i="96" s="1"/>
  <c r="AE68" i="54"/>
  <c r="AG68" i="54"/>
  <c r="AP68" i="54" s="1"/>
  <c r="W69" i="54"/>
  <c r="AF68" i="54"/>
  <c r="AO68" i="54" s="1"/>
  <c r="AR64" i="82"/>
  <c r="Y69" i="45"/>
  <c r="X69" i="45"/>
  <c r="AI65" i="11"/>
  <c r="AN65" i="11"/>
  <c r="AH66" i="91"/>
  <c r="AQ66" i="91" s="1"/>
  <c r="W72" i="104"/>
  <c r="AG71" i="104"/>
  <c r="AP71" i="104" s="1"/>
  <c r="AF71" i="104"/>
  <c r="AO71" i="104" s="1"/>
  <c r="AE71" i="104"/>
  <c r="AF64" i="83"/>
  <c r="AO64" i="83" s="1"/>
  <c r="AE64" i="83"/>
  <c r="AG64" i="83"/>
  <c r="AP64" i="83" s="1"/>
  <c r="W65" i="83"/>
  <c r="AR67" i="96"/>
  <c r="AH69" i="84"/>
  <c r="AQ69" i="84" s="1"/>
  <c r="Y64" i="99"/>
  <c r="X64" i="99"/>
  <c r="AI60" i="98"/>
  <c r="AN60" i="98"/>
  <c r="AI67" i="16"/>
  <c r="AN67" i="16"/>
  <c r="AR60" i="50"/>
  <c r="AI61" i="55"/>
  <c r="AN61" i="55"/>
  <c r="AI61" i="42"/>
  <c r="AN61" i="42"/>
  <c r="AI68" i="45"/>
  <c r="AN68" i="45"/>
  <c r="Y66" i="11"/>
  <c r="X66" i="11"/>
  <c r="AH68" i="100"/>
  <c r="AQ68" i="100" s="1"/>
  <c r="W67" i="91"/>
  <c r="AE66" i="91"/>
  <c r="AG66" i="91"/>
  <c r="AP66" i="91" s="1"/>
  <c r="AF66" i="91"/>
  <c r="AO66" i="91" s="1"/>
  <c r="AH67" i="103"/>
  <c r="AQ67" i="103" s="1"/>
  <c r="AI61" i="90"/>
  <c r="AP61" i="90"/>
  <c r="W70" i="84"/>
  <c r="AF69" i="84"/>
  <c r="AO69" i="84" s="1"/>
  <c r="AG69" i="84"/>
  <c r="AP69" i="84" s="1"/>
  <c r="AE69" i="84"/>
  <c r="AH64" i="35"/>
  <c r="AQ64" i="35" s="1"/>
  <c r="AR68" i="84"/>
  <c r="AI68" i="51"/>
  <c r="AN68" i="51"/>
  <c r="Y71" i="92"/>
  <c r="X71" i="92"/>
  <c r="Z71" i="92" s="1"/>
  <c r="AH67" i="95"/>
  <c r="AQ67" i="95" s="1"/>
  <c r="Z67" i="95"/>
  <c r="AR67" i="100"/>
  <c r="AR63" i="87"/>
  <c r="Z68" i="100"/>
  <c r="AG68" i="20"/>
  <c r="AP68" i="20" s="1"/>
  <c r="W69" i="20"/>
  <c r="AE68" i="20"/>
  <c r="AF68" i="20"/>
  <c r="AO68" i="20" s="1"/>
  <c r="AH65" i="82"/>
  <c r="AQ65" i="82" s="1"/>
  <c r="AF65" i="43"/>
  <c r="AO65" i="43" s="1"/>
  <c r="AE65" i="43"/>
  <c r="AG65" i="43"/>
  <c r="AP65" i="43" s="1"/>
  <c r="W66" i="43"/>
  <c r="Z67" i="103"/>
  <c r="Z64" i="35"/>
  <c r="AH69" i="88"/>
  <c r="AQ69" i="88" s="1"/>
  <c r="AI64" i="102"/>
  <c r="AN64" i="102"/>
  <c r="Y62" i="94"/>
  <c r="X62" i="94"/>
  <c r="AR63" i="83"/>
  <c r="W64" i="49"/>
  <c r="AE63" i="49"/>
  <c r="AF63" i="49"/>
  <c r="AO63" i="49" s="1"/>
  <c r="AG63" i="49"/>
  <c r="AP63" i="49" s="1"/>
  <c r="AH68" i="54"/>
  <c r="AQ68" i="54" s="1"/>
  <c r="AE64" i="10"/>
  <c r="AN64" i="10" s="1"/>
  <c r="W65" i="10"/>
  <c r="AF64" i="10"/>
  <c r="AO64" i="10" s="1"/>
  <c r="AG64" i="10"/>
  <c r="Z61" i="50"/>
  <c r="AH61" i="50"/>
  <c r="AQ61" i="50" s="1"/>
  <c r="W72" i="13"/>
  <c r="AG71" i="13"/>
  <c r="AP71" i="13" s="1"/>
  <c r="AE71" i="13"/>
  <c r="AF71" i="13"/>
  <c r="AO71" i="13" s="1"/>
  <c r="Z65" i="82"/>
  <c r="Y62" i="90"/>
  <c r="X62" i="90"/>
  <c r="AR68" i="88"/>
  <c r="Z69" i="88"/>
  <c r="Y65" i="102"/>
  <c r="X65" i="102"/>
  <c r="Y69" i="51"/>
  <c r="Z69" i="51" s="1"/>
  <c r="X69" i="51"/>
  <c r="X62" i="48"/>
  <c r="Y62" i="48"/>
  <c r="Z62" i="48"/>
  <c r="AR66" i="103"/>
  <c r="Y62" i="42"/>
  <c r="X62" i="42"/>
  <c r="Z62" i="42" s="1"/>
  <c r="AH68" i="96"/>
  <c r="AQ68" i="96" s="1"/>
  <c r="AR63" i="35"/>
  <c r="AR67" i="54"/>
  <c r="AE72" i="44"/>
  <c r="AN72" i="44" s="1"/>
  <c r="AG72" i="44"/>
  <c r="AP72" i="44" s="1"/>
  <c r="AF72" i="44"/>
  <c r="W73" i="44"/>
  <c r="AR65" i="91"/>
  <c r="AH64" i="87"/>
  <c r="AQ64" i="87" s="1"/>
  <c r="Y64" i="18"/>
  <c r="X64" i="18"/>
  <c r="AI61" i="48"/>
  <c r="AN61" i="48"/>
  <c r="Y62" i="55"/>
  <c r="X62" i="55"/>
  <c r="Z62" i="55" s="1"/>
  <c r="AR66" i="95"/>
  <c r="AG60" i="85"/>
  <c r="AP60" i="85" s="1"/>
  <c r="W61" i="85"/>
  <c r="AE60" i="85"/>
  <c r="AF60" i="85"/>
  <c r="AO60" i="85" s="1"/>
  <c r="AH64" i="83"/>
  <c r="AQ64" i="83" s="1"/>
  <c r="AI63" i="99"/>
  <c r="AN63" i="99"/>
  <c r="Z64" i="87"/>
  <c r="Y61" i="98"/>
  <c r="X61" i="98"/>
  <c r="Z61" i="98" s="1"/>
  <c r="AI63" i="18"/>
  <c r="AN63" i="18"/>
  <c r="AI61" i="94"/>
  <c r="AN61" i="94"/>
  <c r="AI70" i="92"/>
  <c r="AN70" i="92"/>
  <c r="Y68" i="16"/>
  <c r="X68" i="16"/>
  <c r="W64" i="41" l="1"/>
  <c r="AE63" i="41"/>
  <c r="AG63" i="41"/>
  <c r="AP63" i="41" s="1"/>
  <c r="AF63" i="41"/>
  <c r="AO63" i="41" s="1"/>
  <c r="AG61" i="98"/>
  <c r="AP61" i="98" s="1"/>
  <c r="AF61" i="98"/>
  <c r="AO61" i="98" s="1"/>
  <c r="AE61" i="98"/>
  <c r="W62" i="98"/>
  <c r="AE62" i="55"/>
  <c r="AF62" i="55"/>
  <c r="AO62" i="55" s="1"/>
  <c r="W63" i="55"/>
  <c r="AG62" i="55"/>
  <c r="AP62" i="55" s="1"/>
  <c r="AF69" i="51"/>
  <c r="AO69" i="51" s="1"/>
  <c r="AG69" i="51"/>
  <c r="AP69" i="51" s="1"/>
  <c r="W70" i="51"/>
  <c r="AE69" i="51"/>
  <c r="AH64" i="18"/>
  <c r="AQ64" i="18" s="1"/>
  <c r="AR70" i="92"/>
  <c r="AI60" i="85"/>
  <c r="AN60" i="85"/>
  <c r="AG62" i="48"/>
  <c r="AP62" i="48" s="1"/>
  <c r="W63" i="48"/>
  <c r="AE62" i="48"/>
  <c r="AF62" i="48"/>
  <c r="AO62" i="48" s="1"/>
  <c r="AH65" i="102"/>
  <c r="AQ65" i="102" s="1"/>
  <c r="AH62" i="90"/>
  <c r="AQ62" i="90" s="1"/>
  <c r="Y64" i="49"/>
  <c r="X64" i="49"/>
  <c r="Z64" i="49" s="1"/>
  <c r="AI65" i="43"/>
  <c r="AN65" i="43"/>
  <c r="AG68" i="100"/>
  <c r="AP68" i="100" s="1"/>
  <c r="AE68" i="100"/>
  <c r="AF68" i="100"/>
  <c r="AO68" i="100" s="1"/>
  <c r="W69" i="100"/>
  <c r="AE71" i="92"/>
  <c r="W72" i="92"/>
  <c r="AG71" i="92"/>
  <c r="AP71" i="92" s="1"/>
  <c r="AF71" i="92"/>
  <c r="AO71" i="92" s="1"/>
  <c r="AI69" i="84"/>
  <c r="AN69" i="84"/>
  <c r="AH64" i="99"/>
  <c r="AQ64" i="99" s="1"/>
  <c r="AI68" i="54"/>
  <c r="AN68" i="54"/>
  <c r="AR63" i="99"/>
  <c r="Y61" i="85"/>
  <c r="X61" i="85"/>
  <c r="AH62" i="42"/>
  <c r="AQ62" i="42" s="1"/>
  <c r="Z65" i="102"/>
  <c r="Z62" i="90"/>
  <c r="AI71" i="13"/>
  <c r="AN71" i="13"/>
  <c r="Y65" i="10"/>
  <c r="X65" i="10"/>
  <c r="AR64" i="102"/>
  <c r="AF64" i="35"/>
  <c r="AO64" i="35" s="1"/>
  <c r="AG64" i="35"/>
  <c r="AP64" i="35" s="1"/>
  <c r="W65" i="35"/>
  <c r="AE64" i="35"/>
  <c r="AR68" i="45"/>
  <c r="Z64" i="99"/>
  <c r="AI64" i="83"/>
  <c r="AN64" i="83"/>
  <c r="Y72" i="104"/>
  <c r="X72" i="104"/>
  <c r="AH68" i="16"/>
  <c r="AQ68" i="16" s="1"/>
  <c r="AR61" i="94"/>
  <c r="W65" i="87"/>
  <c r="AG64" i="87"/>
  <c r="AP64" i="87" s="1"/>
  <c r="AF64" i="87"/>
  <c r="AO64" i="87" s="1"/>
  <c r="AE64" i="87"/>
  <c r="AG62" i="42"/>
  <c r="AP62" i="42" s="1"/>
  <c r="W63" i="42"/>
  <c r="AE62" i="42"/>
  <c r="AF62" i="42"/>
  <c r="AO62" i="42" s="1"/>
  <c r="AH62" i="48"/>
  <c r="AQ62" i="48" s="1"/>
  <c r="AE67" i="103"/>
  <c r="W68" i="103"/>
  <c r="AF67" i="103"/>
  <c r="AO67" i="103" s="1"/>
  <c r="AG67" i="103"/>
  <c r="AP67" i="103" s="1"/>
  <c r="AI66" i="91"/>
  <c r="AN66" i="91"/>
  <c r="AR65" i="11"/>
  <c r="Z68" i="16"/>
  <c r="AR61" i="48"/>
  <c r="Y73" i="44"/>
  <c r="Z73" i="44" s="1"/>
  <c r="X73" i="44"/>
  <c r="AH69" i="51"/>
  <c r="AQ69" i="51" s="1"/>
  <c r="AG69" i="88"/>
  <c r="AP69" i="88" s="1"/>
  <c r="AE69" i="88"/>
  <c r="AF69" i="88"/>
  <c r="AO69" i="88" s="1"/>
  <c r="W70" i="88"/>
  <c r="AG65" i="82"/>
  <c r="AP65" i="82" s="1"/>
  <c r="AF65" i="82"/>
  <c r="AO65" i="82" s="1"/>
  <c r="W66" i="82"/>
  <c r="AE65" i="82"/>
  <c r="Y72" i="13"/>
  <c r="Z72" i="13" s="1"/>
  <c r="X72" i="13"/>
  <c r="AG61" i="50"/>
  <c r="AP61" i="50" s="1"/>
  <c r="W62" i="50"/>
  <c r="AF61" i="50"/>
  <c r="AO61" i="50" s="1"/>
  <c r="AE61" i="50"/>
  <c r="AH62" i="94"/>
  <c r="AQ62" i="94" s="1"/>
  <c r="AI68" i="20"/>
  <c r="AN68" i="20"/>
  <c r="AR68" i="51"/>
  <c r="Y70" i="84"/>
  <c r="X70" i="84"/>
  <c r="Z70" i="84" s="1"/>
  <c r="Y67" i="91"/>
  <c r="X67" i="91"/>
  <c r="AH66" i="11"/>
  <c r="AQ66" i="11" s="1"/>
  <c r="AR61" i="42"/>
  <c r="AR67" i="16"/>
  <c r="AH69" i="45"/>
  <c r="AQ69" i="45" s="1"/>
  <c r="Y69" i="96"/>
  <c r="X69" i="96"/>
  <c r="AI72" i="44"/>
  <c r="AO72" i="44"/>
  <c r="Z62" i="94"/>
  <c r="X66" i="43"/>
  <c r="Y66" i="43"/>
  <c r="X69" i="20"/>
  <c r="Y69" i="20"/>
  <c r="Z66" i="11"/>
  <c r="AI71" i="104"/>
  <c r="AN71" i="104"/>
  <c r="Z69" i="45"/>
  <c r="Y69" i="54"/>
  <c r="X69" i="54"/>
  <c r="AI68" i="96"/>
  <c r="AN68" i="96"/>
  <c r="AR63" i="18"/>
  <c r="AH61" i="98"/>
  <c r="AQ61" i="98" s="1"/>
  <c r="AH62" i="55"/>
  <c r="AQ62" i="55" s="1"/>
  <c r="Z64" i="18"/>
  <c r="AI64" i="10"/>
  <c r="AP64" i="10"/>
  <c r="AI63" i="49"/>
  <c r="AN63" i="49"/>
  <c r="AF67" i="95"/>
  <c r="AO67" i="95" s="1"/>
  <c r="AG67" i="95"/>
  <c r="AP67" i="95" s="1"/>
  <c r="W68" i="95"/>
  <c r="AE67" i="95"/>
  <c r="AH71" i="92"/>
  <c r="AQ71" i="92" s="1"/>
  <c r="AR61" i="90"/>
  <c r="AR61" i="55"/>
  <c r="AR60" i="98"/>
  <c r="Y65" i="83"/>
  <c r="Z65" i="83"/>
  <c r="X65" i="83"/>
  <c r="Z65" i="10" l="1"/>
  <c r="Z61" i="85"/>
  <c r="Z69" i="96"/>
  <c r="Z67" i="91"/>
  <c r="AE67" i="91" s="1"/>
  <c r="AI63" i="41"/>
  <c r="AR63" i="41" s="1"/>
  <c r="AN63" i="41"/>
  <c r="Y64" i="41"/>
  <c r="X64" i="41"/>
  <c r="AH64" i="41" s="1"/>
  <c r="AQ64" i="41" s="1"/>
  <c r="AF61" i="85"/>
  <c r="AO61" i="85" s="1"/>
  <c r="AE61" i="85"/>
  <c r="W62" i="85"/>
  <c r="AG61" i="85"/>
  <c r="AP61" i="85" s="1"/>
  <c r="AG67" i="91"/>
  <c r="AP67" i="91" s="1"/>
  <c r="AF67" i="91"/>
  <c r="AO67" i="91" s="1"/>
  <c r="W68" i="91"/>
  <c r="AE73" i="44"/>
  <c r="AG73" i="44"/>
  <c r="AP73" i="44" s="1"/>
  <c r="AF73" i="44"/>
  <c r="AO73" i="44" s="1"/>
  <c r="W74" i="44"/>
  <c r="AE69" i="96"/>
  <c r="AG69" i="96"/>
  <c r="AP69" i="96" s="1"/>
  <c r="AF69" i="96"/>
  <c r="AO69" i="96" s="1"/>
  <c r="W70" i="96"/>
  <c r="AF72" i="13"/>
  <c r="AO72" i="13" s="1"/>
  <c r="AE72" i="13"/>
  <c r="W73" i="13"/>
  <c r="AG72" i="13"/>
  <c r="AP72" i="13" s="1"/>
  <c r="AE65" i="10"/>
  <c r="AF65" i="10"/>
  <c r="AO65" i="10" s="1"/>
  <c r="AG65" i="10"/>
  <c r="AP65" i="10" s="1"/>
  <c r="W66" i="10"/>
  <c r="AH66" i="43"/>
  <c r="AQ66" i="43" s="1"/>
  <c r="Y68" i="95"/>
  <c r="X68" i="95"/>
  <c r="AH65" i="83"/>
  <c r="AQ65" i="83" s="1"/>
  <c r="AE69" i="45"/>
  <c r="AG69" i="45"/>
  <c r="AP69" i="45" s="1"/>
  <c r="AF69" i="45"/>
  <c r="AO69" i="45" s="1"/>
  <c r="W70" i="45"/>
  <c r="AH69" i="20"/>
  <c r="AQ69" i="20" s="1"/>
  <c r="AH69" i="96"/>
  <c r="AQ69" i="96" s="1"/>
  <c r="X66" i="82"/>
  <c r="Y66" i="82"/>
  <c r="AI69" i="88"/>
  <c r="AN69" i="88"/>
  <c r="AH73" i="44"/>
  <c r="AQ73" i="44" s="1"/>
  <c r="AG64" i="99"/>
  <c r="AP64" i="99" s="1"/>
  <c r="AF64" i="99"/>
  <c r="AO64" i="99" s="1"/>
  <c r="W65" i="99"/>
  <c r="AE64" i="99"/>
  <c r="Y69" i="100"/>
  <c r="X69" i="100"/>
  <c r="AH64" i="49"/>
  <c r="AQ64" i="49" s="1"/>
  <c r="AI62" i="55"/>
  <c r="AN62" i="55"/>
  <c r="AE65" i="83"/>
  <c r="W66" i="83"/>
  <c r="AG65" i="83"/>
  <c r="AP65" i="83" s="1"/>
  <c r="AF65" i="83"/>
  <c r="AO65" i="83" s="1"/>
  <c r="AG64" i="18"/>
  <c r="AP64" i="18" s="1"/>
  <c r="W65" i="18"/>
  <c r="AF64" i="18"/>
  <c r="AE64" i="18"/>
  <c r="AN64" i="18" s="1"/>
  <c r="Z66" i="43"/>
  <c r="AH72" i="13"/>
  <c r="AQ72" i="13" s="1"/>
  <c r="Y68" i="103"/>
  <c r="Z68" i="103" s="1"/>
  <c r="X68" i="103"/>
  <c r="AH72" i="104"/>
  <c r="AQ72" i="104" s="1"/>
  <c r="W65" i="49"/>
  <c r="AF64" i="49"/>
  <c r="AO64" i="49" s="1"/>
  <c r="AE64" i="49"/>
  <c r="AG64" i="49"/>
  <c r="AP64" i="49" s="1"/>
  <c r="AR60" i="85"/>
  <c r="AR71" i="104"/>
  <c r="AH70" i="84"/>
  <c r="AQ70" i="84" s="1"/>
  <c r="AR68" i="20"/>
  <c r="AI67" i="103"/>
  <c r="AN67" i="103"/>
  <c r="AI64" i="87"/>
  <c r="AN64" i="87"/>
  <c r="Z72" i="104"/>
  <c r="AR71" i="13"/>
  <c r="AI68" i="100"/>
  <c r="AN68" i="100"/>
  <c r="Y62" i="98"/>
  <c r="Z62" i="98" s="1"/>
  <c r="X62" i="98"/>
  <c r="AG66" i="11"/>
  <c r="AP66" i="11" s="1"/>
  <c r="AF66" i="11"/>
  <c r="AO66" i="11" s="1"/>
  <c r="AE66" i="11"/>
  <c r="W67" i="11"/>
  <c r="AF70" i="84"/>
  <c r="AO70" i="84" s="1"/>
  <c r="AG70" i="84"/>
  <c r="AP70" i="84" s="1"/>
  <c r="AE70" i="84"/>
  <c r="W71" i="84"/>
  <c r="AI61" i="50"/>
  <c r="AR61" i="50" s="1"/>
  <c r="AN61" i="50"/>
  <c r="AR66" i="91"/>
  <c r="AF62" i="90"/>
  <c r="AO62" i="90" s="1"/>
  <c r="AE62" i="90"/>
  <c r="W63" i="90"/>
  <c r="AG62" i="90"/>
  <c r="AP62" i="90" s="1"/>
  <c r="Y72" i="92"/>
  <c r="X72" i="92"/>
  <c r="AI62" i="48"/>
  <c r="AN62" i="48"/>
  <c r="AI61" i="98"/>
  <c r="AN61" i="98"/>
  <c r="AR63" i="49"/>
  <c r="AI67" i="95"/>
  <c r="AN67" i="95"/>
  <c r="AR64" i="10"/>
  <c r="Z69" i="54"/>
  <c r="AH69" i="54"/>
  <c r="AQ69" i="54" s="1"/>
  <c r="Z69" i="20"/>
  <c r="AF62" i="94"/>
  <c r="AO62" i="94" s="1"/>
  <c r="W63" i="94"/>
  <c r="AG62" i="94"/>
  <c r="AP62" i="94" s="1"/>
  <c r="AE62" i="94"/>
  <c r="Y70" i="88"/>
  <c r="X70" i="88"/>
  <c r="AI62" i="42"/>
  <c r="AN62" i="42"/>
  <c r="AI64" i="35"/>
  <c r="AN64" i="35"/>
  <c r="AH65" i="10"/>
  <c r="AQ65" i="10" s="1"/>
  <c r="AE65" i="102"/>
  <c r="W66" i="102"/>
  <c r="AG65" i="102"/>
  <c r="AP65" i="102" s="1"/>
  <c r="AF65" i="102"/>
  <c r="AO65" i="102" s="1"/>
  <c r="AH61" i="85"/>
  <c r="AQ61" i="85" s="1"/>
  <c r="AR68" i="54"/>
  <c r="AI71" i="92"/>
  <c r="AN71" i="92"/>
  <c r="Y63" i="48"/>
  <c r="X63" i="48"/>
  <c r="AI69" i="51"/>
  <c r="AN69" i="51"/>
  <c r="Y63" i="55"/>
  <c r="X63" i="55"/>
  <c r="Z63" i="55" s="1"/>
  <c r="AR68" i="96"/>
  <c r="AR72" i="44"/>
  <c r="AH67" i="91"/>
  <c r="AQ67" i="91" s="1"/>
  <c r="Y62" i="50"/>
  <c r="X62" i="50"/>
  <c r="Z62" i="50" s="1"/>
  <c r="AI65" i="82"/>
  <c r="AN65" i="82"/>
  <c r="AE68" i="16"/>
  <c r="AG68" i="16"/>
  <c r="AP68" i="16" s="1"/>
  <c r="W69" i="16"/>
  <c r="AF68" i="16"/>
  <c r="AO68" i="16" s="1"/>
  <c r="Y63" i="42"/>
  <c r="X63" i="42"/>
  <c r="Y65" i="87"/>
  <c r="X65" i="87"/>
  <c r="AR64" i="83"/>
  <c r="Y65" i="35"/>
  <c r="X65" i="35"/>
  <c r="AR69" i="84"/>
  <c r="AR65" i="43"/>
  <c r="Y70" i="51"/>
  <c r="X70" i="51"/>
  <c r="Z64" i="41" l="1"/>
  <c r="Z70" i="51"/>
  <c r="AE70" i="51" s="1"/>
  <c r="Z72" i="92"/>
  <c r="AG62" i="50"/>
  <c r="AP62" i="50" s="1"/>
  <c r="W63" i="50"/>
  <c r="AE62" i="50"/>
  <c r="AF62" i="50"/>
  <c r="AO62" i="50" s="1"/>
  <c r="AF68" i="103"/>
  <c r="AO68" i="103" s="1"/>
  <c r="W69" i="103"/>
  <c r="AE68" i="103"/>
  <c r="AG68" i="103"/>
  <c r="AP68" i="103" s="1"/>
  <c r="W71" i="51"/>
  <c r="AF70" i="51"/>
  <c r="AO70" i="51" s="1"/>
  <c r="AG70" i="51"/>
  <c r="AP70" i="51" s="1"/>
  <c r="AE62" i="98"/>
  <c r="W63" i="98"/>
  <c r="AG62" i="98"/>
  <c r="AP62" i="98" s="1"/>
  <c r="AF62" i="98"/>
  <c r="AO62" i="98" s="1"/>
  <c r="AF72" i="92"/>
  <c r="AO72" i="92" s="1"/>
  <c r="W73" i="92"/>
  <c r="AE72" i="92"/>
  <c r="AG72" i="92"/>
  <c r="AP72" i="92" s="1"/>
  <c r="Y69" i="16"/>
  <c r="X69" i="16"/>
  <c r="AF63" i="55"/>
  <c r="AO63" i="55" s="1"/>
  <c r="AG63" i="55"/>
  <c r="AP63" i="55" s="1"/>
  <c r="AE63" i="55"/>
  <c r="W64" i="55"/>
  <c r="AH70" i="88"/>
  <c r="AQ70" i="88" s="1"/>
  <c r="Y63" i="94"/>
  <c r="X63" i="94"/>
  <c r="Z63" i="94" s="1"/>
  <c r="AR67" i="95"/>
  <c r="AR62" i="48"/>
  <c r="Y63" i="90"/>
  <c r="Z63" i="90"/>
  <c r="X63" i="90"/>
  <c r="AR67" i="103"/>
  <c r="X65" i="18"/>
  <c r="Y65" i="18"/>
  <c r="Z65" i="18" s="1"/>
  <c r="AI65" i="83"/>
  <c r="AN65" i="83"/>
  <c r="AI64" i="99"/>
  <c r="AN64" i="99"/>
  <c r="AI67" i="91"/>
  <c r="AN67" i="91"/>
  <c r="AH70" i="51"/>
  <c r="AQ70" i="51" s="1"/>
  <c r="AH65" i="87"/>
  <c r="AQ65" i="87" s="1"/>
  <c r="AH65" i="35"/>
  <c r="AQ65" i="35" s="1"/>
  <c r="Z65" i="87"/>
  <c r="Z65" i="35"/>
  <c r="Y66" i="102"/>
  <c r="X66" i="102"/>
  <c r="Z66" i="102" s="1"/>
  <c r="Z70" i="88"/>
  <c r="AH72" i="92"/>
  <c r="AQ72" i="92" s="1"/>
  <c r="AI62" i="90"/>
  <c r="AN62" i="90"/>
  <c r="AH62" i="98"/>
  <c r="AQ62" i="98" s="1"/>
  <c r="Y65" i="49"/>
  <c r="X65" i="49"/>
  <c r="Z65" i="49" s="1"/>
  <c r="AH68" i="103"/>
  <c r="AQ68" i="103" s="1"/>
  <c r="Y65" i="99"/>
  <c r="X65" i="99"/>
  <c r="AH66" i="82"/>
  <c r="AQ66" i="82" s="1"/>
  <c r="Y70" i="45"/>
  <c r="X70" i="45"/>
  <c r="Y66" i="10"/>
  <c r="X66" i="10"/>
  <c r="Y73" i="13"/>
  <c r="X73" i="13"/>
  <c r="AI73" i="44"/>
  <c r="AN73" i="44"/>
  <c r="Z63" i="42"/>
  <c r="AH63" i="42"/>
  <c r="AQ63" i="42" s="1"/>
  <c r="AI68" i="16"/>
  <c r="AN68" i="16"/>
  <c r="AR71" i="92"/>
  <c r="AI65" i="102"/>
  <c r="AN65" i="102"/>
  <c r="W70" i="20"/>
  <c r="AG69" i="20"/>
  <c r="AP69" i="20" s="1"/>
  <c r="AF69" i="20"/>
  <c r="AO69" i="20" s="1"/>
  <c r="AE69" i="20"/>
  <c r="AF69" i="54"/>
  <c r="AO69" i="54" s="1"/>
  <c r="AG69" i="54"/>
  <c r="AP69" i="54" s="1"/>
  <c r="W70" i="54"/>
  <c r="AE69" i="54"/>
  <c r="Y71" i="84"/>
  <c r="X71" i="84"/>
  <c r="W73" i="104"/>
  <c r="AG72" i="104"/>
  <c r="AP72" i="104" s="1"/>
  <c r="AF72" i="104"/>
  <c r="AO72" i="104" s="1"/>
  <c r="AE72" i="104"/>
  <c r="AE66" i="43"/>
  <c r="AG66" i="43"/>
  <c r="AP66" i="43" s="1"/>
  <c r="AF66" i="43"/>
  <c r="AO66" i="43" s="1"/>
  <c r="W67" i="43"/>
  <c r="AR62" i="55"/>
  <c r="AH69" i="100"/>
  <c r="AQ69" i="100" s="1"/>
  <c r="AI72" i="13"/>
  <c r="AN72" i="13"/>
  <c r="AI69" i="96"/>
  <c r="AN69" i="96"/>
  <c r="AR64" i="35"/>
  <c r="AI70" i="84"/>
  <c r="AN70" i="84"/>
  <c r="Y67" i="11"/>
  <c r="X67" i="11"/>
  <c r="Z69" i="100"/>
  <c r="Y68" i="91"/>
  <c r="X68" i="91"/>
  <c r="Y62" i="85"/>
  <c r="X62" i="85"/>
  <c r="AH63" i="48"/>
  <c r="AQ63" i="48" s="1"/>
  <c r="AI62" i="94"/>
  <c r="AN62" i="94"/>
  <c r="AR61" i="98"/>
  <c r="AI66" i="11"/>
  <c r="AN66" i="11"/>
  <c r="AR64" i="87"/>
  <c r="AR69" i="88"/>
  <c r="AI69" i="45"/>
  <c r="AN69" i="45"/>
  <c r="AH68" i="95"/>
  <c r="AQ68" i="95" s="1"/>
  <c r="AI65" i="10"/>
  <c r="AN65" i="10"/>
  <c r="Y74" i="44"/>
  <c r="X74" i="44"/>
  <c r="AI61" i="85"/>
  <c r="AN61" i="85"/>
  <c r="AR69" i="51"/>
  <c r="AR65" i="82"/>
  <c r="AH62" i="50"/>
  <c r="AQ62" i="50" s="1"/>
  <c r="AH63" i="55"/>
  <c r="AQ63" i="55" s="1"/>
  <c r="Z63" i="48"/>
  <c r="AR62" i="42"/>
  <c r="AR68" i="100"/>
  <c r="AI64" i="49"/>
  <c r="AR64" i="49" s="1"/>
  <c r="AN64" i="49"/>
  <c r="AI64" i="18"/>
  <c r="AO64" i="18"/>
  <c r="Y66" i="83"/>
  <c r="X66" i="83"/>
  <c r="Z66" i="82"/>
  <c r="Z68" i="95"/>
  <c r="Y70" i="96"/>
  <c r="X70" i="96"/>
  <c r="Z70" i="96" s="1"/>
  <c r="Z65" i="99" l="1"/>
  <c r="AE65" i="99" s="1"/>
  <c r="Z66" i="10"/>
  <c r="Z68" i="91"/>
  <c r="Z74" i="44"/>
  <c r="AE74" i="44" s="1"/>
  <c r="Z62" i="85"/>
  <c r="AE62" i="85" s="1"/>
  <c r="Z71" i="84"/>
  <c r="AF71" i="84" s="1"/>
  <c r="AO71" i="84" s="1"/>
  <c r="AE64" i="41"/>
  <c r="W65" i="41"/>
  <c r="AF64" i="41"/>
  <c r="AO64" i="41" s="1"/>
  <c r="AG64" i="41"/>
  <c r="AP64" i="41" s="1"/>
  <c r="AG63" i="94"/>
  <c r="AP63" i="94" s="1"/>
  <c r="AE63" i="94"/>
  <c r="W64" i="94"/>
  <c r="AF63" i="94"/>
  <c r="AO63" i="94" s="1"/>
  <c r="AF74" i="44"/>
  <c r="AO74" i="44" s="1"/>
  <c r="AG74" i="44"/>
  <c r="AP74" i="44" s="1"/>
  <c r="W75" i="44"/>
  <c r="W71" i="96"/>
  <c r="AG70" i="96"/>
  <c r="AP70" i="96" s="1"/>
  <c r="AF70" i="96"/>
  <c r="AO70" i="96" s="1"/>
  <c r="AE70" i="96"/>
  <c r="W66" i="99"/>
  <c r="W69" i="91"/>
  <c r="AG68" i="91"/>
  <c r="AP68" i="91" s="1"/>
  <c r="AE68" i="91"/>
  <c r="AF68" i="91"/>
  <c r="AO68" i="91" s="1"/>
  <c r="W67" i="10"/>
  <c r="AG66" i="10"/>
  <c r="AP66" i="10" s="1"/>
  <c r="AF66" i="10"/>
  <c r="AO66" i="10" s="1"/>
  <c r="AE66" i="10"/>
  <c r="W67" i="102"/>
  <c r="AG66" i="102"/>
  <c r="AP66" i="102" s="1"/>
  <c r="AE66" i="102"/>
  <c r="AF66" i="102"/>
  <c r="AO66" i="102" s="1"/>
  <c r="AE63" i="90"/>
  <c r="AF63" i="90"/>
  <c r="AO63" i="90" s="1"/>
  <c r="W64" i="90"/>
  <c r="AG63" i="90"/>
  <c r="AP63" i="90" s="1"/>
  <c r="AR62" i="94"/>
  <c r="AH67" i="11"/>
  <c r="AQ67" i="11" s="1"/>
  <c r="W69" i="95"/>
  <c r="AF68" i="95"/>
  <c r="AO68" i="95" s="1"/>
  <c r="AG68" i="95"/>
  <c r="AP68" i="95" s="1"/>
  <c r="AE68" i="95"/>
  <c r="AR64" i="18"/>
  <c r="AH74" i="44"/>
  <c r="AQ74" i="44" s="1"/>
  <c r="AH68" i="91"/>
  <c r="AQ68" i="91" s="1"/>
  <c r="AH71" i="84"/>
  <c r="AQ71" i="84" s="1"/>
  <c r="Y70" i="20"/>
  <c r="X70" i="20"/>
  <c r="AR68" i="16"/>
  <c r="AE63" i="42"/>
  <c r="AF63" i="42"/>
  <c r="AO63" i="42" s="1"/>
  <c r="W64" i="42"/>
  <c r="AG63" i="42"/>
  <c r="AP63" i="42" s="1"/>
  <c r="AH66" i="10"/>
  <c r="AQ66" i="10" s="1"/>
  <c r="AR62" i="90"/>
  <c r="AF70" i="88"/>
  <c r="AO70" i="88" s="1"/>
  <c r="W71" i="88"/>
  <c r="AE70" i="88"/>
  <c r="AG70" i="88"/>
  <c r="AP70" i="88" s="1"/>
  <c r="AR64" i="99"/>
  <c r="AI63" i="55"/>
  <c r="AN63" i="55"/>
  <c r="AI70" i="51"/>
  <c r="AN70" i="51"/>
  <c r="AH66" i="83"/>
  <c r="AQ66" i="83" s="1"/>
  <c r="AG66" i="82"/>
  <c r="AP66" i="82" s="1"/>
  <c r="AF66" i="82"/>
  <c r="AO66" i="82" s="1"/>
  <c r="W67" i="82"/>
  <c r="AE66" i="82"/>
  <c r="AE63" i="48"/>
  <c r="AN63" i="48" s="1"/>
  <c r="AG63" i="48"/>
  <c r="AF63" i="48"/>
  <c r="AO63" i="48" s="1"/>
  <c r="W64" i="48"/>
  <c r="AR70" i="84"/>
  <c r="AR72" i="13"/>
  <c r="AI66" i="43"/>
  <c r="AN66" i="43"/>
  <c r="AH65" i="49"/>
  <c r="AQ65" i="49" s="1"/>
  <c r="AH66" i="102"/>
  <c r="AQ66" i="102" s="1"/>
  <c r="AH63" i="90"/>
  <c r="AQ63" i="90" s="1"/>
  <c r="AI72" i="92"/>
  <c r="AN72" i="92"/>
  <c r="Y63" i="98"/>
  <c r="Z63" i="98"/>
  <c r="X63" i="98"/>
  <c r="Y71" i="51"/>
  <c r="X71" i="51"/>
  <c r="Z71" i="51" s="1"/>
  <c r="Y73" i="92"/>
  <c r="Z73" i="92"/>
  <c r="X73" i="92"/>
  <c r="AI62" i="98"/>
  <c r="AN62" i="98"/>
  <c r="AG65" i="49"/>
  <c r="AP65" i="49" s="1"/>
  <c r="AF65" i="49"/>
  <c r="AO65" i="49" s="1"/>
  <c r="W66" i="49"/>
  <c r="AE65" i="49"/>
  <c r="Z66" i="83"/>
  <c r="AF69" i="100"/>
  <c r="AO69" i="100" s="1"/>
  <c r="AE69" i="100"/>
  <c r="AG69" i="100"/>
  <c r="AP69" i="100" s="1"/>
  <c r="W70" i="100"/>
  <c r="AI69" i="20"/>
  <c r="AN69" i="20"/>
  <c r="AH73" i="13"/>
  <c r="AQ73" i="13" s="1"/>
  <c r="AH70" i="45"/>
  <c r="AQ70" i="45" s="1"/>
  <c r="AG65" i="18"/>
  <c r="AP65" i="18" s="1"/>
  <c r="AE65" i="18"/>
  <c r="W66" i="18"/>
  <c r="AF65" i="18"/>
  <c r="AO65" i="18" s="1"/>
  <c r="Z69" i="16"/>
  <c r="AH69" i="16"/>
  <c r="AQ69" i="16" s="1"/>
  <c r="AI62" i="50"/>
  <c r="AN62" i="50"/>
  <c r="AR65" i="83"/>
  <c r="AR65" i="10"/>
  <c r="Z67" i="11"/>
  <c r="Y67" i="43"/>
  <c r="X67" i="43"/>
  <c r="Z67" i="43" s="1"/>
  <c r="AI69" i="54"/>
  <c r="AN69" i="54"/>
  <c r="Z73" i="13"/>
  <c r="Z70" i="45"/>
  <c r="AF65" i="35"/>
  <c r="AO65" i="35" s="1"/>
  <c r="AG65" i="35"/>
  <c r="AP65" i="35" s="1"/>
  <c r="AE65" i="35"/>
  <c r="W66" i="35"/>
  <c r="AR67" i="91"/>
  <c r="AH65" i="18"/>
  <c r="AQ65" i="18" s="1"/>
  <c r="AI68" i="103"/>
  <c r="AN68" i="103"/>
  <c r="Y63" i="50"/>
  <c r="X63" i="50"/>
  <c r="Z63" i="50" s="1"/>
  <c r="AI72" i="104"/>
  <c r="AN72" i="104"/>
  <c r="AR65" i="102"/>
  <c r="AR73" i="44"/>
  <c r="AH63" i="94"/>
  <c r="AQ63" i="94" s="1"/>
  <c r="AH70" i="96"/>
  <c r="AQ70" i="96" s="1"/>
  <c r="AH62" i="85"/>
  <c r="AQ62" i="85" s="1"/>
  <c r="AR61" i="85"/>
  <c r="AR69" i="45"/>
  <c r="AR66" i="11"/>
  <c r="AR69" i="96"/>
  <c r="Y73" i="104"/>
  <c r="X73" i="104"/>
  <c r="Z73" i="104" s="1"/>
  <c r="Y70" i="54"/>
  <c r="X70" i="54"/>
  <c r="AH65" i="99"/>
  <c r="AQ65" i="99" s="1"/>
  <c r="W66" i="87"/>
  <c r="AF65" i="87"/>
  <c r="AO65" i="87" s="1"/>
  <c r="AG65" i="87"/>
  <c r="AP65" i="87" s="1"/>
  <c r="AE65" i="87"/>
  <c r="Y64" i="55"/>
  <c r="Z64" i="55" s="1"/>
  <c r="X64" i="55"/>
  <c r="Y69" i="103"/>
  <c r="X69" i="103"/>
  <c r="Z69" i="103" s="1"/>
  <c r="AE71" i="84" l="1"/>
  <c r="AF65" i="99"/>
  <c r="AO65" i="99" s="1"/>
  <c r="AF62" i="85"/>
  <c r="AO62" i="85" s="1"/>
  <c r="Z70" i="20"/>
  <c r="W71" i="20" s="1"/>
  <c r="AG65" i="99"/>
  <c r="AP65" i="99" s="1"/>
  <c r="AG62" i="85"/>
  <c r="AP62" i="85" s="1"/>
  <c r="AG71" i="84"/>
  <c r="AP71" i="84" s="1"/>
  <c r="W63" i="85"/>
  <c r="X65" i="41"/>
  <c r="AH65" i="41" s="1"/>
  <c r="AQ65" i="41" s="1"/>
  <c r="Y65" i="41"/>
  <c r="Z65" i="41"/>
  <c r="W72" i="84"/>
  <c r="Y72" i="84" s="1"/>
  <c r="Z72" i="84" s="1"/>
  <c r="AN64" i="41"/>
  <c r="AI64" i="41"/>
  <c r="AR64" i="41" s="1"/>
  <c r="W74" i="104"/>
  <c r="AG73" i="104"/>
  <c r="AP73" i="104" s="1"/>
  <c r="AF73" i="104"/>
  <c r="AO73" i="104" s="1"/>
  <c r="AE73" i="104"/>
  <c r="AG70" i="20"/>
  <c r="AP70" i="20" s="1"/>
  <c r="AF70" i="20"/>
  <c r="AO70" i="20" s="1"/>
  <c r="AF69" i="103"/>
  <c r="AO69" i="103" s="1"/>
  <c r="AE69" i="103"/>
  <c r="W70" i="103"/>
  <c r="AG69" i="103"/>
  <c r="AP69" i="103" s="1"/>
  <c r="AH67" i="43"/>
  <c r="AQ67" i="43" s="1"/>
  <c r="Y66" i="18"/>
  <c r="X66" i="18"/>
  <c r="AH71" i="51"/>
  <c r="AQ71" i="51" s="1"/>
  <c r="AR66" i="43"/>
  <c r="AI70" i="88"/>
  <c r="AN70" i="88"/>
  <c r="Y64" i="42"/>
  <c r="X64" i="42"/>
  <c r="Y67" i="10"/>
  <c r="X67" i="10"/>
  <c r="AI70" i="96"/>
  <c r="AN70" i="96"/>
  <c r="Y63" i="85"/>
  <c r="X63" i="85"/>
  <c r="AI74" i="44"/>
  <c r="AN74" i="44"/>
  <c r="AR68" i="103"/>
  <c r="AE67" i="43"/>
  <c r="AF67" i="43"/>
  <c r="AO67" i="43" s="1"/>
  <c r="W68" i="43"/>
  <c r="AG67" i="43"/>
  <c r="AP67" i="43" s="1"/>
  <c r="AI65" i="18"/>
  <c r="AN65" i="18"/>
  <c r="AR69" i="20"/>
  <c r="AG66" i="83"/>
  <c r="AP66" i="83" s="1"/>
  <c r="AF66" i="83"/>
  <c r="AO66" i="83" s="1"/>
  <c r="AE66" i="83"/>
  <c r="W67" i="83"/>
  <c r="AE71" i="51"/>
  <c r="AG71" i="51"/>
  <c r="AP71" i="51" s="1"/>
  <c r="AF71" i="51"/>
  <c r="AO71" i="51" s="1"/>
  <c r="W72" i="51"/>
  <c r="AR72" i="92"/>
  <c r="AI66" i="82"/>
  <c r="AN66" i="82"/>
  <c r="AR63" i="55"/>
  <c r="Y71" i="88"/>
  <c r="X71" i="88"/>
  <c r="X72" i="84"/>
  <c r="AN62" i="85"/>
  <c r="AR72" i="104"/>
  <c r="AF70" i="45"/>
  <c r="AO70" i="45" s="1"/>
  <c r="W71" i="45"/>
  <c r="AE70" i="45"/>
  <c r="AG70" i="45"/>
  <c r="AP70" i="45" s="1"/>
  <c r="AR62" i="98"/>
  <c r="X64" i="48"/>
  <c r="Y64" i="48"/>
  <c r="Z64" i="48"/>
  <c r="Y67" i="82"/>
  <c r="Z67" i="82" s="1"/>
  <c r="X67" i="82"/>
  <c r="AI63" i="42"/>
  <c r="AN63" i="42"/>
  <c r="AI68" i="95"/>
  <c r="AN68" i="95"/>
  <c r="AI66" i="102"/>
  <c r="AN66" i="102"/>
  <c r="AI71" i="84"/>
  <c r="AN71" i="84"/>
  <c r="AI65" i="87"/>
  <c r="AN65" i="87"/>
  <c r="AH73" i="104"/>
  <c r="AQ73" i="104" s="1"/>
  <c r="AH64" i="55"/>
  <c r="AQ64" i="55" s="1"/>
  <c r="AH63" i="50"/>
  <c r="AQ63" i="50" s="1"/>
  <c r="W74" i="13"/>
  <c r="AG73" i="13"/>
  <c r="AP73" i="13" s="1"/>
  <c r="AF73" i="13"/>
  <c r="AO73" i="13" s="1"/>
  <c r="AE73" i="13"/>
  <c r="AG67" i="11"/>
  <c r="AP67" i="11" s="1"/>
  <c r="AE67" i="11"/>
  <c r="W68" i="11"/>
  <c r="AF67" i="11"/>
  <c r="AO67" i="11" s="1"/>
  <c r="AR62" i="50"/>
  <c r="W70" i="16"/>
  <c r="AF69" i="16"/>
  <c r="AO69" i="16" s="1"/>
  <c r="AG69" i="16"/>
  <c r="AP69" i="16" s="1"/>
  <c r="AE69" i="16"/>
  <c r="Y70" i="100"/>
  <c r="X70" i="100"/>
  <c r="AI65" i="49"/>
  <c r="AN65" i="49"/>
  <c r="AH73" i="92"/>
  <c r="AQ73" i="92" s="1"/>
  <c r="AH63" i="98"/>
  <c r="AQ63" i="98" s="1"/>
  <c r="Y64" i="90"/>
  <c r="X64" i="90"/>
  <c r="AI66" i="10"/>
  <c r="AN66" i="10"/>
  <c r="AI68" i="91"/>
  <c r="AN68" i="91"/>
  <c r="AN65" i="99"/>
  <c r="Y71" i="96"/>
  <c r="X71" i="96"/>
  <c r="Y75" i="44"/>
  <c r="X75" i="44"/>
  <c r="Y64" i="94"/>
  <c r="X64" i="94"/>
  <c r="W64" i="50"/>
  <c r="AE63" i="50"/>
  <c r="AF63" i="50"/>
  <c r="AO63" i="50" s="1"/>
  <c r="AG63" i="50"/>
  <c r="AP63" i="50" s="1"/>
  <c r="Y66" i="35"/>
  <c r="X66" i="35"/>
  <c r="Y66" i="49"/>
  <c r="Z66" i="49" s="1"/>
  <c r="X66" i="49"/>
  <c r="AE73" i="92"/>
  <c r="W74" i="92"/>
  <c r="AG73" i="92"/>
  <c r="AP73" i="92" s="1"/>
  <c r="AF73" i="92"/>
  <c r="AO73" i="92" s="1"/>
  <c r="W64" i="98"/>
  <c r="AF63" i="98"/>
  <c r="AO63" i="98" s="1"/>
  <c r="AG63" i="98"/>
  <c r="AP63" i="98" s="1"/>
  <c r="AE63" i="98"/>
  <c r="AI63" i="48"/>
  <c r="AP63" i="48"/>
  <c r="Y67" i="102"/>
  <c r="X67" i="102"/>
  <c r="Y66" i="99"/>
  <c r="X66" i="99"/>
  <c r="AI63" i="94"/>
  <c r="AN63" i="94"/>
  <c r="AH69" i="103"/>
  <c r="AQ69" i="103" s="1"/>
  <c r="W65" i="55"/>
  <c r="AG64" i="55"/>
  <c r="AP64" i="55" s="1"/>
  <c r="AE64" i="55"/>
  <c r="AF64" i="55"/>
  <c r="AO64" i="55" s="1"/>
  <c r="Y66" i="87"/>
  <c r="X66" i="87"/>
  <c r="AH70" i="54"/>
  <c r="AQ70" i="54" s="1"/>
  <c r="Z70" i="54"/>
  <c r="AI65" i="35"/>
  <c r="AN65" i="35"/>
  <c r="AR69" i="54"/>
  <c r="AI69" i="100"/>
  <c r="AN69" i="100"/>
  <c r="AR70" i="51"/>
  <c r="AH70" i="20"/>
  <c r="AQ70" i="20" s="1"/>
  <c r="Y69" i="95"/>
  <c r="X69" i="95"/>
  <c r="AI63" i="90"/>
  <c r="AN63" i="90"/>
  <c r="Y69" i="91"/>
  <c r="X69" i="91"/>
  <c r="Z69" i="91" l="1"/>
  <c r="AI65" i="99"/>
  <c r="AF65" i="41"/>
  <c r="AO65" i="41" s="1"/>
  <c r="AG65" i="41"/>
  <c r="AP65" i="41" s="1"/>
  <c r="W66" i="41"/>
  <c r="AE65" i="41"/>
  <c r="Z66" i="99"/>
  <c r="AE70" i="20"/>
  <c r="AI62" i="85"/>
  <c r="W67" i="99"/>
  <c r="AG66" i="99"/>
  <c r="AP66" i="99" s="1"/>
  <c r="AF66" i="99"/>
  <c r="AO66" i="99" s="1"/>
  <c r="AE66" i="99"/>
  <c r="AG66" i="49"/>
  <c r="AP66" i="49" s="1"/>
  <c r="AF66" i="49"/>
  <c r="AO66" i="49" s="1"/>
  <c r="W67" i="49"/>
  <c r="AE66" i="49"/>
  <c r="AF72" i="84"/>
  <c r="AO72" i="84" s="1"/>
  <c r="AE72" i="84"/>
  <c r="W73" i="84"/>
  <c r="AG72" i="84"/>
  <c r="AP72" i="84" s="1"/>
  <c r="AF67" i="82"/>
  <c r="AO67" i="82" s="1"/>
  <c r="AE67" i="82"/>
  <c r="W68" i="82"/>
  <c r="AG67" i="82"/>
  <c r="AP67" i="82" s="1"/>
  <c r="AF69" i="91"/>
  <c r="AO69" i="91" s="1"/>
  <c r="AE69" i="91"/>
  <c r="W70" i="91"/>
  <c r="AG69" i="91"/>
  <c r="AP69" i="91" s="1"/>
  <c r="AH75" i="44"/>
  <c r="AQ75" i="44" s="1"/>
  <c r="AH64" i="90"/>
  <c r="AQ64" i="90" s="1"/>
  <c r="AH67" i="82"/>
  <c r="AQ67" i="82" s="1"/>
  <c r="X72" i="51"/>
  <c r="Y72" i="51"/>
  <c r="AI66" i="83"/>
  <c r="AN66" i="83"/>
  <c r="AR65" i="18"/>
  <c r="AH64" i="42"/>
  <c r="AQ64" i="42" s="1"/>
  <c r="AI69" i="103"/>
  <c r="AR69" i="103" s="1"/>
  <c r="AN69" i="103"/>
  <c r="Y71" i="20"/>
  <c r="X71" i="20"/>
  <c r="AR65" i="35"/>
  <c r="AI64" i="55"/>
  <c r="AN64" i="55"/>
  <c r="W71" i="54"/>
  <c r="AG70" i="54"/>
  <c r="AP70" i="54" s="1"/>
  <c r="AE70" i="54"/>
  <c r="AF70" i="54"/>
  <c r="AO70" i="54" s="1"/>
  <c r="AH66" i="87"/>
  <c r="AQ66" i="87" s="1"/>
  <c r="AH67" i="102"/>
  <c r="AQ67" i="102" s="1"/>
  <c r="AI63" i="98"/>
  <c r="AN63" i="98"/>
  <c r="AH66" i="35"/>
  <c r="AQ66" i="35" s="1"/>
  <c r="AI63" i="50"/>
  <c r="AN63" i="50"/>
  <c r="Z75" i="44"/>
  <c r="AR65" i="99"/>
  <c r="Z64" i="90"/>
  <c r="AI69" i="16"/>
  <c r="AN69" i="16"/>
  <c r="AI73" i="13"/>
  <c r="AN73" i="13"/>
  <c r="AR66" i="102"/>
  <c r="Z64" i="42"/>
  <c r="AR63" i="90"/>
  <c r="AR69" i="100"/>
  <c r="Z66" i="87"/>
  <c r="Y65" i="55"/>
  <c r="X65" i="55"/>
  <c r="Z67" i="102"/>
  <c r="Y74" i="92"/>
  <c r="X74" i="92"/>
  <c r="Z66" i="35"/>
  <c r="Y64" i="50"/>
  <c r="X64" i="50"/>
  <c r="Z64" i="50" s="1"/>
  <c r="AR65" i="49"/>
  <c r="AH71" i="88"/>
  <c r="AQ71" i="88" s="1"/>
  <c r="AR66" i="82"/>
  <c r="AR70" i="96"/>
  <c r="AH66" i="18"/>
  <c r="AQ66" i="18" s="1"/>
  <c r="AI73" i="104"/>
  <c r="AN73" i="104"/>
  <c r="AH69" i="91"/>
  <c r="AQ69" i="91" s="1"/>
  <c r="AH69" i="95"/>
  <c r="AQ69" i="95" s="1"/>
  <c r="AR63" i="94"/>
  <c r="AI73" i="92"/>
  <c r="AN73" i="92"/>
  <c r="AH64" i="94"/>
  <c r="AQ64" i="94" s="1"/>
  <c r="AH71" i="96"/>
  <c r="AQ71" i="96" s="1"/>
  <c r="AR68" i="91"/>
  <c r="AH70" i="100"/>
  <c r="AQ70" i="100" s="1"/>
  <c r="Y68" i="11"/>
  <c r="X68" i="11"/>
  <c r="Z68" i="11" s="1"/>
  <c r="AR65" i="87"/>
  <c r="AR68" i="95"/>
  <c r="W65" i="48"/>
  <c r="AE64" i="48"/>
  <c r="AF64" i="48"/>
  <c r="AO64" i="48" s="1"/>
  <c r="AG64" i="48"/>
  <c r="AP64" i="48" s="1"/>
  <c r="Z71" i="88"/>
  <c r="AI71" i="51"/>
  <c r="AN71" i="51"/>
  <c r="Y68" i="43"/>
  <c r="X68" i="43"/>
  <c r="AR74" i="44"/>
  <c r="AH67" i="10"/>
  <c r="AQ67" i="10" s="1"/>
  <c r="Z66" i="18"/>
  <c r="Z69" i="95"/>
  <c r="AH66" i="99"/>
  <c r="AQ66" i="99" s="1"/>
  <c r="Y64" i="98"/>
  <c r="X64" i="98"/>
  <c r="AH66" i="49"/>
  <c r="AQ66" i="49" s="1"/>
  <c r="Z64" i="94"/>
  <c r="Z71" i="96"/>
  <c r="Z70" i="100"/>
  <c r="X70" i="16"/>
  <c r="Y70" i="16"/>
  <c r="Z70" i="16"/>
  <c r="AI67" i="11"/>
  <c r="AN67" i="11"/>
  <c r="Y74" i="13"/>
  <c r="X74" i="13"/>
  <c r="AI70" i="45"/>
  <c r="AN70" i="45"/>
  <c r="AR62" i="85"/>
  <c r="AH63" i="85"/>
  <c r="AQ63" i="85" s="1"/>
  <c r="Z67" i="10"/>
  <c r="AR70" i="88"/>
  <c r="AR63" i="48"/>
  <c r="AR66" i="10"/>
  <c r="AR71" i="84"/>
  <c r="AR63" i="42"/>
  <c r="AH64" i="48"/>
  <c r="AQ64" i="48" s="1"/>
  <c r="Y71" i="45"/>
  <c r="X71" i="45"/>
  <c r="AH72" i="84"/>
  <c r="AQ72" i="84" s="1"/>
  <c r="Y67" i="83"/>
  <c r="X67" i="83"/>
  <c r="Z67" i="83" s="1"/>
  <c r="AI67" i="43"/>
  <c r="AN67" i="43"/>
  <c r="Z63" i="85"/>
  <c r="Y70" i="103"/>
  <c r="X70" i="103"/>
  <c r="Z70" i="103" s="1"/>
  <c r="AI70" i="20"/>
  <c r="AN70" i="20"/>
  <c r="Y74" i="104"/>
  <c r="X74" i="104"/>
  <c r="AN65" i="41" l="1"/>
  <c r="AI65" i="41"/>
  <c r="AR65" i="41" s="1"/>
  <c r="Z65" i="55"/>
  <c r="AF65" i="55" s="1"/>
  <c r="AO65" i="55" s="1"/>
  <c r="Y66" i="41"/>
  <c r="X66" i="41"/>
  <c r="AH66" i="41" s="1"/>
  <c r="AQ66" i="41" s="1"/>
  <c r="Z74" i="104"/>
  <c r="W75" i="104" s="1"/>
  <c r="Z74" i="13"/>
  <c r="W69" i="11"/>
  <c r="AG68" i="11"/>
  <c r="AP68" i="11" s="1"/>
  <c r="AF68" i="11"/>
  <c r="AO68" i="11" s="1"/>
  <c r="AE68" i="11"/>
  <c r="W75" i="13"/>
  <c r="AF74" i="13"/>
  <c r="AO74" i="13" s="1"/>
  <c r="AE74" i="13"/>
  <c r="AG74" i="13"/>
  <c r="AP74" i="13" s="1"/>
  <c r="W66" i="55"/>
  <c r="AE65" i="55"/>
  <c r="AG65" i="55"/>
  <c r="AP65" i="55" s="1"/>
  <c r="AG64" i="50"/>
  <c r="AP64" i="50" s="1"/>
  <c r="AF64" i="50"/>
  <c r="AO64" i="50" s="1"/>
  <c r="W65" i="50"/>
  <c r="AE64" i="50"/>
  <c r="AE67" i="83"/>
  <c r="AG67" i="83"/>
  <c r="AP67" i="83" s="1"/>
  <c r="AF67" i="83"/>
  <c r="AO67" i="83" s="1"/>
  <c r="W68" i="83"/>
  <c r="W71" i="103"/>
  <c r="AG70" i="103"/>
  <c r="AP70" i="103" s="1"/>
  <c r="AF70" i="103"/>
  <c r="AO70" i="103" s="1"/>
  <c r="AE70" i="103"/>
  <c r="W72" i="96"/>
  <c r="AG71" i="96"/>
  <c r="AP71" i="96" s="1"/>
  <c r="AF71" i="96"/>
  <c r="AO71" i="96" s="1"/>
  <c r="AE71" i="96"/>
  <c r="AR67" i="11"/>
  <c r="AR67" i="43"/>
  <c r="AH74" i="104"/>
  <c r="AQ74" i="104" s="1"/>
  <c r="AH70" i="16"/>
  <c r="AQ70" i="16" s="1"/>
  <c r="W67" i="18"/>
  <c r="AE66" i="18"/>
  <c r="AG66" i="18"/>
  <c r="AP66" i="18" s="1"/>
  <c r="AF66" i="18"/>
  <c r="AO66" i="18" s="1"/>
  <c r="AR71" i="51"/>
  <c r="Y65" i="48"/>
  <c r="X65" i="48"/>
  <c r="W68" i="102"/>
  <c r="AE67" i="102"/>
  <c r="AF67" i="102"/>
  <c r="AO67" i="102" s="1"/>
  <c r="AG67" i="102"/>
  <c r="AP67" i="102" s="1"/>
  <c r="AG64" i="42"/>
  <c r="AP64" i="42" s="1"/>
  <c r="AF64" i="42"/>
  <c r="AO64" i="42" s="1"/>
  <c r="W65" i="42"/>
  <c r="AE64" i="42"/>
  <c r="AR69" i="16"/>
  <c r="AR63" i="50"/>
  <c r="AR64" i="55"/>
  <c r="Y68" i="82"/>
  <c r="X68" i="82"/>
  <c r="AI72" i="84"/>
  <c r="AN72" i="84"/>
  <c r="W68" i="10"/>
  <c r="AG67" i="10"/>
  <c r="AP67" i="10" s="1"/>
  <c r="AF67" i="10"/>
  <c r="AO67" i="10" s="1"/>
  <c r="AE67" i="10"/>
  <c r="AF70" i="100"/>
  <c r="AO70" i="100" s="1"/>
  <c r="AE70" i="100"/>
  <c r="W71" i="100"/>
  <c r="AG70" i="100"/>
  <c r="AP70" i="100" s="1"/>
  <c r="W72" i="88"/>
  <c r="AF71" i="88"/>
  <c r="AO71" i="88" s="1"/>
  <c r="AE71" i="88"/>
  <c r="AG71" i="88"/>
  <c r="AP71" i="88" s="1"/>
  <c r="AH65" i="55"/>
  <c r="AQ65" i="55" s="1"/>
  <c r="AG64" i="90"/>
  <c r="AP64" i="90" s="1"/>
  <c r="AF64" i="90"/>
  <c r="AO64" i="90" s="1"/>
  <c r="AE64" i="90"/>
  <c r="W65" i="90"/>
  <c r="AR63" i="98"/>
  <c r="AH72" i="51"/>
  <c r="AQ72" i="51" s="1"/>
  <c r="Y70" i="91"/>
  <c r="X70" i="91"/>
  <c r="AI67" i="82"/>
  <c r="AN67" i="82"/>
  <c r="AH68" i="43"/>
  <c r="AQ68" i="43" s="1"/>
  <c r="AR73" i="92"/>
  <c r="AG66" i="35"/>
  <c r="AP66" i="35" s="1"/>
  <c r="W67" i="35"/>
  <c r="AE66" i="35"/>
  <c r="AF66" i="35"/>
  <c r="AO66" i="35" s="1"/>
  <c r="AI70" i="54"/>
  <c r="AN70" i="54"/>
  <c r="AI69" i="91"/>
  <c r="AN69" i="91"/>
  <c r="AI66" i="99"/>
  <c r="AN66" i="99"/>
  <c r="AG64" i="94"/>
  <c r="AP64" i="94" s="1"/>
  <c r="W65" i="94"/>
  <c r="AE64" i="94"/>
  <c r="AF64" i="94"/>
  <c r="AO64" i="94" s="1"/>
  <c r="AH64" i="98"/>
  <c r="AQ64" i="98" s="1"/>
  <c r="Z68" i="43"/>
  <c r="AH74" i="92"/>
  <c r="AQ74" i="92" s="1"/>
  <c r="AH71" i="20"/>
  <c r="AQ71" i="20" s="1"/>
  <c r="AI66" i="49"/>
  <c r="AN66" i="49"/>
  <c r="AR70" i="20"/>
  <c r="AR70" i="45"/>
  <c r="AE70" i="16"/>
  <c r="AF70" i="16"/>
  <c r="AO70" i="16" s="1"/>
  <c r="W71" i="16"/>
  <c r="AG70" i="16"/>
  <c r="AP70" i="16" s="1"/>
  <c r="Z64" i="98"/>
  <c r="AR73" i="104"/>
  <c r="Z74" i="92"/>
  <c r="W67" i="87"/>
  <c r="AF66" i="87"/>
  <c r="AO66" i="87" s="1"/>
  <c r="AG66" i="87"/>
  <c r="AP66" i="87" s="1"/>
  <c r="AE66" i="87"/>
  <c r="AR73" i="13"/>
  <c r="AE75" i="44"/>
  <c r="AF75" i="44"/>
  <c r="AO75" i="44" s="1"/>
  <c r="AG75" i="44"/>
  <c r="AP75" i="44" s="1"/>
  <c r="W76" i="44"/>
  <c r="Y71" i="54"/>
  <c r="Z71" i="54" s="1"/>
  <c r="X71" i="54"/>
  <c r="Z71" i="20"/>
  <c r="AR66" i="83"/>
  <c r="Y67" i="49"/>
  <c r="X67" i="49"/>
  <c r="AH71" i="45"/>
  <c r="AQ71" i="45" s="1"/>
  <c r="AG63" i="85"/>
  <c r="AP63" i="85" s="1"/>
  <c r="AE63" i="85"/>
  <c r="W64" i="85"/>
  <c r="AF63" i="85"/>
  <c r="AO63" i="85" s="1"/>
  <c r="Z71" i="45"/>
  <c r="AH70" i="103"/>
  <c r="AQ70" i="103" s="1"/>
  <c r="AH67" i="83"/>
  <c r="AQ67" i="83" s="1"/>
  <c r="AH74" i="13"/>
  <c r="AQ74" i="13" s="1"/>
  <c r="AF69" i="95"/>
  <c r="AO69" i="95" s="1"/>
  <c r="AE69" i="95"/>
  <c r="AG69" i="95"/>
  <c r="AP69" i="95" s="1"/>
  <c r="W70" i="95"/>
  <c r="AI64" i="48"/>
  <c r="AN64" i="48"/>
  <c r="AH68" i="11"/>
  <c r="AQ68" i="11" s="1"/>
  <c r="AH64" i="50"/>
  <c r="AQ64" i="50" s="1"/>
  <c r="Z72" i="51"/>
  <c r="Y73" i="84"/>
  <c r="X73" i="84"/>
  <c r="Y67" i="99"/>
  <c r="X67" i="99"/>
  <c r="AE74" i="104" l="1"/>
  <c r="AF74" i="104"/>
  <c r="AO74" i="104" s="1"/>
  <c r="Z66" i="41"/>
  <c r="Z68" i="82"/>
  <c r="AG68" i="82" s="1"/>
  <c r="AP68" i="82" s="1"/>
  <c r="AG74" i="104"/>
  <c r="AP74" i="104" s="1"/>
  <c r="Z67" i="49"/>
  <c r="W68" i="49" s="1"/>
  <c r="Z67" i="99"/>
  <c r="W69" i="82"/>
  <c r="W72" i="54"/>
  <c r="AE71" i="54"/>
  <c r="AF71" i="54"/>
  <c r="AO71" i="54" s="1"/>
  <c r="AG71" i="54"/>
  <c r="AP71" i="54" s="1"/>
  <c r="AE67" i="99"/>
  <c r="W68" i="99"/>
  <c r="AG67" i="99"/>
  <c r="AP67" i="99" s="1"/>
  <c r="AF67" i="99"/>
  <c r="AO67" i="99" s="1"/>
  <c r="Y70" i="95"/>
  <c r="X70" i="95"/>
  <c r="Z70" i="95" s="1"/>
  <c r="AE71" i="45"/>
  <c r="AF71" i="45"/>
  <c r="AO71" i="45" s="1"/>
  <c r="W72" i="45"/>
  <c r="AG71" i="45"/>
  <c r="AP71" i="45" s="1"/>
  <c r="AI75" i="44"/>
  <c r="AN75" i="44"/>
  <c r="AF64" i="98"/>
  <c r="AO64" i="98" s="1"/>
  <c r="W65" i="98"/>
  <c r="AE64" i="98"/>
  <c r="AG64" i="98"/>
  <c r="AP64" i="98" s="1"/>
  <c r="Y65" i="94"/>
  <c r="X65" i="94"/>
  <c r="Y72" i="96"/>
  <c r="X72" i="96"/>
  <c r="Z72" i="96" s="1"/>
  <c r="AI64" i="50"/>
  <c r="AN64" i="50"/>
  <c r="AI65" i="55"/>
  <c r="AN65" i="55"/>
  <c r="Y75" i="13"/>
  <c r="X75" i="13"/>
  <c r="AR70" i="54"/>
  <c r="Y71" i="100"/>
  <c r="X71" i="100"/>
  <c r="Z71" i="100" s="1"/>
  <c r="Y68" i="83"/>
  <c r="X68" i="83"/>
  <c r="Y65" i="50"/>
  <c r="X65" i="50"/>
  <c r="Z65" i="50" s="1"/>
  <c r="Y66" i="55"/>
  <c r="X66" i="55"/>
  <c r="AI69" i="95"/>
  <c r="AR69" i="95" s="1"/>
  <c r="AN69" i="95"/>
  <c r="Y67" i="87"/>
  <c r="X67" i="87"/>
  <c r="AI71" i="88"/>
  <c r="AN71" i="88"/>
  <c r="AI70" i="100"/>
  <c r="AN70" i="100"/>
  <c r="Y68" i="10"/>
  <c r="X68" i="10"/>
  <c r="AH65" i="48"/>
  <c r="AQ65" i="48" s="1"/>
  <c r="AI70" i="103"/>
  <c r="AR70" i="103" s="1"/>
  <c r="AN70" i="103"/>
  <c r="Y75" i="104"/>
  <c r="Z75" i="104" s="1"/>
  <c r="X75" i="104"/>
  <c r="AI68" i="11"/>
  <c r="AN68" i="11"/>
  <c r="Y76" i="44"/>
  <c r="X76" i="44"/>
  <c r="Z76" i="44" s="1"/>
  <c r="AG74" i="92"/>
  <c r="AP74" i="92" s="1"/>
  <c r="AE74" i="92"/>
  <c r="W75" i="92"/>
  <c r="AF74" i="92"/>
  <c r="AO74" i="92" s="1"/>
  <c r="Y71" i="16"/>
  <c r="X71" i="16"/>
  <c r="AG68" i="43"/>
  <c r="AP68" i="43" s="1"/>
  <c r="AF68" i="43"/>
  <c r="AO68" i="43" s="1"/>
  <c r="W69" i="43"/>
  <c r="AE68" i="43"/>
  <c r="AR66" i="99"/>
  <c r="AR67" i="82"/>
  <c r="Y65" i="90"/>
  <c r="X65" i="90"/>
  <c r="AI64" i="42"/>
  <c r="AR64" i="42" s="1"/>
  <c r="AN64" i="42"/>
  <c r="Z65" i="48"/>
  <c r="AI71" i="96"/>
  <c r="AN71" i="96"/>
  <c r="AH73" i="84"/>
  <c r="AQ73" i="84" s="1"/>
  <c r="Y64" i="85"/>
  <c r="X64" i="85"/>
  <c r="Z64" i="85" s="1"/>
  <c r="AH67" i="99"/>
  <c r="AQ67" i="99" s="1"/>
  <c r="AE72" i="51"/>
  <c r="AF72" i="51"/>
  <c r="AO72" i="51" s="1"/>
  <c r="AG72" i="51"/>
  <c r="AP72" i="51" s="1"/>
  <c r="W73" i="51"/>
  <c r="AR64" i="48"/>
  <c r="AI63" i="85"/>
  <c r="AN63" i="85"/>
  <c r="AE71" i="20"/>
  <c r="AN71" i="20" s="1"/>
  <c r="AG71" i="20"/>
  <c r="AP71" i="20" s="1"/>
  <c r="W72" i="20"/>
  <c r="AF71" i="20"/>
  <c r="AI66" i="35"/>
  <c r="AN66" i="35"/>
  <c r="AH70" i="91"/>
  <c r="AQ70" i="91" s="1"/>
  <c r="AI64" i="90"/>
  <c r="AN64" i="90"/>
  <c r="Y72" i="88"/>
  <c r="X72" i="88"/>
  <c r="AR72" i="84"/>
  <c r="Y65" i="42"/>
  <c r="X65" i="42"/>
  <c r="Z65" i="42" s="1"/>
  <c r="AI67" i="102"/>
  <c r="AN67" i="102"/>
  <c r="AI66" i="18"/>
  <c r="AN66" i="18"/>
  <c r="AI67" i="83"/>
  <c r="AN67" i="83"/>
  <c r="AI74" i="13"/>
  <c r="AN74" i="13"/>
  <c r="Z73" i="84"/>
  <c r="AH67" i="49"/>
  <c r="AQ67" i="49" s="1"/>
  <c r="AH71" i="54"/>
  <c r="AQ71" i="54" s="1"/>
  <c r="AI66" i="87"/>
  <c r="AN66" i="87"/>
  <c r="AI70" i="16"/>
  <c r="AN70" i="16"/>
  <c r="AR66" i="49"/>
  <c r="AI64" i="94"/>
  <c r="AN64" i="94"/>
  <c r="AR69" i="91"/>
  <c r="Y67" i="35"/>
  <c r="X67" i="35"/>
  <c r="Z70" i="91"/>
  <c r="AI67" i="10"/>
  <c r="AN67" i="10"/>
  <c r="AH68" i="82"/>
  <c r="AQ68" i="82" s="1"/>
  <c r="Y68" i="102"/>
  <c r="X68" i="102"/>
  <c r="Y67" i="18"/>
  <c r="X67" i="18"/>
  <c r="Y71" i="103"/>
  <c r="X71" i="103"/>
  <c r="AN74" i="104"/>
  <c r="Y69" i="11"/>
  <c r="X69" i="11"/>
  <c r="Z69" i="11" s="1"/>
  <c r="Z65" i="90" l="1"/>
  <c r="Z75" i="13"/>
  <c r="AF75" i="13" s="1"/>
  <c r="AO75" i="13" s="1"/>
  <c r="AF67" i="49"/>
  <c r="AO67" i="49" s="1"/>
  <c r="AG67" i="49"/>
  <c r="AP67" i="49" s="1"/>
  <c r="Z71" i="16"/>
  <c r="AF71" i="16" s="1"/>
  <c r="AO71" i="16" s="1"/>
  <c r="AE68" i="82"/>
  <c r="AN68" i="82" s="1"/>
  <c r="AE67" i="49"/>
  <c r="AG66" i="41"/>
  <c r="AP66" i="41" s="1"/>
  <c r="AE66" i="41"/>
  <c r="AF66" i="41"/>
  <c r="AO66" i="41" s="1"/>
  <c r="W67" i="41"/>
  <c r="AF68" i="82"/>
  <c r="AO68" i="82" s="1"/>
  <c r="AI74" i="104"/>
  <c r="Z67" i="87"/>
  <c r="W68" i="87"/>
  <c r="AG67" i="87"/>
  <c r="AP67" i="87" s="1"/>
  <c r="AE67" i="87"/>
  <c r="AF67" i="87"/>
  <c r="AO67" i="87" s="1"/>
  <c r="AG75" i="104"/>
  <c r="AP75" i="104" s="1"/>
  <c r="AE75" i="104"/>
  <c r="AF75" i="104"/>
  <c r="AO75" i="104" s="1"/>
  <c r="W76" i="104"/>
  <c r="W76" i="13"/>
  <c r="AG75" i="13"/>
  <c r="AP75" i="13" s="1"/>
  <c r="AE75" i="13"/>
  <c r="W66" i="90"/>
  <c r="AG65" i="90"/>
  <c r="AP65" i="90" s="1"/>
  <c r="AF65" i="90"/>
  <c r="AO65" i="90" s="1"/>
  <c r="AE65" i="90"/>
  <c r="W66" i="42"/>
  <c r="AE65" i="42"/>
  <c r="AG65" i="42"/>
  <c r="AP65" i="42" s="1"/>
  <c r="AF65" i="42"/>
  <c r="AO65" i="42" s="1"/>
  <c r="AE69" i="11"/>
  <c r="W70" i="11"/>
  <c r="AF69" i="11"/>
  <c r="AO69" i="11" s="1"/>
  <c r="AG69" i="11"/>
  <c r="AP69" i="11" s="1"/>
  <c r="W65" i="85"/>
  <c r="AG64" i="85"/>
  <c r="AP64" i="85" s="1"/>
  <c r="AF64" i="85"/>
  <c r="AO64" i="85" s="1"/>
  <c r="AE64" i="85"/>
  <c r="AH67" i="35"/>
  <c r="AQ67" i="35" s="1"/>
  <c r="AR66" i="87"/>
  <c r="AH68" i="102"/>
  <c r="AQ68" i="102" s="1"/>
  <c r="AR67" i="83"/>
  <c r="Y72" i="20"/>
  <c r="X72" i="20"/>
  <c r="AH65" i="90"/>
  <c r="AQ65" i="90" s="1"/>
  <c r="AH71" i="16"/>
  <c r="AQ71" i="16" s="1"/>
  <c r="AI74" i="92"/>
  <c r="AN74" i="92"/>
  <c r="AH75" i="104"/>
  <c r="AQ75" i="104" s="1"/>
  <c r="AH75" i="13"/>
  <c r="AQ75" i="13" s="1"/>
  <c r="AR64" i="50"/>
  <c r="AI71" i="45"/>
  <c r="AN71" i="45"/>
  <c r="AI71" i="54"/>
  <c r="AN71" i="54"/>
  <c r="Y69" i="82"/>
  <c r="X69" i="82"/>
  <c r="AR67" i="10"/>
  <c r="AR70" i="16"/>
  <c r="AH76" i="44"/>
  <c r="AQ76" i="44" s="1"/>
  <c r="AH65" i="50"/>
  <c r="AQ65" i="50" s="1"/>
  <c r="AH71" i="100"/>
  <c r="AQ71" i="100" s="1"/>
  <c r="AH72" i="96"/>
  <c r="AQ72" i="96" s="1"/>
  <c r="AR75" i="44"/>
  <c r="AH70" i="95"/>
  <c r="AQ70" i="95" s="1"/>
  <c r="Y68" i="99"/>
  <c r="X68" i="99"/>
  <c r="Y72" i="54"/>
  <c r="X72" i="54"/>
  <c r="W71" i="91"/>
  <c r="AF70" i="91"/>
  <c r="AO70" i="91" s="1"/>
  <c r="AE70" i="91"/>
  <c r="AG70" i="91"/>
  <c r="AP70" i="91" s="1"/>
  <c r="W74" i="84"/>
  <c r="AF73" i="84"/>
  <c r="AO73" i="84" s="1"/>
  <c r="AG73" i="84"/>
  <c r="AP73" i="84" s="1"/>
  <c r="AE73" i="84"/>
  <c r="AR66" i="18"/>
  <c r="AR64" i="90"/>
  <c r="Y73" i="51"/>
  <c r="X73" i="51"/>
  <c r="AR71" i="96"/>
  <c r="AI68" i="43"/>
  <c r="AN68" i="43"/>
  <c r="AG76" i="44"/>
  <c r="AP76" i="44" s="1"/>
  <c r="AE76" i="44"/>
  <c r="W77" i="44"/>
  <c r="AF76" i="44"/>
  <c r="AO76" i="44" s="1"/>
  <c r="AR70" i="100"/>
  <c r="W66" i="50"/>
  <c r="AE65" i="50"/>
  <c r="AG65" i="50"/>
  <c r="AP65" i="50" s="1"/>
  <c r="AF65" i="50"/>
  <c r="AO65" i="50" s="1"/>
  <c r="AG71" i="100"/>
  <c r="AP71" i="100" s="1"/>
  <c r="W72" i="100"/>
  <c r="AE71" i="100"/>
  <c r="AF71" i="100"/>
  <c r="AO71" i="100" s="1"/>
  <c r="W73" i="96"/>
  <c r="AG72" i="96"/>
  <c r="AP72" i="96" s="1"/>
  <c r="AF72" i="96"/>
  <c r="AO72" i="96" s="1"/>
  <c r="AE72" i="96"/>
  <c r="AF70" i="95"/>
  <c r="AO70" i="95" s="1"/>
  <c r="AE70" i="95"/>
  <c r="W71" i="95"/>
  <c r="AG70" i="95"/>
  <c r="AP70" i="95" s="1"/>
  <c r="AI67" i="99"/>
  <c r="AN67" i="99"/>
  <c r="AH67" i="18"/>
  <c r="AQ67" i="18" s="1"/>
  <c r="AR64" i="94"/>
  <c r="AR66" i="35"/>
  <c r="AE65" i="48"/>
  <c r="AG65" i="48"/>
  <c r="AP65" i="48" s="1"/>
  <c r="AF65" i="48"/>
  <c r="AO65" i="48" s="1"/>
  <c r="W66" i="48"/>
  <c r="Y69" i="43"/>
  <c r="Z69" i="43"/>
  <c r="X69" i="43"/>
  <c r="AI64" i="98"/>
  <c r="AN64" i="98"/>
  <c r="Z67" i="18"/>
  <c r="AR74" i="104"/>
  <c r="Z67" i="35"/>
  <c r="AR74" i="13"/>
  <c r="AR67" i="102"/>
  <c r="AH72" i="88"/>
  <c r="AQ72" i="88" s="1"/>
  <c r="AR63" i="85"/>
  <c r="AH68" i="10"/>
  <c r="AQ68" i="10" s="1"/>
  <c r="AR71" i="88"/>
  <c r="AH66" i="55"/>
  <c r="AQ66" i="55" s="1"/>
  <c r="AH68" i="83"/>
  <c r="AQ68" i="83" s="1"/>
  <c r="AR65" i="55"/>
  <c r="AH65" i="94"/>
  <c r="AQ65" i="94" s="1"/>
  <c r="Y65" i="98"/>
  <c r="X65" i="98"/>
  <c r="Z65" i="98" s="1"/>
  <c r="Y72" i="45"/>
  <c r="X72" i="45"/>
  <c r="AI67" i="49"/>
  <c r="AN67" i="49"/>
  <c r="AH71" i="103"/>
  <c r="AQ71" i="103" s="1"/>
  <c r="AH69" i="11"/>
  <c r="AQ69" i="11" s="1"/>
  <c r="Z71" i="103"/>
  <c r="Z68" i="102"/>
  <c r="AH65" i="42"/>
  <c r="AQ65" i="42" s="1"/>
  <c r="Z72" i="88"/>
  <c r="AI71" i="20"/>
  <c r="AO71" i="20"/>
  <c r="AI72" i="51"/>
  <c r="AN72" i="51"/>
  <c r="AH64" i="85"/>
  <c r="AQ64" i="85" s="1"/>
  <c r="Y75" i="92"/>
  <c r="X75" i="92"/>
  <c r="AR68" i="11"/>
  <c r="Z68" i="10"/>
  <c r="AH67" i="87"/>
  <c r="AQ67" i="87" s="1"/>
  <c r="Z66" i="55"/>
  <c r="Z68" i="83"/>
  <c r="Z65" i="94"/>
  <c r="Y68" i="49"/>
  <c r="X68" i="49"/>
  <c r="AI68" i="82" l="1"/>
  <c r="W72" i="16"/>
  <c r="Z72" i="45"/>
  <c r="AE71" i="16"/>
  <c r="AN66" i="41"/>
  <c r="AI66" i="41"/>
  <c r="AR66" i="41" s="1"/>
  <c r="AG71" i="16"/>
  <c r="AP71" i="16" s="1"/>
  <c r="X67" i="41"/>
  <c r="AH67" i="41" s="1"/>
  <c r="AQ67" i="41" s="1"/>
  <c r="Y67" i="41"/>
  <c r="Z67" i="41"/>
  <c r="AF65" i="98"/>
  <c r="AO65" i="98" s="1"/>
  <c r="AE65" i="98"/>
  <c r="W66" i="98"/>
  <c r="AG65" i="98"/>
  <c r="AP65" i="98" s="1"/>
  <c r="AE72" i="45"/>
  <c r="W73" i="45"/>
  <c r="AF72" i="45"/>
  <c r="AO72" i="45" s="1"/>
  <c r="AG72" i="45"/>
  <c r="AP72" i="45" s="1"/>
  <c r="AG67" i="18"/>
  <c r="AP67" i="18" s="1"/>
  <c r="AE67" i="18"/>
  <c r="W68" i="18"/>
  <c r="AF67" i="18"/>
  <c r="AO67" i="18" s="1"/>
  <c r="W70" i="43"/>
  <c r="AE69" i="43"/>
  <c r="AG69" i="43"/>
  <c r="AP69" i="43" s="1"/>
  <c r="AF69" i="43"/>
  <c r="AO69" i="43" s="1"/>
  <c r="AI65" i="48"/>
  <c r="AN65" i="48"/>
  <c r="AI72" i="96"/>
  <c r="AN72" i="96"/>
  <c r="AI71" i="100"/>
  <c r="AN71" i="100"/>
  <c r="AI65" i="50"/>
  <c r="AN65" i="50"/>
  <c r="Y77" i="44"/>
  <c r="X77" i="44"/>
  <c r="Y74" i="84"/>
  <c r="X74" i="84"/>
  <c r="AH72" i="54"/>
  <c r="AQ72" i="54" s="1"/>
  <c r="Y65" i="85"/>
  <c r="X65" i="85"/>
  <c r="Z65" i="85" s="1"/>
  <c r="Y72" i="16"/>
  <c r="X72" i="16"/>
  <c r="Y72" i="100"/>
  <c r="X72" i="100"/>
  <c r="Z72" i="100" s="1"/>
  <c r="Y66" i="50"/>
  <c r="X66" i="50"/>
  <c r="AI76" i="44"/>
  <c r="AN76" i="44"/>
  <c r="AH73" i="51"/>
  <c r="AQ73" i="51" s="1"/>
  <c r="Z72" i="54"/>
  <c r="AH69" i="82"/>
  <c r="AQ69" i="82" s="1"/>
  <c r="AR71" i="45"/>
  <c r="AI71" i="16"/>
  <c r="AN71" i="16"/>
  <c r="Y76" i="13"/>
  <c r="X76" i="13"/>
  <c r="Z76" i="13" s="1"/>
  <c r="W73" i="88"/>
  <c r="AG72" i="88"/>
  <c r="AP72" i="88" s="1"/>
  <c r="AF72" i="88"/>
  <c r="AO72" i="88" s="1"/>
  <c r="AE72" i="88"/>
  <c r="AG68" i="102"/>
  <c r="AP68" i="102" s="1"/>
  <c r="AE68" i="102"/>
  <c r="AF68" i="102"/>
  <c r="AO68" i="102" s="1"/>
  <c r="W69" i="102"/>
  <c r="AR68" i="82"/>
  <c r="Y71" i="95"/>
  <c r="X71" i="95"/>
  <c r="Z73" i="51"/>
  <c r="Z69" i="82"/>
  <c r="Y66" i="90"/>
  <c r="X66" i="90"/>
  <c r="AE65" i="94"/>
  <c r="W66" i="94"/>
  <c r="AG65" i="94"/>
  <c r="AP65" i="94" s="1"/>
  <c r="AF65" i="94"/>
  <c r="AO65" i="94" s="1"/>
  <c r="AF68" i="83"/>
  <c r="AO68" i="83" s="1"/>
  <c r="AG68" i="83"/>
  <c r="AP68" i="83" s="1"/>
  <c r="AE68" i="83"/>
  <c r="W69" i="83"/>
  <c r="AR71" i="20"/>
  <c r="AR67" i="49"/>
  <c r="AF67" i="35"/>
  <c r="AO67" i="35" s="1"/>
  <c r="AG67" i="35"/>
  <c r="AP67" i="35" s="1"/>
  <c r="W68" i="35"/>
  <c r="AE67" i="35"/>
  <c r="Y66" i="48"/>
  <c r="X66" i="48"/>
  <c r="AI70" i="95"/>
  <c r="AN70" i="95"/>
  <c r="Y73" i="96"/>
  <c r="X73" i="96"/>
  <c r="AI73" i="84"/>
  <c r="AN73" i="84"/>
  <c r="AI70" i="91"/>
  <c r="AN70" i="91"/>
  <c r="AH68" i="99"/>
  <c r="AQ68" i="99" s="1"/>
  <c r="AH72" i="20"/>
  <c r="AQ72" i="20" s="1"/>
  <c r="AI64" i="85"/>
  <c r="AN64" i="85"/>
  <c r="AI65" i="42"/>
  <c r="AN65" i="42"/>
  <c r="X76" i="104"/>
  <c r="Y76" i="104"/>
  <c r="AI67" i="87"/>
  <c r="AN67" i="87"/>
  <c r="AH65" i="98"/>
  <c r="AQ65" i="98" s="1"/>
  <c r="AF66" i="55"/>
  <c r="AO66" i="55" s="1"/>
  <c r="W67" i="55"/>
  <c r="AE66" i="55"/>
  <c r="AG66" i="55"/>
  <c r="AP66" i="55" s="1"/>
  <c r="AG68" i="10"/>
  <c r="AP68" i="10" s="1"/>
  <c r="AE68" i="10"/>
  <c r="AF68" i="10"/>
  <c r="AO68" i="10" s="1"/>
  <c r="W69" i="10"/>
  <c r="AH75" i="92"/>
  <c r="AQ75" i="92" s="1"/>
  <c r="AH68" i="49"/>
  <c r="AQ68" i="49" s="1"/>
  <c r="Z75" i="92"/>
  <c r="AE71" i="103"/>
  <c r="AG71" i="103"/>
  <c r="AP71" i="103" s="1"/>
  <c r="W72" i="103"/>
  <c r="AF71" i="103"/>
  <c r="AO71" i="103" s="1"/>
  <c r="Z68" i="49"/>
  <c r="AH72" i="45"/>
  <c r="AQ72" i="45" s="1"/>
  <c r="AR64" i="98"/>
  <c r="AR68" i="43"/>
  <c r="Z68" i="99"/>
  <c r="AR74" i="92"/>
  <c r="Z72" i="20"/>
  <c r="Y70" i="11"/>
  <c r="X70" i="11"/>
  <c r="Y66" i="42"/>
  <c r="X66" i="42"/>
  <c r="AI75" i="13"/>
  <c r="AN75" i="13"/>
  <c r="AR72" i="51"/>
  <c r="AH69" i="43"/>
  <c r="AQ69" i="43" s="1"/>
  <c r="AR67" i="99"/>
  <c r="Y71" i="91"/>
  <c r="X71" i="91"/>
  <c r="Z71" i="91" s="1"/>
  <c r="AR71" i="54"/>
  <c r="AI69" i="11"/>
  <c r="AN69" i="11"/>
  <c r="AI65" i="90"/>
  <c r="AN65" i="90"/>
  <c r="AI75" i="104"/>
  <c r="AN75" i="104"/>
  <c r="Y68" i="87"/>
  <c r="X68" i="87"/>
  <c r="Z68" i="87" s="1"/>
  <c r="Z77" i="44" l="1"/>
  <c r="Z71" i="95"/>
  <c r="AE67" i="41"/>
  <c r="W68" i="41"/>
  <c r="AG67" i="41"/>
  <c r="AP67" i="41" s="1"/>
  <c r="AF67" i="41"/>
  <c r="AO67" i="41" s="1"/>
  <c r="Z76" i="104"/>
  <c r="Z73" i="96"/>
  <c r="AG73" i="96" s="1"/>
  <c r="AP73" i="96" s="1"/>
  <c r="AF71" i="95"/>
  <c r="AO71" i="95" s="1"/>
  <c r="W72" i="95"/>
  <c r="AE71" i="95"/>
  <c r="AG71" i="95"/>
  <c r="AP71" i="95" s="1"/>
  <c r="W77" i="104"/>
  <c r="AG76" i="104"/>
  <c r="AP76" i="104" s="1"/>
  <c r="AF76" i="104"/>
  <c r="AO76" i="104" s="1"/>
  <c r="AE76" i="104"/>
  <c r="AF73" i="96"/>
  <c r="AO73" i="96" s="1"/>
  <c r="W74" i="96"/>
  <c r="AE73" i="96"/>
  <c r="AF71" i="91"/>
  <c r="AO71" i="91" s="1"/>
  <c r="AE71" i="91"/>
  <c r="AG71" i="91"/>
  <c r="AP71" i="91" s="1"/>
  <c r="W72" i="91"/>
  <c r="AE77" i="44"/>
  <c r="AF77" i="44"/>
  <c r="AO77" i="44" s="1"/>
  <c r="AG77" i="44"/>
  <c r="AP77" i="44" s="1"/>
  <c r="W78" i="44"/>
  <c r="AH68" i="87"/>
  <c r="AQ68" i="87" s="1"/>
  <c r="AR65" i="90"/>
  <c r="AH66" i="42"/>
  <c r="AQ66" i="42" s="1"/>
  <c r="AG72" i="20"/>
  <c r="AP72" i="20" s="1"/>
  <c r="W73" i="20"/>
  <c r="AE72" i="20"/>
  <c r="AF72" i="20"/>
  <c r="AO72" i="20" s="1"/>
  <c r="AI71" i="103"/>
  <c r="AN71" i="103"/>
  <c r="AR70" i="95"/>
  <c r="Y68" i="35"/>
  <c r="X68" i="35"/>
  <c r="Z68" i="35" s="1"/>
  <c r="Y73" i="88"/>
  <c r="X73" i="88"/>
  <c r="AH72" i="100"/>
  <c r="AQ72" i="100" s="1"/>
  <c r="AH65" i="85"/>
  <c r="AQ65" i="85" s="1"/>
  <c r="AI67" i="18"/>
  <c r="AN67" i="18"/>
  <c r="AI72" i="45"/>
  <c r="AN72" i="45"/>
  <c r="AG68" i="87"/>
  <c r="AP68" i="87" s="1"/>
  <c r="W69" i="87"/>
  <c r="AF68" i="87"/>
  <c r="AO68" i="87" s="1"/>
  <c r="AE68" i="87"/>
  <c r="Z66" i="42"/>
  <c r="AE68" i="49"/>
  <c r="AF68" i="49"/>
  <c r="AO68" i="49" s="1"/>
  <c r="AG68" i="49"/>
  <c r="AP68" i="49" s="1"/>
  <c r="W69" i="49"/>
  <c r="AG75" i="92"/>
  <c r="AP75" i="92" s="1"/>
  <c r="AF75" i="92"/>
  <c r="AO75" i="92" s="1"/>
  <c r="AE75" i="92"/>
  <c r="W76" i="92"/>
  <c r="Y69" i="10"/>
  <c r="X69" i="10"/>
  <c r="Z69" i="10" s="1"/>
  <c r="AI66" i="55"/>
  <c r="AN66" i="55"/>
  <c r="AH76" i="104"/>
  <c r="AQ76" i="104" s="1"/>
  <c r="AR73" i="84"/>
  <c r="AH66" i="48"/>
  <c r="AQ66" i="48" s="1"/>
  <c r="AI68" i="102"/>
  <c r="AN68" i="102"/>
  <c r="AH76" i="13"/>
  <c r="AQ76" i="13" s="1"/>
  <c r="AE72" i="54"/>
  <c r="AG72" i="54"/>
  <c r="AP72" i="54" s="1"/>
  <c r="W73" i="54"/>
  <c r="AF72" i="54"/>
  <c r="AO72" i="54" s="1"/>
  <c r="AF72" i="100"/>
  <c r="AO72" i="100" s="1"/>
  <c r="AG72" i="100"/>
  <c r="AP72" i="100" s="1"/>
  <c r="W73" i="100"/>
  <c r="AE72" i="100"/>
  <c r="AG65" i="85"/>
  <c r="AP65" i="85" s="1"/>
  <c r="W66" i="85"/>
  <c r="AE65" i="85"/>
  <c r="AF65" i="85"/>
  <c r="AO65" i="85" s="1"/>
  <c r="AR72" i="96"/>
  <c r="AI69" i="43"/>
  <c r="AN69" i="43"/>
  <c r="Y67" i="55"/>
  <c r="X67" i="55"/>
  <c r="AH73" i="96"/>
  <c r="AQ73" i="96" s="1"/>
  <c r="Z66" i="48"/>
  <c r="Y69" i="83"/>
  <c r="X69" i="83"/>
  <c r="Y66" i="94"/>
  <c r="X66" i="94"/>
  <c r="AR76" i="44"/>
  <c r="AH74" i="84"/>
  <c r="AQ74" i="84" s="1"/>
  <c r="Y70" i="43"/>
  <c r="X70" i="43"/>
  <c r="AR69" i="11"/>
  <c r="AH70" i="11"/>
  <c r="AQ70" i="11" s="1"/>
  <c r="AE68" i="99"/>
  <c r="W69" i="99"/>
  <c r="AG68" i="99"/>
  <c r="AP68" i="99" s="1"/>
  <c r="AF68" i="99"/>
  <c r="AO68" i="99" s="1"/>
  <c r="AI68" i="10"/>
  <c r="AN68" i="10"/>
  <c r="AR65" i="42"/>
  <c r="AI68" i="83"/>
  <c r="AN68" i="83"/>
  <c r="AI65" i="94"/>
  <c r="AN65" i="94"/>
  <c r="W70" i="82"/>
  <c r="AG69" i="82"/>
  <c r="AP69" i="82" s="1"/>
  <c r="AE69" i="82"/>
  <c r="AF69" i="82"/>
  <c r="AO69" i="82" s="1"/>
  <c r="AI72" i="88"/>
  <c r="AN72" i="88"/>
  <c r="W77" i="13"/>
  <c r="AG76" i="13"/>
  <c r="AP76" i="13" s="1"/>
  <c r="AE76" i="13"/>
  <c r="AF76" i="13"/>
  <c r="AO76" i="13" s="1"/>
  <c r="AH66" i="50"/>
  <c r="AQ66" i="50" s="1"/>
  <c r="AH72" i="16"/>
  <c r="AQ72" i="16" s="1"/>
  <c r="Z74" i="84"/>
  <c r="AR65" i="50"/>
  <c r="AR65" i="48"/>
  <c r="Y66" i="98"/>
  <c r="X66" i="98"/>
  <c r="Z66" i="98" s="1"/>
  <c r="AR75" i="104"/>
  <c r="Z70" i="11"/>
  <c r="Y72" i="103"/>
  <c r="X72" i="103"/>
  <c r="Z72" i="103" s="1"/>
  <c r="AR67" i="87"/>
  <c r="AH66" i="90"/>
  <c r="AQ66" i="90" s="1"/>
  <c r="AF73" i="51"/>
  <c r="AO73" i="51" s="1"/>
  <c r="AE73" i="51"/>
  <c r="AN73" i="51" s="1"/>
  <c r="W74" i="51"/>
  <c r="AG73" i="51"/>
  <c r="Z66" i="50"/>
  <c r="Z72" i="16"/>
  <c r="AI65" i="98"/>
  <c r="AN65" i="98"/>
  <c r="AH71" i="91"/>
  <c r="AQ71" i="91" s="1"/>
  <c r="AR75" i="13"/>
  <c r="AR64" i="85"/>
  <c r="AR70" i="91"/>
  <c r="AI67" i="35"/>
  <c r="AN67" i="35"/>
  <c r="Z66" i="90"/>
  <c r="AH71" i="95"/>
  <c r="AQ71" i="95" s="1"/>
  <c r="Y69" i="102"/>
  <c r="X69" i="102"/>
  <c r="Z69" i="102" s="1"/>
  <c r="AR71" i="16"/>
  <c r="AH77" i="44"/>
  <c r="AQ77" i="44" s="1"/>
  <c r="AR71" i="100"/>
  <c r="Y68" i="18"/>
  <c r="X68" i="18"/>
  <c r="Z68" i="18" s="1"/>
  <c r="Y73" i="45"/>
  <c r="X73" i="45"/>
  <c r="Y68" i="41" l="1"/>
  <c r="X68" i="41"/>
  <c r="AH68" i="41" s="1"/>
  <c r="AQ68" i="41" s="1"/>
  <c r="AI67" i="41"/>
  <c r="AR67" i="41" s="1"/>
  <c r="AN67" i="41"/>
  <c r="AG69" i="102"/>
  <c r="AP69" i="102" s="1"/>
  <c r="AF69" i="102"/>
  <c r="AO69" i="102" s="1"/>
  <c r="W70" i="102"/>
  <c r="AE69" i="102"/>
  <c r="AG68" i="18"/>
  <c r="AP68" i="18" s="1"/>
  <c r="AF68" i="18"/>
  <c r="AO68" i="18" s="1"/>
  <c r="W69" i="18"/>
  <c r="AE68" i="18"/>
  <c r="W73" i="103"/>
  <c r="AF72" i="103"/>
  <c r="AO72" i="103" s="1"/>
  <c r="AE72" i="103"/>
  <c r="AG72" i="103"/>
  <c r="AP72" i="103" s="1"/>
  <c r="W67" i="98"/>
  <c r="AF66" i="98"/>
  <c r="AO66" i="98" s="1"/>
  <c r="AE66" i="98"/>
  <c r="AG66" i="98"/>
  <c r="AP66" i="98" s="1"/>
  <c r="AG74" i="84"/>
  <c r="AP74" i="84" s="1"/>
  <c r="AE74" i="84"/>
  <c r="W75" i="84"/>
  <c r="AF74" i="84"/>
  <c r="AO74" i="84" s="1"/>
  <c r="AR65" i="94"/>
  <c r="Y69" i="99"/>
  <c r="X69" i="99"/>
  <c r="Z69" i="99" s="1"/>
  <c r="AE69" i="10"/>
  <c r="W70" i="10"/>
  <c r="AG69" i="10"/>
  <c r="AP69" i="10" s="1"/>
  <c r="AF69" i="10"/>
  <c r="AO69" i="10" s="1"/>
  <c r="AF66" i="42"/>
  <c r="AO66" i="42" s="1"/>
  <c r="AG66" i="42"/>
  <c r="AP66" i="42" s="1"/>
  <c r="W67" i="42"/>
  <c r="AE66" i="42"/>
  <c r="AE68" i="35"/>
  <c r="W69" i="35"/>
  <c r="AF68" i="35"/>
  <c r="AO68" i="35" s="1"/>
  <c r="AG68" i="35"/>
  <c r="AP68" i="35" s="1"/>
  <c r="Y78" i="44"/>
  <c r="X78" i="44"/>
  <c r="Y74" i="96"/>
  <c r="X74" i="96"/>
  <c r="Y77" i="104"/>
  <c r="X77" i="104"/>
  <c r="AH73" i="45"/>
  <c r="AQ73" i="45" s="1"/>
  <c r="AR67" i="35"/>
  <c r="Y74" i="51"/>
  <c r="X74" i="51"/>
  <c r="AI76" i="13"/>
  <c r="AN76" i="13"/>
  <c r="AI68" i="99"/>
  <c r="AN68" i="99"/>
  <c r="AH66" i="94"/>
  <c r="AQ66" i="94" s="1"/>
  <c r="AF66" i="48"/>
  <c r="AO66" i="48" s="1"/>
  <c r="W67" i="48"/>
  <c r="AE66" i="48"/>
  <c r="AN66" i="48" s="1"/>
  <c r="AG66" i="48"/>
  <c r="AH67" i="55"/>
  <c r="AQ67" i="55" s="1"/>
  <c r="AR72" i="45"/>
  <c r="AI71" i="91"/>
  <c r="AN71" i="91"/>
  <c r="AR65" i="98"/>
  <c r="AG70" i="11"/>
  <c r="AP70" i="11" s="1"/>
  <c r="AF70" i="11"/>
  <c r="AO70" i="11" s="1"/>
  <c r="W71" i="11"/>
  <c r="AE70" i="11"/>
  <c r="AI69" i="82"/>
  <c r="AN69" i="82"/>
  <c r="AR68" i="10"/>
  <c r="Z66" i="94"/>
  <c r="Z67" i="55"/>
  <c r="AI72" i="100"/>
  <c r="AN72" i="100"/>
  <c r="Y73" i="54"/>
  <c r="X73" i="54"/>
  <c r="Z73" i="54" s="1"/>
  <c r="Y69" i="49"/>
  <c r="X69" i="49"/>
  <c r="AI68" i="87"/>
  <c r="AN68" i="87"/>
  <c r="AH73" i="88"/>
  <c r="AQ73" i="88" s="1"/>
  <c r="AI72" i="20"/>
  <c r="AN72" i="20"/>
  <c r="AI73" i="51"/>
  <c r="AP73" i="51"/>
  <c r="AE72" i="16"/>
  <c r="AG72" i="16"/>
  <c r="AP72" i="16" s="1"/>
  <c r="AF72" i="16"/>
  <c r="AO72" i="16" s="1"/>
  <c r="W73" i="16"/>
  <c r="Y77" i="13"/>
  <c r="X77" i="13"/>
  <c r="AH70" i="43"/>
  <c r="AQ70" i="43" s="1"/>
  <c r="Y73" i="100"/>
  <c r="X73" i="100"/>
  <c r="Y76" i="92"/>
  <c r="X76" i="92"/>
  <c r="AR67" i="18"/>
  <c r="Z73" i="88"/>
  <c r="Y73" i="20"/>
  <c r="X73" i="20"/>
  <c r="AI77" i="44"/>
  <c r="AN77" i="44"/>
  <c r="AI76" i="104"/>
  <c r="AN76" i="104"/>
  <c r="AI71" i="95"/>
  <c r="AN71" i="95"/>
  <c r="Z73" i="45"/>
  <c r="AG66" i="50"/>
  <c r="AP66" i="50" s="1"/>
  <c r="AE66" i="50"/>
  <c r="W67" i="50"/>
  <c r="AF66" i="50"/>
  <c r="AO66" i="50" s="1"/>
  <c r="Y70" i="82"/>
  <c r="X70" i="82"/>
  <c r="AR68" i="83"/>
  <c r="Z70" i="43"/>
  <c r="AH69" i="83"/>
  <c r="AQ69" i="83" s="1"/>
  <c r="AI65" i="85"/>
  <c r="AN65" i="85"/>
  <c r="AI72" i="54"/>
  <c r="AN72" i="54"/>
  <c r="AR66" i="55"/>
  <c r="AI75" i="92"/>
  <c r="AN75" i="92"/>
  <c r="Y69" i="87"/>
  <c r="X69" i="87"/>
  <c r="Z69" i="87" s="1"/>
  <c r="AI73" i="96"/>
  <c r="AN73" i="96"/>
  <c r="Y72" i="95"/>
  <c r="X72" i="95"/>
  <c r="AH68" i="18"/>
  <c r="AQ68" i="18" s="1"/>
  <c r="AH69" i="102"/>
  <c r="AQ69" i="102" s="1"/>
  <c r="AF66" i="90"/>
  <c r="AO66" i="90" s="1"/>
  <c r="AE66" i="90"/>
  <c r="W67" i="90"/>
  <c r="AG66" i="90"/>
  <c r="AP66" i="90" s="1"/>
  <c r="AH72" i="103"/>
  <c r="AQ72" i="103" s="1"/>
  <c r="AH66" i="98"/>
  <c r="AQ66" i="98" s="1"/>
  <c r="AR72" i="88"/>
  <c r="Z69" i="83"/>
  <c r="AR69" i="43"/>
  <c r="Y66" i="85"/>
  <c r="X66" i="85"/>
  <c r="AR68" i="102"/>
  <c r="AH69" i="10"/>
  <c r="AQ69" i="10" s="1"/>
  <c r="AI68" i="49"/>
  <c r="AN68" i="49"/>
  <c r="AH68" i="35"/>
  <c r="AQ68" i="35" s="1"/>
  <c r="AR71" i="103"/>
  <c r="Y72" i="91"/>
  <c r="Z72" i="91" s="1"/>
  <c r="X72" i="91"/>
  <c r="Z77" i="104" l="1"/>
  <c r="Z73" i="20"/>
  <c r="AG73" i="20" s="1"/>
  <c r="AP73" i="20" s="1"/>
  <c r="Z66" i="85"/>
  <c r="Z68" i="41"/>
  <c r="Z76" i="92"/>
  <c r="AG76" i="92" s="1"/>
  <c r="AP76" i="92" s="1"/>
  <c r="Z77" i="13"/>
  <c r="AF77" i="13" s="1"/>
  <c r="AO77" i="13" s="1"/>
  <c r="Z78" i="44"/>
  <c r="AG77" i="104"/>
  <c r="AP77" i="104" s="1"/>
  <c r="AE77" i="104"/>
  <c r="AF77" i="104"/>
  <c r="AO77" i="104" s="1"/>
  <c r="W78" i="104"/>
  <c r="W77" i="92"/>
  <c r="AF73" i="20"/>
  <c r="AO73" i="20" s="1"/>
  <c r="W74" i="20"/>
  <c r="AE73" i="20"/>
  <c r="AE78" i="44"/>
  <c r="AG78" i="44"/>
  <c r="AP78" i="44" s="1"/>
  <c r="AF78" i="44"/>
  <c r="AO78" i="44" s="1"/>
  <c r="W79" i="44"/>
  <c r="W67" i="85"/>
  <c r="AE66" i="85"/>
  <c r="AG66" i="85"/>
  <c r="AP66" i="85" s="1"/>
  <c r="AF66" i="85"/>
  <c r="AO66" i="85" s="1"/>
  <c r="AF72" i="91"/>
  <c r="AO72" i="91" s="1"/>
  <c r="AE72" i="91"/>
  <c r="AG72" i="91"/>
  <c r="AP72" i="91" s="1"/>
  <c r="W73" i="91"/>
  <c r="AR73" i="96"/>
  <c r="AR71" i="95"/>
  <c r="AF67" i="55"/>
  <c r="AO67" i="55" s="1"/>
  <c r="AG67" i="55"/>
  <c r="AP67" i="55" s="1"/>
  <c r="W68" i="55"/>
  <c r="AE67" i="55"/>
  <c r="AR68" i="99"/>
  <c r="AI69" i="10"/>
  <c r="AN69" i="10"/>
  <c r="AH69" i="99"/>
  <c r="AQ69" i="99" s="1"/>
  <c r="AI66" i="98"/>
  <c r="AR66" i="98" s="1"/>
  <c r="AN66" i="98"/>
  <c r="Y67" i="90"/>
  <c r="X67" i="90"/>
  <c r="AH69" i="87"/>
  <c r="AQ69" i="87" s="1"/>
  <c r="Y67" i="50"/>
  <c r="X67" i="50"/>
  <c r="Z67" i="50" s="1"/>
  <c r="AR73" i="51"/>
  <c r="AH73" i="54"/>
  <c r="AQ73" i="54" s="1"/>
  <c r="AE66" i="94"/>
  <c r="AG66" i="94"/>
  <c r="AP66" i="94" s="1"/>
  <c r="W67" i="94"/>
  <c r="AF66" i="94"/>
  <c r="AO66" i="94" s="1"/>
  <c r="AR69" i="82"/>
  <c r="AH77" i="104"/>
  <c r="AQ77" i="104" s="1"/>
  <c r="AH78" i="44"/>
  <c r="AQ78" i="44" s="1"/>
  <c r="Y69" i="35"/>
  <c r="X69" i="35"/>
  <c r="W70" i="99"/>
  <c r="AG69" i="99"/>
  <c r="AP69" i="99" s="1"/>
  <c r="AF69" i="99"/>
  <c r="AO69" i="99" s="1"/>
  <c r="AE69" i="99"/>
  <c r="X75" i="84"/>
  <c r="Y75" i="84"/>
  <c r="Z75" i="84" s="1"/>
  <c r="Y73" i="103"/>
  <c r="X73" i="103"/>
  <c r="Z73" i="103" s="1"/>
  <c r="AI66" i="90"/>
  <c r="AR66" i="90" s="1"/>
  <c r="AN66" i="90"/>
  <c r="AH72" i="95"/>
  <c r="AQ72" i="95" s="1"/>
  <c r="AF69" i="87"/>
  <c r="AO69" i="87" s="1"/>
  <c r="W70" i="87"/>
  <c r="AE69" i="87"/>
  <c r="AG69" i="87"/>
  <c r="AP69" i="87" s="1"/>
  <c r="AH70" i="82"/>
  <c r="AQ70" i="82" s="1"/>
  <c r="AI66" i="50"/>
  <c r="AN66" i="50"/>
  <c r="AR76" i="104"/>
  <c r="AG73" i="88"/>
  <c r="AP73" i="88" s="1"/>
  <c r="AF73" i="88"/>
  <c r="AO73" i="88" s="1"/>
  <c r="AE73" i="88"/>
  <c r="W74" i="88"/>
  <c r="AH73" i="100"/>
  <c r="AQ73" i="100" s="1"/>
  <c r="Y73" i="16"/>
  <c r="X73" i="16"/>
  <c r="AE73" i="54"/>
  <c r="AF73" i="54"/>
  <c r="AO73" i="54" s="1"/>
  <c r="W74" i="54"/>
  <c r="AG73" i="54"/>
  <c r="AP73" i="54" s="1"/>
  <c r="AI66" i="48"/>
  <c r="AP66" i="48"/>
  <c r="AR76" i="13"/>
  <c r="AI68" i="35"/>
  <c r="AN68" i="35"/>
  <c r="AI74" i="84"/>
  <c r="AN74" i="84"/>
  <c r="Y67" i="98"/>
  <c r="X67" i="98"/>
  <c r="AI69" i="102"/>
  <c r="AR69" i="102" s="1"/>
  <c r="AN69" i="102"/>
  <c r="Z72" i="95"/>
  <c r="AR72" i="54"/>
  <c r="Z70" i="82"/>
  <c r="Z73" i="100"/>
  <c r="AR72" i="20"/>
  <c r="AR68" i="87"/>
  <c r="AI70" i="11"/>
  <c r="AN70" i="11"/>
  <c r="AH74" i="51"/>
  <c r="AQ74" i="51" s="1"/>
  <c r="AI68" i="18"/>
  <c r="AN68" i="18"/>
  <c r="X70" i="102"/>
  <c r="Y70" i="102"/>
  <c r="AH72" i="91"/>
  <c r="AQ72" i="91" s="1"/>
  <c r="AG69" i="83"/>
  <c r="AP69" i="83" s="1"/>
  <c r="AF69" i="83"/>
  <c r="AO69" i="83" s="1"/>
  <c r="W70" i="83"/>
  <c r="AE69" i="83"/>
  <c r="AE73" i="45"/>
  <c r="AF73" i="45"/>
  <c r="AO73" i="45" s="1"/>
  <c r="AG73" i="45"/>
  <c r="AP73" i="45" s="1"/>
  <c r="W74" i="45"/>
  <c r="AR77" i="44"/>
  <c r="AH77" i="13"/>
  <c r="AQ77" i="13" s="1"/>
  <c r="AH69" i="49"/>
  <c r="AQ69" i="49" s="1"/>
  <c r="Y71" i="11"/>
  <c r="Z71" i="11"/>
  <c r="X71" i="11"/>
  <c r="AR71" i="91"/>
  <c r="Y67" i="48"/>
  <c r="X67" i="48"/>
  <c r="Z74" i="51"/>
  <c r="AH74" i="96"/>
  <c r="AQ74" i="96" s="1"/>
  <c r="AI66" i="42"/>
  <c r="AN66" i="42"/>
  <c r="X69" i="18"/>
  <c r="Y69" i="18"/>
  <c r="Z69" i="18" s="1"/>
  <c r="AR68" i="49"/>
  <c r="AH66" i="85"/>
  <c r="AQ66" i="85" s="1"/>
  <c r="AR75" i="92"/>
  <c r="AR65" i="85"/>
  <c r="AG70" i="43"/>
  <c r="AP70" i="43" s="1"/>
  <c r="AE70" i="43"/>
  <c r="W71" i="43"/>
  <c r="AF70" i="43"/>
  <c r="AO70" i="43" s="1"/>
  <c r="AH73" i="20"/>
  <c r="AQ73" i="20" s="1"/>
  <c r="AH76" i="92"/>
  <c r="AQ76" i="92" s="1"/>
  <c r="AI72" i="16"/>
  <c r="AN72" i="16"/>
  <c r="Z69" i="49"/>
  <c r="AR72" i="100"/>
  <c r="Z74" i="96"/>
  <c r="Y67" i="42"/>
  <c r="X67" i="42"/>
  <c r="Y70" i="10"/>
  <c r="X70" i="10"/>
  <c r="Z70" i="10" s="1"/>
  <c r="AI72" i="103"/>
  <c r="AN72" i="103"/>
  <c r="AG77" i="13" l="1"/>
  <c r="AP77" i="13" s="1"/>
  <c r="AE77" i="13"/>
  <c r="AG68" i="41"/>
  <c r="AP68" i="41" s="1"/>
  <c r="W69" i="41"/>
  <c r="AF68" i="41"/>
  <c r="AO68" i="41" s="1"/>
  <c r="AE68" i="41"/>
  <c r="W78" i="13"/>
  <c r="AE76" i="92"/>
  <c r="AF76" i="92"/>
  <c r="AO76" i="92" s="1"/>
  <c r="AF69" i="18"/>
  <c r="AO69" i="18" s="1"/>
  <c r="AG69" i="18"/>
  <c r="AP69" i="18" s="1"/>
  <c r="AE69" i="18"/>
  <c r="W70" i="18"/>
  <c r="AH67" i="48"/>
  <c r="AQ67" i="48" s="1"/>
  <c r="AE71" i="11"/>
  <c r="AF71" i="11"/>
  <c r="AO71" i="11" s="1"/>
  <c r="W72" i="11"/>
  <c r="AG71" i="11"/>
  <c r="AP71" i="11" s="1"/>
  <c r="AI73" i="45"/>
  <c r="AN73" i="45"/>
  <c r="AH70" i="102"/>
  <c r="AQ70" i="102" s="1"/>
  <c r="AF72" i="95"/>
  <c r="AO72" i="95" s="1"/>
  <c r="AE72" i="95"/>
  <c r="W73" i="95"/>
  <c r="AG72" i="95"/>
  <c r="AP72" i="95" s="1"/>
  <c r="AI73" i="54"/>
  <c r="AN73" i="54"/>
  <c r="AF73" i="103"/>
  <c r="AO73" i="103" s="1"/>
  <c r="W74" i="103"/>
  <c r="AE73" i="103"/>
  <c r="AG73" i="103"/>
  <c r="AP73" i="103" s="1"/>
  <c r="AI69" i="99"/>
  <c r="AN69" i="99"/>
  <c r="AH67" i="50"/>
  <c r="AQ67" i="50" s="1"/>
  <c r="Y68" i="55"/>
  <c r="X68" i="55"/>
  <c r="Y79" i="44"/>
  <c r="X79" i="44"/>
  <c r="Z79" i="44" s="1"/>
  <c r="AI77" i="13"/>
  <c r="AN77" i="13"/>
  <c r="X74" i="20"/>
  <c r="Y74" i="20"/>
  <c r="Z74" i="20"/>
  <c r="Y77" i="92"/>
  <c r="X77" i="92"/>
  <c r="Z67" i="48"/>
  <c r="AR74" i="84"/>
  <c r="AR66" i="48"/>
  <c r="AH73" i="16"/>
  <c r="AQ73" i="16" s="1"/>
  <c r="AI69" i="87"/>
  <c r="AN69" i="87"/>
  <c r="AF67" i="50"/>
  <c r="AO67" i="50" s="1"/>
  <c r="AG67" i="50"/>
  <c r="AP67" i="50" s="1"/>
  <c r="W68" i="50"/>
  <c r="AE67" i="50"/>
  <c r="AR69" i="10"/>
  <c r="Y78" i="13"/>
  <c r="X78" i="13"/>
  <c r="AE70" i="10"/>
  <c r="W71" i="10"/>
  <c r="AG70" i="10"/>
  <c r="AP70" i="10" s="1"/>
  <c r="AF70" i="10"/>
  <c r="AO70" i="10" s="1"/>
  <c r="AF69" i="49"/>
  <c r="AO69" i="49" s="1"/>
  <c r="AE69" i="49"/>
  <c r="W70" i="49"/>
  <c r="AG69" i="49"/>
  <c r="AP69" i="49" s="1"/>
  <c r="AI69" i="83"/>
  <c r="AN69" i="83"/>
  <c r="AR68" i="18"/>
  <c r="AF73" i="100"/>
  <c r="AO73" i="100" s="1"/>
  <c r="AE73" i="100"/>
  <c r="W74" i="100"/>
  <c r="AG73" i="100"/>
  <c r="AP73" i="100" s="1"/>
  <c r="Z73" i="16"/>
  <c r="X70" i="87"/>
  <c r="Y70" i="87"/>
  <c r="Y67" i="94"/>
  <c r="X67" i="94"/>
  <c r="AH67" i="90"/>
  <c r="AQ67" i="90" s="1"/>
  <c r="Y73" i="91"/>
  <c r="X73" i="91"/>
  <c r="Z73" i="91" s="1"/>
  <c r="Y78" i="104"/>
  <c r="X78" i="104"/>
  <c r="AH67" i="42"/>
  <c r="AQ67" i="42" s="1"/>
  <c r="Y74" i="45"/>
  <c r="X74" i="45"/>
  <c r="Z74" i="45" s="1"/>
  <c r="Y70" i="83"/>
  <c r="X70" i="83"/>
  <c r="Z70" i="83" s="1"/>
  <c r="AR70" i="11"/>
  <c r="AF70" i="82"/>
  <c r="AO70" i="82" s="1"/>
  <c r="AE70" i="82"/>
  <c r="W71" i="82"/>
  <c r="AG70" i="82"/>
  <c r="AP70" i="82" s="1"/>
  <c r="AH67" i="98"/>
  <c r="AQ67" i="98" s="1"/>
  <c r="AR68" i="35"/>
  <c r="AG75" i="84"/>
  <c r="AP75" i="84" s="1"/>
  <c r="AF75" i="84"/>
  <c r="AO75" i="84" s="1"/>
  <c r="AE75" i="84"/>
  <c r="W76" i="84"/>
  <c r="Y70" i="99"/>
  <c r="X70" i="99"/>
  <c r="Z67" i="90"/>
  <c r="AI66" i="85"/>
  <c r="AN66" i="85"/>
  <c r="AI78" i="44"/>
  <c r="AN78" i="44"/>
  <c r="AI76" i="92"/>
  <c r="AN76" i="92"/>
  <c r="Z67" i="42"/>
  <c r="AH69" i="18"/>
  <c r="AQ69" i="18" s="1"/>
  <c r="AR72" i="103"/>
  <c r="AR72" i="16"/>
  <c r="Z67" i="98"/>
  <c r="Y74" i="54"/>
  <c r="X74" i="54"/>
  <c r="Y74" i="88"/>
  <c r="X74" i="88"/>
  <c r="AH75" i="84"/>
  <c r="AQ75" i="84" s="1"/>
  <c r="AH69" i="35"/>
  <c r="AQ69" i="35" s="1"/>
  <c r="AI66" i="94"/>
  <c r="AN66" i="94"/>
  <c r="AI72" i="91"/>
  <c r="AN72" i="91"/>
  <c r="Y67" i="85"/>
  <c r="X67" i="85"/>
  <c r="Z67" i="85" s="1"/>
  <c r="AI77" i="104"/>
  <c r="AN77" i="104"/>
  <c r="AI70" i="43"/>
  <c r="AN70" i="43"/>
  <c r="AH70" i="10"/>
  <c r="AQ70" i="10" s="1"/>
  <c r="W75" i="96"/>
  <c r="AG74" i="96"/>
  <c r="AP74" i="96" s="1"/>
  <c r="AF74" i="96"/>
  <c r="AO74" i="96" s="1"/>
  <c r="AE74" i="96"/>
  <c r="X71" i="43"/>
  <c r="Y71" i="43"/>
  <c r="AR66" i="42"/>
  <c r="AF74" i="51"/>
  <c r="AO74" i="51" s="1"/>
  <c r="AE74" i="51"/>
  <c r="AG74" i="51"/>
  <c r="AP74" i="51" s="1"/>
  <c r="W75" i="51"/>
  <c r="AH71" i="11"/>
  <c r="AQ71" i="11" s="1"/>
  <c r="Z70" i="102"/>
  <c r="AI73" i="88"/>
  <c r="AN73" i="88"/>
  <c r="AR66" i="50"/>
  <c r="AH73" i="103"/>
  <c r="AQ73" i="103" s="1"/>
  <c r="Z69" i="35"/>
  <c r="AI67" i="55"/>
  <c r="AN67" i="55"/>
  <c r="AI73" i="20"/>
  <c r="AN73" i="20"/>
  <c r="Y69" i="41" l="1"/>
  <c r="X69" i="41"/>
  <c r="AH69" i="41" s="1"/>
  <c r="AQ69" i="41" s="1"/>
  <c r="Z69" i="41"/>
  <c r="Z71" i="43"/>
  <c r="AG71" i="43" s="1"/>
  <c r="AP71" i="43" s="1"/>
  <c r="AN68" i="41"/>
  <c r="AI68" i="41"/>
  <c r="AR68" i="41" s="1"/>
  <c r="Z70" i="87"/>
  <c r="Z78" i="13"/>
  <c r="AF78" i="13" s="1"/>
  <c r="AO78" i="13" s="1"/>
  <c r="Z68" i="55"/>
  <c r="AG68" i="55" s="1"/>
  <c r="AP68" i="55" s="1"/>
  <c r="W69" i="55"/>
  <c r="AE68" i="55"/>
  <c r="AF68" i="55"/>
  <c r="AO68" i="55" s="1"/>
  <c r="AE67" i="85"/>
  <c r="W68" i="85"/>
  <c r="AG67" i="85"/>
  <c r="AP67" i="85" s="1"/>
  <c r="AF67" i="85"/>
  <c r="AO67" i="85" s="1"/>
  <c r="AG78" i="13"/>
  <c r="AP78" i="13" s="1"/>
  <c r="AE78" i="13"/>
  <c r="W79" i="13"/>
  <c r="AF74" i="45"/>
  <c r="AO74" i="45" s="1"/>
  <c r="AE74" i="45"/>
  <c r="W75" i="45"/>
  <c r="AG74" i="45"/>
  <c r="AP74" i="45" s="1"/>
  <c r="AG70" i="87"/>
  <c r="AP70" i="87" s="1"/>
  <c r="AF70" i="87"/>
  <c r="AO70" i="87" s="1"/>
  <c r="AE70" i="87"/>
  <c r="W71" i="87"/>
  <c r="W72" i="43"/>
  <c r="AF71" i="43"/>
  <c r="AO71" i="43" s="1"/>
  <c r="AE71" i="43"/>
  <c r="AR67" i="55"/>
  <c r="Y75" i="51"/>
  <c r="X75" i="51"/>
  <c r="AR78" i="44"/>
  <c r="AH67" i="94"/>
  <c r="AQ67" i="94" s="1"/>
  <c r="AI73" i="100"/>
  <c r="AN73" i="100"/>
  <c r="AI72" i="95"/>
  <c r="AN72" i="95"/>
  <c r="W70" i="35"/>
  <c r="AE69" i="35"/>
  <c r="AG69" i="35"/>
  <c r="AP69" i="35" s="1"/>
  <c r="AF69" i="35"/>
  <c r="AO69" i="35" s="1"/>
  <c r="Y75" i="96"/>
  <c r="X75" i="96"/>
  <c r="AH74" i="54"/>
  <c r="AQ74" i="54" s="1"/>
  <c r="AH78" i="104"/>
  <c r="AQ78" i="104" s="1"/>
  <c r="Z67" i="94"/>
  <c r="AH70" i="87"/>
  <c r="AQ70" i="87" s="1"/>
  <c r="AG67" i="48"/>
  <c r="AP67" i="48" s="1"/>
  <c r="W68" i="48"/>
  <c r="AF67" i="48"/>
  <c r="AO67" i="48" s="1"/>
  <c r="AE67" i="48"/>
  <c r="AH74" i="20"/>
  <c r="AQ74" i="20" s="1"/>
  <c r="AH68" i="55"/>
  <c r="AQ68" i="55" s="1"/>
  <c r="AR69" i="99"/>
  <c r="AI71" i="11"/>
  <c r="AN71" i="11"/>
  <c r="AI74" i="51"/>
  <c r="AN74" i="51"/>
  <c r="AH71" i="43"/>
  <c r="AQ71" i="43" s="1"/>
  <c r="AR70" i="43"/>
  <c r="Z74" i="54"/>
  <c r="AE67" i="42"/>
  <c r="AG67" i="42"/>
  <c r="AP67" i="42" s="1"/>
  <c r="W68" i="42"/>
  <c r="AF67" i="42"/>
  <c r="AO67" i="42" s="1"/>
  <c r="AR66" i="85"/>
  <c r="Y76" i="84"/>
  <c r="Z76" i="84" s="1"/>
  <c r="X76" i="84"/>
  <c r="AH70" i="83"/>
  <c r="AQ70" i="83" s="1"/>
  <c r="Z78" i="104"/>
  <c r="AG73" i="16"/>
  <c r="AP73" i="16" s="1"/>
  <c r="AE73" i="16"/>
  <c r="AF73" i="16"/>
  <c r="AO73" i="16" s="1"/>
  <c r="W74" i="16"/>
  <c r="Y70" i="49"/>
  <c r="X70" i="49"/>
  <c r="Y71" i="10"/>
  <c r="X71" i="10"/>
  <c r="AH77" i="92"/>
  <c r="AQ77" i="92" s="1"/>
  <c r="AR73" i="54"/>
  <c r="AR73" i="45"/>
  <c r="Y70" i="18"/>
  <c r="X70" i="18"/>
  <c r="AR72" i="91"/>
  <c r="AG67" i="90"/>
  <c r="AP67" i="90" s="1"/>
  <c r="AF67" i="90"/>
  <c r="AO67" i="90" s="1"/>
  <c r="AE67" i="90"/>
  <c r="W68" i="90"/>
  <c r="AI75" i="84"/>
  <c r="AN75" i="84"/>
  <c r="Y71" i="82"/>
  <c r="X71" i="82"/>
  <c r="AE70" i="83"/>
  <c r="AF70" i="83"/>
  <c r="AO70" i="83" s="1"/>
  <c r="AG70" i="83"/>
  <c r="AP70" i="83" s="1"/>
  <c r="W71" i="83"/>
  <c r="AI69" i="49"/>
  <c r="AN69" i="49"/>
  <c r="AI70" i="10"/>
  <c r="AN70" i="10"/>
  <c r="AR69" i="87"/>
  <c r="Z77" i="92"/>
  <c r="AR77" i="13"/>
  <c r="AI69" i="18"/>
  <c r="AN69" i="18"/>
  <c r="AR73" i="88"/>
  <c r="AI74" i="96"/>
  <c r="AN74" i="96"/>
  <c r="AR77" i="104"/>
  <c r="AH74" i="88"/>
  <c r="AQ74" i="88" s="1"/>
  <c r="AF67" i="98"/>
  <c r="AO67" i="98" s="1"/>
  <c r="AG67" i="98"/>
  <c r="AP67" i="98" s="1"/>
  <c r="AE67" i="98"/>
  <c r="W68" i="98"/>
  <c r="AR76" i="92"/>
  <c r="AH70" i="99"/>
  <c r="AQ70" i="99" s="1"/>
  <c r="AI70" i="82"/>
  <c r="AR70" i="82" s="1"/>
  <c r="AN70" i="82"/>
  <c r="AH73" i="91"/>
  <c r="AQ73" i="91" s="1"/>
  <c r="AH78" i="13"/>
  <c r="AQ78" i="13" s="1"/>
  <c r="AI67" i="50"/>
  <c r="AN67" i="50"/>
  <c r="AH79" i="44"/>
  <c r="AQ79" i="44" s="1"/>
  <c r="AQ81" i="44" s="1"/>
  <c r="AZ3" i="44"/>
  <c r="AX8" i="44" s="1"/>
  <c r="S8" i="44" s="1"/>
  <c r="AC8" i="44" s="1"/>
  <c r="AB9" i="44" s="1"/>
  <c r="AX48" i="44"/>
  <c r="S48" i="44" s="1"/>
  <c r="AC48" i="44" s="1"/>
  <c r="AB49" i="44" s="1"/>
  <c r="AX54" i="44"/>
  <c r="S54" i="44" s="1"/>
  <c r="AC54" i="44" s="1"/>
  <c r="AB55" i="44" s="1"/>
  <c r="AX60" i="44"/>
  <c r="S60" i="44" s="1"/>
  <c r="AC60" i="44" s="1"/>
  <c r="AB61" i="44" s="1"/>
  <c r="AX66" i="44"/>
  <c r="S66" i="44" s="1"/>
  <c r="AC66" i="44" s="1"/>
  <c r="AB67" i="44" s="1"/>
  <c r="AX72" i="44"/>
  <c r="S72" i="44" s="1"/>
  <c r="AC72" i="44" s="1"/>
  <c r="AB73" i="44" s="1"/>
  <c r="AX74" i="44"/>
  <c r="S74" i="44" s="1"/>
  <c r="AC74" i="44" s="1"/>
  <c r="AB75" i="44" s="1"/>
  <c r="AI73" i="103"/>
  <c r="AN73" i="103"/>
  <c r="AR73" i="20"/>
  <c r="AF70" i="102"/>
  <c r="AO70" i="102" s="1"/>
  <c r="AG70" i="102"/>
  <c r="W71" i="102"/>
  <c r="AE70" i="102"/>
  <c r="AN70" i="102" s="1"/>
  <c r="AH67" i="85"/>
  <c r="AQ67" i="85" s="1"/>
  <c r="AR66" i="94"/>
  <c r="Z74" i="88"/>
  <c r="Z70" i="99"/>
  <c r="AH74" i="45"/>
  <c r="AQ74" i="45" s="1"/>
  <c r="AF73" i="91"/>
  <c r="AO73" i="91" s="1"/>
  <c r="AE73" i="91"/>
  <c r="AG73" i="91"/>
  <c r="AP73" i="91" s="1"/>
  <c r="W74" i="91"/>
  <c r="Y74" i="100"/>
  <c r="X74" i="100"/>
  <c r="AR69" i="83"/>
  <c r="Y68" i="50"/>
  <c r="X68" i="50"/>
  <c r="AF74" i="20"/>
  <c r="AO74" i="20" s="1"/>
  <c r="AE74" i="20"/>
  <c r="W75" i="20"/>
  <c r="AG74" i="20"/>
  <c r="AP74" i="20" s="1"/>
  <c r="AX79" i="44"/>
  <c r="S79" i="44" s="1"/>
  <c r="AC79" i="44" s="1"/>
  <c r="AE79" i="44"/>
  <c r="AG79" i="44"/>
  <c r="AP79" i="44" s="1"/>
  <c r="AP81" i="44" s="1"/>
  <c r="AF79" i="44"/>
  <c r="AO79" i="44" s="1"/>
  <c r="AO81" i="44" s="1"/>
  <c r="Y74" i="103"/>
  <c r="X74" i="103"/>
  <c r="Z74" i="103" s="1"/>
  <c r="Y73" i="95"/>
  <c r="X73" i="95"/>
  <c r="Y72" i="11"/>
  <c r="X72" i="11"/>
  <c r="AX59" i="44" l="1"/>
  <c r="S59" i="44" s="1"/>
  <c r="AC59" i="44" s="1"/>
  <c r="AB60" i="44" s="1"/>
  <c r="AX35" i="44"/>
  <c r="S35" i="44" s="1"/>
  <c r="AC35" i="44" s="1"/>
  <c r="AB36" i="44" s="1"/>
  <c r="AX11" i="44"/>
  <c r="S11" i="44" s="1"/>
  <c r="AC11" i="44" s="1"/>
  <c r="AB12" i="44" s="1"/>
  <c r="AX76" i="44"/>
  <c r="S76" i="44" s="1"/>
  <c r="AC76" i="44" s="1"/>
  <c r="AB77" i="44" s="1"/>
  <c r="AX70" i="44"/>
  <c r="S70" i="44" s="1"/>
  <c r="AC70" i="44" s="1"/>
  <c r="AB71" i="44" s="1"/>
  <c r="AJ71" i="44" s="1"/>
  <c r="AX64" i="44"/>
  <c r="S64" i="44" s="1"/>
  <c r="AC64" i="44" s="1"/>
  <c r="AB65" i="44" s="1"/>
  <c r="AK65" i="44" s="1"/>
  <c r="AT65" i="44" s="1"/>
  <c r="AX58" i="44"/>
  <c r="S58" i="44" s="1"/>
  <c r="AC58" i="44" s="1"/>
  <c r="AB59" i="44" s="1"/>
  <c r="AX52" i="44"/>
  <c r="S52" i="44" s="1"/>
  <c r="AC52" i="44" s="1"/>
  <c r="AB53" i="44" s="1"/>
  <c r="AX46" i="44"/>
  <c r="S46" i="44" s="1"/>
  <c r="AC46" i="44" s="1"/>
  <c r="AB47" i="44" s="1"/>
  <c r="AX40" i="44"/>
  <c r="S40" i="44" s="1"/>
  <c r="AC40" i="44" s="1"/>
  <c r="AB41" i="44" s="1"/>
  <c r="AX34" i="44"/>
  <c r="S34" i="44" s="1"/>
  <c r="AC34" i="44" s="1"/>
  <c r="AB35" i="44" s="1"/>
  <c r="AJ35" i="44" s="1"/>
  <c r="AX28" i="44"/>
  <c r="S28" i="44" s="1"/>
  <c r="AC28" i="44" s="1"/>
  <c r="AB29" i="44" s="1"/>
  <c r="AJ29" i="44" s="1"/>
  <c r="AX22" i="44"/>
  <c r="S22" i="44" s="1"/>
  <c r="AC22" i="44" s="1"/>
  <c r="AB23" i="44" s="1"/>
  <c r="AX16" i="44"/>
  <c r="S16" i="44" s="1"/>
  <c r="AC16" i="44" s="1"/>
  <c r="AB17" i="44" s="1"/>
  <c r="AX9" i="44"/>
  <c r="S9" i="44" s="1"/>
  <c r="AC9" i="44" s="1"/>
  <c r="AB10" i="44" s="1"/>
  <c r="AX42" i="44"/>
  <c r="S42" i="44" s="1"/>
  <c r="AC42" i="44" s="1"/>
  <c r="AB43" i="44" s="1"/>
  <c r="AX24" i="44"/>
  <c r="S24" i="44" s="1"/>
  <c r="AC24" i="44" s="1"/>
  <c r="AB25" i="44" s="1"/>
  <c r="AJ25" i="44" s="1"/>
  <c r="AX53" i="44"/>
  <c r="S53" i="44" s="1"/>
  <c r="AC53" i="44" s="1"/>
  <c r="AB54" i="44" s="1"/>
  <c r="AJ54" i="44" s="1"/>
  <c r="AX41" i="44"/>
  <c r="S41" i="44" s="1"/>
  <c r="AC41" i="44" s="1"/>
  <c r="AB42" i="44" s="1"/>
  <c r="AX23" i="44"/>
  <c r="S23" i="44" s="1"/>
  <c r="AC23" i="44" s="1"/>
  <c r="AB24" i="44" s="1"/>
  <c r="Z73" i="95"/>
  <c r="AX77" i="44"/>
  <c r="S77" i="44" s="1"/>
  <c r="AC77" i="44" s="1"/>
  <c r="AB78" i="44" s="1"/>
  <c r="AX69" i="44"/>
  <c r="S69" i="44" s="1"/>
  <c r="AC69" i="44" s="1"/>
  <c r="AB70" i="44" s="1"/>
  <c r="AK70" i="44" s="1"/>
  <c r="AT70" i="44" s="1"/>
  <c r="AX63" i="44"/>
  <c r="S63" i="44" s="1"/>
  <c r="AC63" i="44" s="1"/>
  <c r="AB64" i="44" s="1"/>
  <c r="AJ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J34" i="44" s="1"/>
  <c r="AX27" i="44"/>
  <c r="S27" i="44" s="1"/>
  <c r="AC27" i="44" s="1"/>
  <c r="AB28" i="44" s="1"/>
  <c r="AJ28" i="44" s="1"/>
  <c r="AX21" i="44"/>
  <c r="S21" i="44" s="1"/>
  <c r="AC21" i="44" s="1"/>
  <c r="AB22" i="44" s="1"/>
  <c r="AX15" i="44"/>
  <c r="S15" i="44" s="1"/>
  <c r="AC15" i="44" s="1"/>
  <c r="AB16" i="44" s="1"/>
  <c r="AX7" i="44"/>
  <c r="S7" i="44" s="1"/>
  <c r="AC7" i="44" s="1"/>
  <c r="AB8" i="44" s="1"/>
  <c r="Z70" i="18"/>
  <c r="AG69" i="41"/>
  <c r="AP69" i="41" s="1"/>
  <c r="AE69" i="41"/>
  <c r="AF69" i="41"/>
  <c r="AO69" i="41" s="1"/>
  <c r="W70" i="41"/>
  <c r="AX36" i="44"/>
  <c r="S36" i="44" s="1"/>
  <c r="AC36" i="44" s="1"/>
  <c r="AB37" i="44" s="1"/>
  <c r="AX12" i="44"/>
  <c r="S12" i="44" s="1"/>
  <c r="AC12" i="44" s="1"/>
  <c r="AB13" i="44" s="1"/>
  <c r="AX75" i="44"/>
  <c r="S75" i="44" s="1"/>
  <c r="AC75" i="44" s="1"/>
  <c r="AB76" i="44" s="1"/>
  <c r="AK76" i="44" s="1"/>
  <c r="AT76" i="44" s="1"/>
  <c r="AX71" i="44"/>
  <c r="S71" i="44" s="1"/>
  <c r="AC71" i="44" s="1"/>
  <c r="AB72" i="44" s="1"/>
  <c r="AK72" i="44" s="1"/>
  <c r="AT72" i="44" s="1"/>
  <c r="AX47" i="44"/>
  <c r="S47" i="44" s="1"/>
  <c r="AC47" i="44" s="1"/>
  <c r="AB48" i="44" s="1"/>
  <c r="AX17" i="44"/>
  <c r="S17" i="44" s="1"/>
  <c r="AC17" i="44" s="1"/>
  <c r="AB18" i="44" s="1"/>
  <c r="AX78" i="44"/>
  <c r="S78" i="44" s="1"/>
  <c r="AC78" i="44" s="1"/>
  <c r="AB79" i="44" s="1"/>
  <c r="AX68" i="44"/>
  <c r="S68" i="44" s="1"/>
  <c r="AC68" i="44" s="1"/>
  <c r="AB69" i="44" s="1"/>
  <c r="AX62" i="44"/>
  <c r="S62" i="44" s="1"/>
  <c r="AC62" i="44" s="1"/>
  <c r="AB63" i="44" s="1"/>
  <c r="AJ63" i="44" s="1"/>
  <c r="AX56" i="44"/>
  <c r="S56" i="44" s="1"/>
  <c r="AC56" i="44" s="1"/>
  <c r="AB57" i="44" s="1"/>
  <c r="AJ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K27" i="44" s="1"/>
  <c r="AT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6" i="44"/>
  <c r="S6" i="44" s="1"/>
  <c r="AC6" i="44" s="1"/>
  <c r="AB7" i="44" s="1"/>
  <c r="AX30" i="44"/>
  <c r="S30" i="44" s="1"/>
  <c r="AC30" i="44" s="1"/>
  <c r="AB31" i="44" s="1"/>
  <c r="AX18" i="44"/>
  <c r="S18" i="44" s="1"/>
  <c r="AC18" i="44" s="1"/>
  <c r="AB19" i="44" s="1"/>
  <c r="AX65" i="44"/>
  <c r="S65" i="44" s="1"/>
  <c r="AC65" i="44" s="1"/>
  <c r="AB66" i="44" s="1"/>
  <c r="AJ66" i="44" s="1"/>
  <c r="AX29" i="44"/>
  <c r="S29" i="44" s="1"/>
  <c r="AC29" i="44" s="1"/>
  <c r="AB30" i="44" s="1"/>
  <c r="AJ30" i="44" s="1"/>
  <c r="AX3" i="44"/>
  <c r="S3" i="44" s="1"/>
  <c r="AC3" i="44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K56" i="44" s="1"/>
  <c r="AT56" i="44" s="1"/>
  <c r="AX49" i="44"/>
  <c r="S49" i="44" s="1"/>
  <c r="AC49" i="44" s="1"/>
  <c r="AB50" i="44" s="1"/>
  <c r="AK50" i="44" s="1"/>
  <c r="AT50" i="44" s="1"/>
  <c r="AX43" i="44"/>
  <c r="S43" i="44" s="1"/>
  <c r="AC43" i="44" s="1"/>
  <c r="AB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J20" i="44" s="1"/>
  <c r="AX13" i="44"/>
  <c r="S13" i="44" s="1"/>
  <c r="AC13" i="44" s="1"/>
  <c r="AB14" i="44" s="1"/>
  <c r="AK14" i="44" s="1"/>
  <c r="AT14" i="44" s="1"/>
  <c r="AX5" i="44"/>
  <c r="S5" i="44" s="1"/>
  <c r="AC5" i="44" s="1"/>
  <c r="AB6" i="44" s="1"/>
  <c r="AF73" i="95"/>
  <c r="AO73" i="95" s="1"/>
  <c r="AE73" i="95"/>
  <c r="AG73" i="95"/>
  <c r="AP73" i="95" s="1"/>
  <c r="W74" i="95"/>
  <c r="AG70" i="18"/>
  <c r="AP70" i="18" s="1"/>
  <c r="AE70" i="18"/>
  <c r="AF70" i="18"/>
  <c r="AO70" i="18" s="1"/>
  <c r="W71" i="18"/>
  <c r="AF76" i="84"/>
  <c r="AO76" i="84" s="1"/>
  <c r="AG76" i="84"/>
  <c r="AP76" i="84" s="1"/>
  <c r="W77" i="84"/>
  <c r="AE76" i="84"/>
  <c r="W75" i="103"/>
  <c r="AF74" i="103"/>
  <c r="AO74" i="103" s="1"/>
  <c r="AE74" i="103"/>
  <c r="AG74" i="103"/>
  <c r="AP74" i="103" s="1"/>
  <c r="AH74" i="100"/>
  <c r="AQ74" i="100" s="1"/>
  <c r="AI73" i="91"/>
  <c r="AN73" i="91"/>
  <c r="Z74" i="100"/>
  <c r="AF70" i="99"/>
  <c r="AO70" i="99" s="1"/>
  <c r="AE70" i="99"/>
  <c r="AG70" i="99"/>
  <c r="AP70" i="99" s="1"/>
  <c r="W71" i="99"/>
  <c r="AI74" i="20"/>
  <c r="AN74" i="20"/>
  <c r="AK78" i="44"/>
  <c r="AT78" i="44" s="1"/>
  <c r="AJ78" i="44"/>
  <c r="AJ70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22" i="44"/>
  <c r="AK22" i="44"/>
  <c r="AT22" i="44" s="1"/>
  <c r="AK16" i="44"/>
  <c r="AT16" i="44" s="1"/>
  <c r="AJ16" i="44"/>
  <c r="AK10" i="44"/>
  <c r="AT10" i="44" s="1"/>
  <c r="AJ3" i="44"/>
  <c r="AB4" i="44"/>
  <c r="AI70" i="83"/>
  <c r="AN70" i="83"/>
  <c r="W79" i="104"/>
  <c r="AF78" i="104"/>
  <c r="AO78" i="104" s="1"/>
  <c r="AG78" i="104"/>
  <c r="AP78" i="104" s="1"/>
  <c r="AE78" i="104"/>
  <c r="AH76" i="84"/>
  <c r="AQ76" i="84" s="1"/>
  <c r="AR73" i="100"/>
  <c r="Y71" i="87"/>
  <c r="X71" i="87"/>
  <c r="Z71" i="87" s="1"/>
  <c r="Y75" i="45"/>
  <c r="X75" i="45"/>
  <c r="AI67" i="85"/>
  <c r="AN67" i="85"/>
  <c r="Y71" i="102"/>
  <c r="X71" i="102"/>
  <c r="AR73" i="103"/>
  <c r="AJ79" i="44"/>
  <c r="AS79" i="44" s="1"/>
  <c r="AK79" i="44"/>
  <c r="AT79" i="44" s="1"/>
  <c r="AK69" i="44"/>
  <c r="AT69" i="44" s="1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21" i="44"/>
  <c r="AJ15" i="44"/>
  <c r="AK15" i="44"/>
  <c r="AT15" i="44" s="1"/>
  <c r="AJ8" i="44"/>
  <c r="AK8" i="44"/>
  <c r="AT8" i="44" s="1"/>
  <c r="AR74" i="96"/>
  <c r="AF77" i="92"/>
  <c r="AO77" i="92" s="1"/>
  <c r="AG77" i="92"/>
  <c r="AP77" i="92" s="1"/>
  <c r="AE77" i="92"/>
  <c r="W78" i="92"/>
  <c r="AR69" i="49"/>
  <c r="AH71" i="82"/>
  <c r="AQ71" i="82" s="1"/>
  <c r="Y68" i="90"/>
  <c r="X68" i="90"/>
  <c r="AH70" i="18"/>
  <c r="AQ70" i="18" s="1"/>
  <c r="AH71" i="10"/>
  <c r="AQ71" i="10" s="1"/>
  <c r="Y68" i="42"/>
  <c r="X68" i="42"/>
  <c r="AR74" i="51"/>
  <c r="Y68" i="48"/>
  <c r="X68" i="48"/>
  <c r="AH75" i="96"/>
  <c r="AQ75" i="96" s="1"/>
  <c r="AI69" i="35"/>
  <c r="AN69" i="35"/>
  <c r="AI71" i="43"/>
  <c r="AN71" i="43"/>
  <c r="AI70" i="87"/>
  <c r="AN70" i="87"/>
  <c r="AI74" i="45"/>
  <c r="AN74" i="45"/>
  <c r="AH72" i="11"/>
  <c r="AQ72" i="11" s="1"/>
  <c r="AI70" i="102"/>
  <c r="AP70" i="102"/>
  <c r="AK74" i="44"/>
  <c r="AT74" i="44" s="1"/>
  <c r="AJ74" i="44"/>
  <c r="AJ68" i="44"/>
  <c r="AK68" i="44"/>
  <c r="AT68" i="44" s="1"/>
  <c r="AJ62" i="44"/>
  <c r="AK62" i="44"/>
  <c r="AT62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K7" i="44"/>
  <c r="AT7" i="44" s="1"/>
  <c r="AJ7" i="44"/>
  <c r="Y68" i="98"/>
  <c r="X68" i="98"/>
  <c r="Z71" i="82"/>
  <c r="AI67" i="90"/>
  <c r="AN67" i="90"/>
  <c r="Z71" i="10"/>
  <c r="Y74" i="16"/>
  <c r="X74" i="16"/>
  <c r="AG67" i="94"/>
  <c r="AP67" i="94" s="1"/>
  <c r="W68" i="94"/>
  <c r="AF67" i="94"/>
  <c r="AO67" i="94" s="1"/>
  <c r="AE67" i="94"/>
  <c r="Z75" i="96"/>
  <c r="Y70" i="35"/>
  <c r="X70" i="35"/>
  <c r="Z75" i="51"/>
  <c r="AH75" i="51"/>
  <c r="AQ75" i="51" s="1"/>
  <c r="AJ75" i="44"/>
  <c r="AK75" i="44"/>
  <c r="AT75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K19" i="44"/>
  <c r="AT19" i="44" s="1"/>
  <c r="AJ19" i="44"/>
  <c r="AJ13" i="44"/>
  <c r="AK13" i="44"/>
  <c r="AT13" i="44" s="1"/>
  <c r="AK6" i="44"/>
  <c r="AT6" i="44" s="1"/>
  <c r="AJ6" i="44"/>
  <c r="AR67" i="50"/>
  <c r="AI67" i="98"/>
  <c r="AN67" i="98"/>
  <c r="Y71" i="83"/>
  <c r="X71" i="83"/>
  <c r="AI67" i="42"/>
  <c r="AN67" i="42"/>
  <c r="AR71" i="11"/>
  <c r="AI79" i="44"/>
  <c r="AN79" i="44"/>
  <c r="AN81" i="44" s="1"/>
  <c r="AH74" i="103"/>
  <c r="AQ74" i="103" s="1"/>
  <c r="AH68" i="50"/>
  <c r="AQ68" i="50" s="1"/>
  <c r="AJ73" i="44"/>
  <c r="AK73" i="44"/>
  <c r="AT73" i="44" s="1"/>
  <c r="AJ76" i="44"/>
  <c r="AK66" i="44"/>
  <c r="AT66" i="44" s="1"/>
  <c r="AK60" i="44"/>
  <c r="AT60" i="44" s="1"/>
  <c r="AJ60" i="44"/>
  <c r="AK48" i="44"/>
  <c r="AT48" i="44" s="1"/>
  <c r="AJ48" i="44"/>
  <c r="AK42" i="44"/>
  <c r="AT42" i="44" s="1"/>
  <c r="AJ42" i="44"/>
  <c r="AK36" i="44"/>
  <c r="AT36" i="44" s="1"/>
  <c r="AJ36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AH70" i="49"/>
  <c r="AQ70" i="49" s="1"/>
  <c r="AI73" i="16"/>
  <c r="AN73" i="16"/>
  <c r="AF74" i="54"/>
  <c r="AO74" i="54" s="1"/>
  <c r="AE74" i="54"/>
  <c r="AG74" i="54"/>
  <c r="AP74" i="54" s="1"/>
  <c r="W75" i="54"/>
  <c r="AR72" i="95"/>
  <c r="Y72" i="43"/>
  <c r="X72" i="43"/>
  <c r="Y79" i="13"/>
  <c r="X79" i="13"/>
  <c r="AI68" i="55"/>
  <c r="AN68" i="55"/>
  <c r="Z72" i="11"/>
  <c r="Z68" i="50"/>
  <c r="AF74" i="88"/>
  <c r="AO74" i="88" s="1"/>
  <c r="AG74" i="88"/>
  <c r="AP74" i="88" s="1"/>
  <c r="AE74" i="88"/>
  <c r="W75" i="88"/>
  <c r="AJ67" i="44"/>
  <c r="AK67" i="44"/>
  <c r="AT67" i="44" s="1"/>
  <c r="AH73" i="95"/>
  <c r="AQ73" i="95" s="1"/>
  <c r="Y75" i="20"/>
  <c r="X75" i="20"/>
  <c r="Z75" i="20" s="1"/>
  <c r="Y74" i="91"/>
  <c r="X74" i="91"/>
  <c r="Z74" i="91" s="1"/>
  <c r="AJ77" i="44"/>
  <c r="AK77" i="44"/>
  <c r="AT77" i="44" s="1"/>
  <c r="AJ59" i="44"/>
  <c r="AK59" i="44"/>
  <c r="AT59" i="44" s="1"/>
  <c r="AK53" i="44"/>
  <c r="AT53" i="44" s="1"/>
  <c r="AK47" i="44"/>
  <c r="AT47" i="44" s="1"/>
  <c r="AJ47" i="44"/>
  <c r="AJ41" i="44"/>
  <c r="AK41" i="44"/>
  <c r="AT41" i="44" s="1"/>
  <c r="AJ23" i="44"/>
  <c r="AK23" i="44"/>
  <c r="AT23" i="44" s="1"/>
  <c r="AK17" i="44"/>
  <c r="AT17" i="44" s="1"/>
  <c r="AJ17" i="44"/>
  <c r="AX10" i="44"/>
  <c r="S10" i="44" s="1"/>
  <c r="AC10" i="44" s="1"/>
  <c r="AB11" i="44" s="1"/>
  <c r="AX4" i="44"/>
  <c r="S4" i="44" s="1"/>
  <c r="AC4" i="44" s="1"/>
  <c r="AB5" i="44" s="1"/>
  <c r="AR69" i="18"/>
  <c r="AR70" i="10"/>
  <c r="AR75" i="84"/>
  <c r="Z70" i="49"/>
  <c r="AI67" i="48"/>
  <c r="AN67" i="48"/>
  <c r="AI78" i="13"/>
  <c r="AN78" i="13"/>
  <c r="Y68" i="85"/>
  <c r="X68" i="85"/>
  <c r="Y69" i="55"/>
  <c r="X69" i="55"/>
  <c r="AK29" i="44" l="1"/>
  <c r="AT29" i="44" s="1"/>
  <c r="AJ65" i="44"/>
  <c r="AK30" i="44"/>
  <c r="AT30" i="44" s="1"/>
  <c r="AJ14" i="44"/>
  <c r="AJ50" i="44"/>
  <c r="AJ27" i="44"/>
  <c r="AS27" i="44" s="1"/>
  <c r="AK63" i="44"/>
  <c r="AT63" i="44" s="1"/>
  <c r="AI69" i="41"/>
  <c r="AR69" i="41" s="1"/>
  <c r="AN69" i="41"/>
  <c r="AK35" i="44"/>
  <c r="AT35" i="44" s="1"/>
  <c r="AK71" i="44"/>
  <c r="AT71" i="44" s="1"/>
  <c r="AK54" i="44"/>
  <c r="AT54" i="44" s="1"/>
  <c r="AJ72" i="44"/>
  <c r="AK25" i="44"/>
  <c r="AT25" i="44" s="1"/>
  <c r="AK28" i="44"/>
  <c r="AT28" i="44" s="1"/>
  <c r="AK64" i="44"/>
  <c r="AT64" i="44" s="1"/>
  <c r="AK20" i="44"/>
  <c r="AT20" i="44" s="1"/>
  <c r="AJ56" i="44"/>
  <c r="AS56" i="44" s="1"/>
  <c r="AJ33" i="44"/>
  <c r="Z71" i="102"/>
  <c r="Y70" i="41"/>
  <c r="X70" i="41"/>
  <c r="AH70" i="41" s="1"/>
  <c r="AQ70" i="41" s="1"/>
  <c r="Z70" i="41"/>
  <c r="AJ53" i="44"/>
  <c r="AS53" i="44" s="1"/>
  <c r="Z74" i="16"/>
  <c r="Z68" i="98"/>
  <c r="AJ69" i="44"/>
  <c r="AE74" i="16"/>
  <c r="AG74" i="16"/>
  <c r="AP74" i="16" s="1"/>
  <c r="W75" i="16"/>
  <c r="AF74" i="16"/>
  <c r="AO74" i="16" s="1"/>
  <c r="AF68" i="98"/>
  <c r="AO68" i="98" s="1"/>
  <c r="AE68" i="98"/>
  <c r="W69" i="98"/>
  <c r="AG68" i="98"/>
  <c r="AP68" i="98" s="1"/>
  <c r="W76" i="20"/>
  <c r="AG75" i="20"/>
  <c r="AP75" i="20" s="1"/>
  <c r="AF75" i="20"/>
  <c r="AO75" i="20" s="1"/>
  <c r="AE75" i="20"/>
  <c r="AF71" i="102"/>
  <c r="AO71" i="102" s="1"/>
  <c r="AE71" i="102"/>
  <c r="W72" i="102"/>
  <c r="AG71" i="102"/>
  <c r="AP71" i="102" s="1"/>
  <c r="AK5" i="44"/>
  <c r="AT5" i="44" s="1"/>
  <c r="AJ5" i="44"/>
  <c r="AS29" i="44"/>
  <c r="AL29" i="44"/>
  <c r="AU29" i="44" s="1"/>
  <c r="AS47" i="44"/>
  <c r="AL47" i="44"/>
  <c r="AU47" i="44" s="1"/>
  <c r="AH74" i="91"/>
  <c r="AQ74" i="91" s="1"/>
  <c r="AS67" i="44"/>
  <c r="AL67" i="44"/>
  <c r="AU67" i="44" s="1"/>
  <c r="AF68" i="50"/>
  <c r="AO68" i="50" s="1"/>
  <c r="AG68" i="50"/>
  <c r="AP68" i="50" s="1"/>
  <c r="W69" i="50"/>
  <c r="AE68" i="50"/>
  <c r="AR73" i="16"/>
  <c r="AS42" i="44"/>
  <c r="AL42" i="44"/>
  <c r="AU42" i="44" s="1"/>
  <c r="AS60" i="44"/>
  <c r="AL60" i="44"/>
  <c r="AU60" i="44" s="1"/>
  <c r="AR67" i="98"/>
  <c r="AS13" i="44"/>
  <c r="AL13" i="44"/>
  <c r="AU13" i="44" s="1"/>
  <c r="AS31" i="44"/>
  <c r="AL31" i="44"/>
  <c r="AU31" i="44" s="1"/>
  <c r="AS49" i="44"/>
  <c r="AL49" i="44"/>
  <c r="AU49" i="44" s="1"/>
  <c r="AS75" i="44"/>
  <c r="AL75" i="44"/>
  <c r="AU75" i="44" s="1"/>
  <c r="AF75" i="51"/>
  <c r="AO75" i="51" s="1"/>
  <c r="AG75" i="51"/>
  <c r="AP75" i="51" s="1"/>
  <c r="W76" i="51"/>
  <c r="AE75" i="51"/>
  <c r="AI67" i="94"/>
  <c r="AN67" i="94"/>
  <c r="AL56" i="44"/>
  <c r="AU56" i="44" s="1"/>
  <c r="AS74" i="44"/>
  <c r="AL74" i="44"/>
  <c r="AU74" i="44" s="1"/>
  <c r="AS21" i="44"/>
  <c r="AL21" i="44"/>
  <c r="AU21" i="44" s="1"/>
  <c r="AH71" i="87"/>
  <c r="AQ71" i="87" s="1"/>
  <c r="AS3" i="44"/>
  <c r="AL3" i="44"/>
  <c r="AU3" i="44" s="1"/>
  <c r="AS22" i="44"/>
  <c r="AL22" i="44"/>
  <c r="AU22" i="44" s="1"/>
  <c r="AS58" i="44"/>
  <c r="AL58" i="44"/>
  <c r="AU58" i="44" s="1"/>
  <c r="AI70" i="99"/>
  <c r="AN70" i="99"/>
  <c r="AI74" i="103"/>
  <c r="AN74" i="103"/>
  <c r="AE72" i="11"/>
  <c r="AG72" i="11"/>
  <c r="AP72" i="11" s="1"/>
  <c r="W73" i="11"/>
  <c r="AF72" i="11"/>
  <c r="AO72" i="11" s="1"/>
  <c r="AH72" i="43"/>
  <c r="AQ72" i="43" s="1"/>
  <c r="X75" i="54"/>
  <c r="Y75" i="54"/>
  <c r="AS9" i="44"/>
  <c r="AL9" i="44"/>
  <c r="AU9" i="44" s="1"/>
  <c r="AS24" i="44"/>
  <c r="AL24" i="44"/>
  <c r="AU24" i="44" s="1"/>
  <c r="AS76" i="44"/>
  <c r="AL76" i="44"/>
  <c r="AU76" i="44" s="1"/>
  <c r="AR67" i="42"/>
  <c r="AS19" i="44"/>
  <c r="AL19" i="44"/>
  <c r="AU19" i="44" s="1"/>
  <c r="AS37" i="44"/>
  <c r="AL37" i="44"/>
  <c r="AU37" i="44" s="1"/>
  <c r="AS55" i="44"/>
  <c r="AL55" i="44"/>
  <c r="AU55" i="44" s="1"/>
  <c r="AH70" i="35"/>
  <c r="AQ70" i="35" s="1"/>
  <c r="W72" i="10"/>
  <c r="AE71" i="10"/>
  <c r="AF71" i="10"/>
  <c r="AO71" i="10" s="1"/>
  <c r="AG71" i="10"/>
  <c r="AP71" i="10" s="1"/>
  <c r="AS20" i="44"/>
  <c r="AS38" i="44"/>
  <c r="AL38" i="44"/>
  <c r="AU38" i="44" s="1"/>
  <c r="AR71" i="43"/>
  <c r="AS39" i="44"/>
  <c r="AL39" i="44"/>
  <c r="AU39" i="44" s="1"/>
  <c r="AS57" i="44"/>
  <c r="AL57" i="44"/>
  <c r="AU57" i="44" s="1"/>
  <c r="W72" i="87"/>
  <c r="AF71" i="87"/>
  <c r="AO71" i="87" s="1"/>
  <c r="AE71" i="87"/>
  <c r="AG71" i="87"/>
  <c r="AP71" i="87" s="1"/>
  <c r="AJ10" i="44"/>
  <c r="AS46" i="44"/>
  <c r="AL46" i="44"/>
  <c r="AU46" i="44" s="1"/>
  <c r="AK11" i="44"/>
  <c r="AT11" i="44" s="1"/>
  <c r="AJ11" i="44"/>
  <c r="AS65" i="44"/>
  <c r="AL65" i="44"/>
  <c r="AU65" i="44" s="1"/>
  <c r="Y75" i="88"/>
  <c r="X75" i="88"/>
  <c r="Z72" i="43"/>
  <c r="AS30" i="44"/>
  <c r="AL30" i="44"/>
  <c r="AU30" i="44" s="1"/>
  <c r="AS48" i="44"/>
  <c r="AL48" i="44"/>
  <c r="AU48" i="44" s="1"/>
  <c r="AH71" i="83"/>
  <c r="AQ71" i="83" s="1"/>
  <c r="Z70" i="35"/>
  <c r="Y68" i="94"/>
  <c r="Z68" i="94" s="1"/>
  <c r="X68" i="94"/>
  <c r="AS7" i="44"/>
  <c r="AL7" i="44"/>
  <c r="AU7" i="44" s="1"/>
  <c r="AR70" i="102"/>
  <c r="AH68" i="42"/>
  <c r="AQ68" i="42" s="1"/>
  <c r="Y78" i="92"/>
  <c r="X78" i="92"/>
  <c r="AR67" i="85"/>
  <c r="Y79" i="104"/>
  <c r="Z79" i="104" s="1"/>
  <c r="X79" i="104"/>
  <c r="AS28" i="44"/>
  <c r="AL28" i="44"/>
  <c r="AU28" i="44" s="1"/>
  <c r="AS64" i="44"/>
  <c r="AL64" i="44"/>
  <c r="AU64" i="44" s="1"/>
  <c r="AR74" i="20"/>
  <c r="AG74" i="100"/>
  <c r="AP74" i="100" s="1"/>
  <c r="AE74" i="100"/>
  <c r="AF74" i="100"/>
  <c r="AO74" i="100" s="1"/>
  <c r="W75" i="100"/>
  <c r="Y75" i="103"/>
  <c r="X75" i="103"/>
  <c r="Y74" i="95"/>
  <c r="X74" i="95"/>
  <c r="AE74" i="91"/>
  <c r="W75" i="91"/>
  <c r="AG74" i="91"/>
  <c r="AP74" i="91" s="1"/>
  <c r="AF74" i="91"/>
  <c r="AO74" i="91" s="1"/>
  <c r="AS71" i="44"/>
  <c r="AS12" i="44"/>
  <c r="AL12" i="44"/>
  <c r="AU12" i="44" s="1"/>
  <c r="AS66" i="44"/>
  <c r="AL66" i="44"/>
  <c r="AU66" i="44" s="1"/>
  <c r="AS73" i="44"/>
  <c r="AL73" i="44"/>
  <c r="AU73" i="44" s="1"/>
  <c r="AR79" i="44"/>
  <c r="AR81" i="44" s="1"/>
  <c r="AL79" i="44"/>
  <c r="AU79" i="44" s="1"/>
  <c r="Z71" i="83"/>
  <c r="AS6" i="44"/>
  <c r="AL6" i="44"/>
  <c r="AU6" i="44" s="1"/>
  <c r="AS43" i="44"/>
  <c r="AL43" i="44"/>
  <c r="AU43" i="44" s="1"/>
  <c r="AS61" i="44"/>
  <c r="AL61" i="44"/>
  <c r="AU61" i="44" s="1"/>
  <c r="AR67" i="90"/>
  <c r="AS26" i="44"/>
  <c r="AL26" i="44"/>
  <c r="AU26" i="44" s="1"/>
  <c r="AS44" i="44"/>
  <c r="AL44" i="44"/>
  <c r="AU44" i="44" s="1"/>
  <c r="AS62" i="44"/>
  <c r="AL62" i="44"/>
  <c r="AU62" i="44" s="1"/>
  <c r="AR74" i="45"/>
  <c r="AR69" i="35"/>
  <c r="AH68" i="48"/>
  <c r="AQ68" i="48" s="1"/>
  <c r="Z68" i="42"/>
  <c r="AH68" i="90"/>
  <c r="AQ68" i="90" s="1"/>
  <c r="AI77" i="92"/>
  <c r="AN77" i="92"/>
  <c r="AS8" i="44"/>
  <c r="AL8" i="44"/>
  <c r="AU8" i="44" s="1"/>
  <c r="AS45" i="44"/>
  <c r="AL45" i="44"/>
  <c r="AU45" i="44" s="1"/>
  <c r="AS63" i="44"/>
  <c r="AL63" i="44"/>
  <c r="AU63" i="44" s="1"/>
  <c r="AH75" i="45"/>
  <c r="AQ75" i="45" s="1"/>
  <c r="AS16" i="44"/>
  <c r="AL16" i="44"/>
  <c r="AU16" i="44" s="1"/>
  <c r="AS34" i="44"/>
  <c r="AL34" i="44"/>
  <c r="AU34" i="44" s="1"/>
  <c r="AS52" i="44"/>
  <c r="AL52" i="44"/>
  <c r="AU52" i="44" s="1"/>
  <c r="Y71" i="18"/>
  <c r="X71" i="18"/>
  <c r="Z71" i="18" s="1"/>
  <c r="AR78" i="13"/>
  <c r="AS17" i="44"/>
  <c r="AL17" i="44"/>
  <c r="AU17" i="44" s="1"/>
  <c r="AI74" i="88"/>
  <c r="AN74" i="88"/>
  <c r="AR67" i="48"/>
  <c r="AH79" i="13"/>
  <c r="AQ79" i="13" s="1"/>
  <c r="AQ81" i="13" s="1"/>
  <c r="AZ3" i="13"/>
  <c r="AX71" i="13" s="1"/>
  <c r="S71" i="13" s="1"/>
  <c r="AC71" i="13" s="1"/>
  <c r="AB72" i="13" s="1"/>
  <c r="AX9" i="13"/>
  <c r="S9" i="13" s="1"/>
  <c r="AC9" i="13" s="1"/>
  <c r="AB10" i="13" s="1"/>
  <c r="AX10" i="13"/>
  <c r="S10" i="13" s="1"/>
  <c r="AC10" i="13" s="1"/>
  <c r="AB11" i="13" s="1"/>
  <c r="AX15" i="13"/>
  <c r="S15" i="13" s="1"/>
  <c r="AC15" i="13" s="1"/>
  <c r="AB16" i="13" s="1"/>
  <c r="AX17" i="13"/>
  <c r="S17" i="13" s="1"/>
  <c r="AC17" i="13" s="1"/>
  <c r="AB18" i="13" s="1"/>
  <c r="AX18" i="13"/>
  <c r="S18" i="13" s="1"/>
  <c r="AC18" i="13" s="1"/>
  <c r="AB19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4" i="13"/>
  <c r="S74" i="13" s="1"/>
  <c r="AC74" i="13" s="1"/>
  <c r="AB75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6" i="13"/>
  <c r="S76" i="13" s="1"/>
  <c r="AC76" i="13" s="1"/>
  <c r="AB77" i="13" s="1"/>
  <c r="AS36" i="44"/>
  <c r="AL36" i="44"/>
  <c r="AU36" i="44" s="1"/>
  <c r="AS72" i="44"/>
  <c r="AL72" i="44"/>
  <c r="AU72" i="44" s="1"/>
  <c r="AS25" i="44"/>
  <c r="AL25" i="44"/>
  <c r="AU25" i="44" s="1"/>
  <c r="AF75" i="96"/>
  <c r="AO75" i="96" s="1"/>
  <c r="AG75" i="96"/>
  <c r="AP75" i="96" s="1"/>
  <c r="AE75" i="96"/>
  <c r="W76" i="96"/>
  <c r="AH74" i="16"/>
  <c r="AQ74" i="16" s="1"/>
  <c r="AE71" i="82"/>
  <c r="AG71" i="82"/>
  <c r="AP71" i="82" s="1"/>
  <c r="AF71" i="82"/>
  <c r="AO71" i="82" s="1"/>
  <c r="W72" i="82"/>
  <c r="AS14" i="44"/>
  <c r="AL14" i="44"/>
  <c r="AU14" i="44" s="1"/>
  <c r="AS50" i="44"/>
  <c r="AL50" i="44"/>
  <c r="AU50" i="44" s="1"/>
  <c r="Z68" i="48"/>
  <c r="Z68" i="90"/>
  <c r="AS33" i="44"/>
  <c r="AL33" i="44"/>
  <c r="AU33" i="44" s="1"/>
  <c r="AS51" i="44"/>
  <c r="AL51" i="44"/>
  <c r="AU51" i="44" s="1"/>
  <c r="AH71" i="102"/>
  <c r="AQ71" i="102" s="1"/>
  <c r="Z75" i="45"/>
  <c r="AR70" i="83"/>
  <c r="AS70" i="44"/>
  <c r="AL70" i="44"/>
  <c r="AU70" i="44" s="1"/>
  <c r="Y71" i="99"/>
  <c r="X71" i="99"/>
  <c r="AR73" i="91"/>
  <c r="AI76" i="84"/>
  <c r="AN76" i="84"/>
  <c r="AI73" i="95"/>
  <c r="AN73" i="95"/>
  <c r="AH69" i="55"/>
  <c r="AQ69" i="55" s="1"/>
  <c r="Z69" i="55"/>
  <c r="AS35" i="44"/>
  <c r="AL35" i="44"/>
  <c r="AU35" i="44" s="1"/>
  <c r="AL53" i="44"/>
  <c r="AU53" i="44" s="1"/>
  <c r="AH75" i="20"/>
  <c r="AQ75" i="20" s="1"/>
  <c r="AR68" i="55"/>
  <c r="AI74" i="54"/>
  <c r="AN74" i="54"/>
  <c r="AH68" i="85"/>
  <c r="AQ68" i="85" s="1"/>
  <c r="Z68" i="85"/>
  <c r="AF70" i="49"/>
  <c r="AO70" i="49" s="1"/>
  <c r="AE70" i="49"/>
  <c r="AG70" i="49"/>
  <c r="AP70" i="49" s="1"/>
  <c r="W71" i="49"/>
  <c r="AS23" i="44"/>
  <c r="AL23" i="44"/>
  <c r="AU23" i="44" s="1"/>
  <c r="AS41" i="44"/>
  <c r="AL41" i="44"/>
  <c r="AU41" i="44" s="1"/>
  <c r="AS59" i="44"/>
  <c r="AL59" i="44"/>
  <c r="AU59" i="44" s="1"/>
  <c r="AS77" i="44"/>
  <c r="AL77" i="44"/>
  <c r="AU77" i="44" s="1"/>
  <c r="Z79" i="13"/>
  <c r="AS18" i="44"/>
  <c r="AL18" i="44"/>
  <c r="AU18" i="44" s="1"/>
  <c r="AS54" i="44"/>
  <c r="AH68" i="98"/>
  <c r="AQ68" i="98" s="1"/>
  <c r="AS32" i="44"/>
  <c r="AL32" i="44"/>
  <c r="AU32" i="44" s="1"/>
  <c r="AS68" i="44"/>
  <c r="AL68" i="44"/>
  <c r="AU68" i="44" s="1"/>
  <c r="AR70" i="87"/>
  <c r="AS15" i="44"/>
  <c r="AL15" i="44"/>
  <c r="AU15" i="44" s="1"/>
  <c r="AS69" i="44"/>
  <c r="AL69" i="44"/>
  <c r="AU69" i="44" s="1"/>
  <c r="AI78" i="104"/>
  <c r="AN78" i="104"/>
  <c r="AJ4" i="44"/>
  <c r="AK4" i="44"/>
  <c r="AT4" i="44" s="1"/>
  <c r="AS40" i="44"/>
  <c r="AL40" i="44"/>
  <c r="AU40" i="44" s="1"/>
  <c r="AS78" i="44"/>
  <c r="AL78" i="44"/>
  <c r="AU78" i="44" s="1"/>
  <c r="X77" i="84"/>
  <c r="Y77" i="84"/>
  <c r="AI70" i="18"/>
  <c r="AN70" i="18"/>
  <c r="AX16" i="13" l="1"/>
  <c r="S16" i="13" s="1"/>
  <c r="AC16" i="13" s="1"/>
  <c r="AB17" i="13" s="1"/>
  <c r="AX8" i="13"/>
  <c r="S8" i="13" s="1"/>
  <c r="AC8" i="13" s="1"/>
  <c r="AB9" i="13" s="1"/>
  <c r="AL27" i="44"/>
  <c r="AU27" i="44" s="1"/>
  <c r="AL54" i="44"/>
  <c r="AU54" i="44" s="1"/>
  <c r="AL71" i="44"/>
  <c r="AU71" i="44" s="1"/>
  <c r="AF70" i="41"/>
  <c r="AO70" i="41" s="1"/>
  <c r="AG70" i="41"/>
  <c r="AP70" i="41" s="1"/>
  <c r="W71" i="41"/>
  <c r="AE70" i="41"/>
  <c r="AT81" i="44"/>
  <c r="AX20" i="13"/>
  <c r="S20" i="13" s="1"/>
  <c r="AC20" i="13" s="1"/>
  <c r="AB21" i="13" s="1"/>
  <c r="AJ21" i="13" s="1"/>
  <c r="AX14" i="13"/>
  <c r="S14" i="13" s="1"/>
  <c r="AC14" i="13" s="1"/>
  <c r="AB15" i="13" s="1"/>
  <c r="AJ15" i="13" s="1"/>
  <c r="AX4" i="13"/>
  <c r="S4" i="13" s="1"/>
  <c r="AC4" i="13" s="1"/>
  <c r="AB5" i="13" s="1"/>
  <c r="AL20" i="44"/>
  <c r="AU20" i="44" s="1"/>
  <c r="AX19" i="13"/>
  <c r="S19" i="13" s="1"/>
  <c r="AC19" i="13" s="1"/>
  <c r="AB20" i="13" s="1"/>
  <c r="AX13" i="13"/>
  <c r="S13" i="13" s="1"/>
  <c r="AC13" i="13" s="1"/>
  <c r="AB14" i="13" s="1"/>
  <c r="AI70" i="49"/>
  <c r="AN70" i="49"/>
  <c r="AR76" i="84"/>
  <c r="AI71" i="82"/>
  <c r="AN71" i="82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J41" i="13"/>
  <c r="AK41" i="13"/>
  <c r="AT41" i="13" s="1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72" i="13"/>
  <c r="AK72" i="13"/>
  <c r="AT72" i="13" s="1"/>
  <c r="AH71" i="18"/>
  <c r="AQ71" i="18" s="1"/>
  <c r="AI74" i="91"/>
  <c r="AN74" i="91"/>
  <c r="AH79" i="104"/>
  <c r="AQ79" i="104" s="1"/>
  <c r="AQ81" i="104" s="1"/>
  <c r="AZ3" i="104"/>
  <c r="AX12" i="104" s="1"/>
  <c r="S12" i="104" s="1"/>
  <c r="AC12" i="104" s="1"/>
  <c r="AB13" i="104" s="1"/>
  <c r="AX42" i="104"/>
  <c r="S42" i="104" s="1"/>
  <c r="AC42" i="104" s="1"/>
  <c r="AB43" i="104" s="1"/>
  <c r="AX48" i="104"/>
  <c r="S48" i="104" s="1"/>
  <c r="AC48" i="104" s="1"/>
  <c r="AB49" i="104" s="1"/>
  <c r="AX54" i="104"/>
  <c r="S54" i="104" s="1"/>
  <c r="AC54" i="104" s="1"/>
  <c r="AB55" i="104" s="1"/>
  <c r="AX60" i="104"/>
  <c r="S60" i="104" s="1"/>
  <c r="AC60" i="104" s="1"/>
  <c r="AB61" i="104" s="1"/>
  <c r="AX66" i="104"/>
  <c r="S66" i="104" s="1"/>
  <c r="AC66" i="104" s="1"/>
  <c r="AB67" i="104" s="1"/>
  <c r="AX72" i="104"/>
  <c r="S72" i="104" s="1"/>
  <c r="AC72" i="104" s="1"/>
  <c r="AB73" i="104" s="1"/>
  <c r="AX78" i="104"/>
  <c r="S78" i="104" s="1"/>
  <c r="AC78" i="104" s="1"/>
  <c r="AB79" i="104" s="1"/>
  <c r="AS10" i="44"/>
  <c r="AL10" i="44"/>
  <c r="AU10" i="44" s="1"/>
  <c r="AH75" i="54"/>
  <c r="AQ75" i="54" s="1"/>
  <c r="AR74" i="103"/>
  <c r="AR67" i="94"/>
  <c r="Y69" i="50"/>
  <c r="Z69" i="50" s="1"/>
  <c r="X69" i="50"/>
  <c r="Y72" i="102"/>
  <c r="X72" i="102"/>
  <c r="Z72" i="102" s="1"/>
  <c r="AL4" i="44"/>
  <c r="AU4" i="44" s="1"/>
  <c r="AS4" i="44"/>
  <c r="X76" i="96"/>
  <c r="Y76" i="96"/>
  <c r="Z76" i="96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J34" i="13"/>
  <c r="AK34" i="13"/>
  <c r="AT34" i="13" s="1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R74" i="88"/>
  <c r="AF71" i="18"/>
  <c r="AO71" i="18" s="1"/>
  <c r="AG71" i="18"/>
  <c r="AP71" i="18" s="1"/>
  <c r="AE71" i="18"/>
  <c r="W72" i="18"/>
  <c r="AH74" i="95"/>
  <c r="AQ74" i="95" s="1"/>
  <c r="AX79" i="104"/>
  <c r="S79" i="104" s="1"/>
  <c r="AC79" i="104" s="1"/>
  <c r="AE79" i="104"/>
  <c r="AG79" i="104"/>
  <c r="AP79" i="104" s="1"/>
  <c r="AP81" i="104" s="1"/>
  <c r="AF79" i="104"/>
  <c r="AO79" i="104" s="1"/>
  <c r="AO81" i="104" s="1"/>
  <c r="AH78" i="92"/>
  <c r="AQ78" i="92" s="1"/>
  <c r="AH68" i="94"/>
  <c r="AQ68" i="94" s="1"/>
  <c r="AI71" i="10"/>
  <c r="AN71" i="10"/>
  <c r="AI71" i="102"/>
  <c r="AN71" i="102"/>
  <c r="Y76" i="20"/>
  <c r="X76" i="20"/>
  <c r="W69" i="85"/>
  <c r="AF68" i="85"/>
  <c r="AO68" i="85" s="1"/>
  <c r="AE68" i="85"/>
  <c r="AG68" i="85"/>
  <c r="AP68" i="85" s="1"/>
  <c r="AF68" i="90"/>
  <c r="AO68" i="90" s="1"/>
  <c r="W69" i="90"/>
  <c r="AE68" i="90"/>
  <c r="AG68" i="90"/>
  <c r="AP68" i="90" s="1"/>
  <c r="AI75" i="96"/>
  <c r="AN75" i="96"/>
  <c r="AK76" i="13"/>
  <c r="AT76" i="13" s="1"/>
  <c r="AJ76" i="13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K45" i="13"/>
  <c r="AT45" i="13" s="1"/>
  <c r="AJ45" i="13"/>
  <c r="AJ39" i="13"/>
  <c r="AK39" i="13"/>
  <c r="AT39" i="13" s="1"/>
  <c r="AJ33" i="13"/>
  <c r="AK33" i="13"/>
  <c r="AT33" i="13" s="1"/>
  <c r="AJ27" i="13"/>
  <c r="AK27" i="13"/>
  <c r="AT27" i="13" s="1"/>
  <c r="AK9" i="13"/>
  <c r="AT9" i="13" s="1"/>
  <c r="AJ9" i="13"/>
  <c r="AX3" i="13"/>
  <c r="S3" i="13" s="1"/>
  <c r="AC3" i="13" s="1"/>
  <c r="Z74" i="95"/>
  <c r="Y75" i="100"/>
  <c r="X75" i="100"/>
  <c r="Z75" i="100" s="1"/>
  <c r="Z78" i="92"/>
  <c r="AG68" i="94"/>
  <c r="AP68" i="94" s="1"/>
  <c r="W69" i="94"/>
  <c r="AE68" i="94"/>
  <c r="AF68" i="94"/>
  <c r="AO68" i="94" s="1"/>
  <c r="W73" i="43"/>
  <c r="AE72" i="43"/>
  <c r="AF72" i="43"/>
  <c r="AO72" i="43" s="1"/>
  <c r="AG72" i="43"/>
  <c r="AP72" i="43" s="1"/>
  <c r="AS11" i="44"/>
  <c r="AL11" i="44"/>
  <c r="AU11" i="44" s="1"/>
  <c r="Y72" i="10"/>
  <c r="X72" i="10"/>
  <c r="Y73" i="11"/>
  <c r="X73" i="11"/>
  <c r="AR70" i="99"/>
  <c r="AI75" i="51"/>
  <c r="AN75" i="51"/>
  <c r="AS5" i="44"/>
  <c r="AS81" i="44" s="1"/>
  <c r="AL5" i="44"/>
  <c r="AU5" i="44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R70" i="18"/>
  <c r="AR74" i="54"/>
  <c r="AE69" i="55"/>
  <c r="AG69" i="55"/>
  <c r="AP69" i="55" s="1"/>
  <c r="W70" i="55"/>
  <c r="AF69" i="55"/>
  <c r="AO69" i="55" s="1"/>
  <c r="AH71" i="99"/>
  <c r="AQ71" i="99" s="1"/>
  <c r="AE68" i="48"/>
  <c r="AF68" i="48"/>
  <c r="AO68" i="48" s="1"/>
  <c r="AG68" i="48"/>
  <c r="AP68" i="48" s="1"/>
  <c r="W69" i="48"/>
  <c r="Y72" i="82"/>
  <c r="X72" i="82"/>
  <c r="AJ75" i="13"/>
  <c r="AK75" i="13"/>
  <c r="AT75" i="13" s="1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J38" i="13"/>
  <c r="AK38" i="13"/>
  <c r="AT38" i="13" s="1"/>
  <c r="AK32" i="13"/>
  <c r="AT32" i="13" s="1"/>
  <c r="AJ32" i="13"/>
  <c r="AK26" i="13"/>
  <c r="AT26" i="13" s="1"/>
  <c r="AJ26" i="13"/>
  <c r="AK20" i="13"/>
  <c r="AT20" i="13" s="1"/>
  <c r="AK14" i="13"/>
  <c r="AT14" i="13" s="1"/>
  <c r="AX7" i="13"/>
  <c r="S7" i="13" s="1"/>
  <c r="AC7" i="13" s="1"/>
  <c r="AB8" i="13" s="1"/>
  <c r="AR77" i="92"/>
  <c r="W69" i="42"/>
  <c r="AF68" i="42"/>
  <c r="AO68" i="42" s="1"/>
  <c r="AE68" i="42"/>
  <c r="AG68" i="42"/>
  <c r="AP68" i="42" s="1"/>
  <c r="AE71" i="83"/>
  <c r="W72" i="83"/>
  <c r="AG71" i="83"/>
  <c r="AP71" i="83" s="1"/>
  <c r="AF71" i="83"/>
  <c r="AO71" i="83" s="1"/>
  <c r="AH75" i="88"/>
  <c r="AQ75" i="88" s="1"/>
  <c r="AI71" i="87"/>
  <c r="AN71" i="87"/>
  <c r="Y76" i="51"/>
  <c r="X76" i="51"/>
  <c r="Z76" i="51" s="1"/>
  <c r="Y75" i="16"/>
  <c r="X75" i="16"/>
  <c r="AH77" i="84"/>
  <c r="AQ77" i="84" s="1"/>
  <c r="Z77" i="84"/>
  <c r="Y71" i="49"/>
  <c r="X71" i="49"/>
  <c r="Z71" i="49" s="1"/>
  <c r="AR73" i="95"/>
  <c r="Z71" i="99"/>
  <c r="AE75" i="45"/>
  <c r="AF75" i="45"/>
  <c r="AO75" i="45" s="1"/>
  <c r="W76" i="45"/>
  <c r="AG75" i="45"/>
  <c r="AP75" i="45" s="1"/>
  <c r="AK74" i="13"/>
  <c r="AT74" i="13" s="1"/>
  <c r="AJ74" i="13"/>
  <c r="AJ67" i="13"/>
  <c r="AK67" i="13"/>
  <c r="AT67" i="13" s="1"/>
  <c r="AJ61" i="13"/>
  <c r="AK61" i="13"/>
  <c r="AT61" i="13" s="1"/>
  <c r="AK55" i="13"/>
  <c r="AT55" i="13" s="1"/>
  <c r="AJ55" i="13"/>
  <c r="AK49" i="13"/>
  <c r="AT49" i="13" s="1"/>
  <c r="AJ49" i="13"/>
  <c r="AK43" i="13"/>
  <c r="AT43" i="13" s="1"/>
  <c r="AJ43" i="13"/>
  <c r="AJ37" i="13"/>
  <c r="AK37" i="13"/>
  <c r="AT37" i="13" s="1"/>
  <c r="AJ31" i="13"/>
  <c r="AK31" i="13"/>
  <c r="AT31" i="13" s="1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5" i="103"/>
  <c r="AQ75" i="103" s="1"/>
  <c r="AI74" i="100"/>
  <c r="AN74" i="100"/>
  <c r="W71" i="35"/>
  <c r="AF70" i="35"/>
  <c r="AO70" i="35" s="1"/>
  <c r="AG70" i="35"/>
  <c r="AP70" i="35" s="1"/>
  <c r="AE70" i="35"/>
  <c r="Z75" i="88"/>
  <c r="Z75" i="54"/>
  <c r="AI72" i="11"/>
  <c r="AN72" i="11"/>
  <c r="AI75" i="20"/>
  <c r="AN75" i="20"/>
  <c r="Y69" i="98"/>
  <c r="X69" i="98"/>
  <c r="AR78" i="104"/>
  <c r="AK77" i="13"/>
  <c r="AT77" i="13" s="1"/>
  <c r="AJ77" i="13"/>
  <c r="AK73" i="13"/>
  <c r="AT73" i="13" s="1"/>
  <c r="AJ73" i="13"/>
  <c r="AJ66" i="13"/>
  <c r="AK66" i="13"/>
  <c r="AT66" i="13" s="1"/>
  <c r="AJ60" i="13"/>
  <c r="AK60" i="13"/>
  <c r="AT60" i="13" s="1"/>
  <c r="AJ54" i="13"/>
  <c r="AK54" i="13"/>
  <c r="AT54" i="13" s="1"/>
  <c r="AJ48" i="13"/>
  <c r="AK48" i="13"/>
  <c r="AT48" i="13" s="1"/>
  <c r="AJ42" i="13"/>
  <c r="AK42" i="13"/>
  <c r="AT42" i="13" s="1"/>
  <c r="AK36" i="13"/>
  <c r="AT36" i="13" s="1"/>
  <c r="AJ36" i="13"/>
  <c r="AJ30" i="13"/>
  <c r="AK30" i="13"/>
  <c r="AT30" i="13" s="1"/>
  <c r="AK24" i="13"/>
  <c r="AT24" i="13" s="1"/>
  <c r="AJ24" i="13"/>
  <c r="AK18" i="13"/>
  <c r="AT18" i="13" s="1"/>
  <c r="AJ18" i="13"/>
  <c r="AX11" i="13"/>
  <c r="S11" i="13" s="1"/>
  <c r="AC11" i="13" s="1"/>
  <c r="AB12" i="13" s="1"/>
  <c r="AX5" i="13"/>
  <c r="S5" i="13" s="1"/>
  <c r="AC5" i="13" s="1"/>
  <c r="AB6" i="13" s="1"/>
  <c r="Y75" i="91"/>
  <c r="X75" i="91"/>
  <c r="Z75" i="103"/>
  <c r="Y72" i="87"/>
  <c r="X72" i="87"/>
  <c r="AI68" i="50"/>
  <c r="AN68" i="50"/>
  <c r="AI68" i="98"/>
  <c r="AN68" i="98"/>
  <c r="AI74" i="16"/>
  <c r="AN74" i="16"/>
  <c r="AX24" i="104" l="1"/>
  <c r="S24" i="104" s="1"/>
  <c r="AC24" i="104" s="1"/>
  <c r="AB25" i="104" s="1"/>
  <c r="AK15" i="13"/>
  <c r="AT15" i="13" s="1"/>
  <c r="AX71" i="104"/>
  <c r="S71" i="104" s="1"/>
  <c r="AC71" i="104" s="1"/>
  <c r="AB72" i="104" s="1"/>
  <c r="AX47" i="104"/>
  <c r="S47" i="104" s="1"/>
  <c r="AC47" i="104" s="1"/>
  <c r="AB48" i="104" s="1"/>
  <c r="AX23" i="104"/>
  <c r="S23" i="104" s="1"/>
  <c r="AC23" i="104" s="1"/>
  <c r="AB24" i="104" s="1"/>
  <c r="AJ24" i="104" s="1"/>
  <c r="AX10" i="104"/>
  <c r="S10" i="104" s="1"/>
  <c r="AC10" i="104" s="1"/>
  <c r="AB11" i="104" s="1"/>
  <c r="AJ11" i="104" s="1"/>
  <c r="AX74" i="104"/>
  <c r="S74" i="104" s="1"/>
  <c r="AC74" i="104" s="1"/>
  <c r="AB75" i="104" s="1"/>
  <c r="AX70" i="104"/>
  <c r="S70" i="104" s="1"/>
  <c r="AC70" i="104" s="1"/>
  <c r="AB71" i="104" s="1"/>
  <c r="AX64" i="104"/>
  <c r="S64" i="104" s="1"/>
  <c r="AC64" i="104" s="1"/>
  <c r="AB65" i="104" s="1"/>
  <c r="AX58" i="104"/>
  <c r="S58" i="104" s="1"/>
  <c r="AC58" i="104" s="1"/>
  <c r="AB59" i="104" s="1"/>
  <c r="AX52" i="104"/>
  <c r="S52" i="104" s="1"/>
  <c r="AC52" i="104" s="1"/>
  <c r="AB53" i="104" s="1"/>
  <c r="AJ53" i="104" s="1"/>
  <c r="AX46" i="104"/>
  <c r="S46" i="104" s="1"/>
  <c r="AC46" i="104" s="1"/>
  <c r="AB47" i="104" s="1"/>
  <c r="AJ47" i="104" s="1"/>
  <c r="AX40" i="104"/>
  <c r="S40" i="104" s="1"/>
  <c r="AC40" i="104" s="1"/>
  <c r="AB41" i="104" s="1"/>
  <c r="AX34" i="104"/>
  <c r="S34" i="104" s="1"/>
  <c r="AC34" i="104" s="1"/>
  <c r="AB35" i="104" s="1"/>
  <c r="AX28" i="104"/>
  <c r="S28" i="104" s="1"/>
  <c r="AC28" i="104" s="1"/>
  <c r="AB29" i="104" s="1"/>
  <c r="AX22" i="104"/>
  <c r="S22" i="104" s="1"/>
  <c r="AC22" i="104" s="1"/>
  <c r="AB23" i="104" s="1"/>
  <c r="AX16" i="104"/>
  <c r="S16" i="104" s="1"/>
  <c r="AC16" i="104" s="1"/>
  <c r="AB17" i="104" s="1"/>
  <c r="AK17" i="104" s="1"/>
  <c r="AT17" i="104" s="1"/>
  <c r="AX9" i="104"/>
  <c r="S9" i="104" s="1"/>
  <c r="AC9" i="104" s="1"/>
  <c r="AB10" i="104" s="1"/>
  <c r="AJ10" i="104" s="1"/>
  <c r="AX4" i="104"/>
  <c r="S4" i="104" s="1"/>
  <c r="AC4" i="104" s="1"/>
  <c r="AB5" i="104" s="1"/>
  <c r="AX30" i="104"/>
  <c r="S30" i="104" s="1"/>
  <c r="AC30" i="104" s="1"/>
  <c r="AB31" i="104" s="1"/>
  <c r="AX11" i="104"/>
  <c r="S11" i="104" s="1"/>
  <c r="AC11" i="104" s="1"/>
  <c r="AB12" i="104" s="1"/>
  <c r="AX59" i="104"/>
  <c r="S59" i="104" s="1"/>
  <c r="AC59" i="104" s="1"/>
  <c r="AB60" i="104" s="1"/>
  <c r="AX35" i="104"/>
  <c r="S35" i="104" s="1"/>
  <c r="AC35" i="104" s="1"/>
  <c r="AB36" i="104" s="1"/>
  <c r="Z75" i="91"/>
  <c r="AG75" i="91" s="1"/>
  <c r="AP75" i="91" s="1"/>
  <c r="AK21" i="13"/>
  <c r="AT21" i="13" s="1"/>
  <c r="AX77" i="104"/>
  <c r="S77" i="104" s="1"/>
  <c r="AC77" i="104" s="1"/>
  <c r="AB78" i="104" s="1"/>
  <c r="AX69" i="104"/>
  <c r="S69" i="104" s="1"/>
  <c r="AC69" i="104" s="1"/>
  <c r="AB70" i="104" s="1"/>
  <c r="AX63" i="104"/>
  <c r="S63" i="104" s="1"/>
  <c r="AC63" i="104" s="1"/>
  <c r="AB64" i="104" s="1"/>
  <c r="AX57" i="104"/>
  <c r="S57" i="104" s="1"/>
  <c r="AC57" i="104" s="1"/>
  <c r="AB58" i="104" s="1"/>
  <c r="AJ58" i="104" s="1"/>
  <c r="AX51" i="104"/>
  <c r="S51" i="104" s="1"/>
  <c r="AC51" i="104" s="1"/>
  <c r="AB52" i="104" s="1"/>
  <c r="AJ52" i="104" s="1"/>
  <c r="AX45" i="104"/>
  <c r="S45" i="104" s="1"/>
  <c r="AC45" i="104" s="1"/>
  <c r="AB46" i="104" s="1"/>
  <c r="AX39" i="104"/>
  <c r="S39" i="104" s="1"/>
  <c r="AC39" i="104" s="1"/>
  <c r="AB40" i="104" s="1"/>
  <c r="AX33" i="104"/>
  <c r="S33" i="104" s="1"/>
  <c r="AC33" i="104" s="1"/>
  <c r="AB34" i="104" s="1"/>
  <c r="AX27" i="104"/>
  <c r="S27" i="104" s="1"/>
  <c r="AC27" i="104" s="1"/>
  <c r="AB28" i="104" s="1"/>
  <c r="AX21" i="104"/>
  <c r="S21" i="104" s="1"/>
  <c r="AC21" i="104" s="1"/>
  <c r="AB22" i="104" s="1"/>
  <c r="AK22" i="104" s="1"/>
  <c r="AT22" i="104" s="1"/>
  <c r="AX15" i="104"/>
  <c r="S15" i="104" s="1"/>
  <c r="AC15" i="104" s="1"/>
  <c r="AB16" i="104" s="1"/>
  <c r="AJ16" i="104" s="1"/>
  <c r="AX8" i="104"/>
  <c r="S8" i="104" s="1"/>
  <c r="AC8" i="104" s="1"/>
  <c r="AB9" i="104" s="1"/>
  <c r="AX3" i="104"/>
  <c r="S3" i="104" s="1"/>
  <c r="AC3" i="104" s="1"/>
  <c r="AI70" i="41"/>
  <c r="AR70" i="41" s="1"/>
  <c r="AN70" i="41"/>
  <c r="AX65" i="104"/>
  <c r="S65" i="104" s="1"/>
  <c r="AC65" i="104" s="1"/>
  <c r="AB66" i="104" s="1"/>
  <c r="AK66" i="104" s="1"/>
  <c r="AT66" i="104" s="1"/>
  <c r="AX53" i="104"/>
  <c r="S53" i="104" s="1"/>
  <c r="AC53" i="104" s="1"/>
  <c r="AB54" i="104" s="1"/>
  <c r="AJ54" i="104" s="1"/>
  <c r="AX29" i="104"/>
  <c r="S29" i="104" s="1"/>
  <c r="AC29" i="104" s="1"/>
  <c r="AB30" i="104" s="1"/>
  <c r="AJ20" i="13"/>
  <c r="AU81" i="44"/>
  <c r="C11" i="44" s="1"/>
  <c r="AX76" i="104"/>
  <c r="S76" i="104" s="1"/>
  <c r="AC76" i="104" s="1"/>
  <c r="AB77" i="104" s="1"/>
  <c r="AX68" i="104"/>
  <c r="S68" i="104" s="1"/>
  <c r="AC68" i="104" s="1"/>
  <c r="AB69" i="104" s="1"/>
  <c r="AK69" i="104" s="1"/>
  <c r="AT69" i="104" s="1"/>
  <c r="AX62" i="104"/>
  <c r="S62" i="104" s="1"/>
  <c r="AC62" i="104" s="1"/>
  <c r="AB63" i="104" s="1"/>
  <c r="AK63" i="104" s="1"/>
  <c r="AT63" i="104" s="1"/>
  <c r="AX56" i="104"/>
  <c r="S56" i="104" s="1"/>
  <c r="AC56" i="104" s="1"/>
  <c r="AB57" i="104" s="1"/>
  <c r="AX50" i="104"/>
  <c r="S50" i="104" s="1"/>
  <c r="AC50" i="104" s="1"/>
  <c r="AB51" i="104" s="1"/>
  <c r="AX44" i="104"/>
  <c r="S44" i="104" s="1"/>
  <c r="AC44" i="104" s="1"/>
  <c r="AB45" i="104" s="1"/>
  <c r="AX38" i="104"/>
  <c r="S38" i="104" s="1"/>
  <c r="AC38" i="104" s="1"/>
  <c r="AB39" i="104" s="1"/>
  <c r="AX32" i="104"/>
  <c r="S32" i="104" s="1"/>
  <c r="AC32" i="104" s="1"/>
  <c r="AB33" i="104" s="1"/>
  <c r="AK33" i="104" s="1"/>
  <c r="AT33" i="104" s="1"/>
  <c r="AX26" i="104"/>
  <c r="S26" i="104" s="1"/>
  <c r="AC26" i="104" s="1"/>
  <c r="AB27" i="104" s="1"/>
  <c r="AJ27" i="104" s="1"/>
  <c r="AX20" i="104"/>
  <c r="S20" i="104" s="1"/>
  <c r="AC20" i="104" s="1"/>
  <c r="AB21" i="104" s="1"/>
  <c r="AX14" i="104"/>
  <c r="S14" i="104" s="1"/>
  <c r="AC14" i="104" s="1"/>
  <c r="AB15" i="104" s="1"/>
  <c r="AX7" i="104"/>
  <c r="S7" i="104" s="1"/>
  <c r="AC7" i="104" s="1"/>
  <c r="AB8" i="104" s="1"/>
  <c r="Y71" i="41"/>
  <c r="X71" i="41"/>
  <c r="AX36" i="104"/>
  <c r="S36" i="104" s="1"/>
  <c r="AC36" i="104" s="1"/>
  <c r="AB37" i="104" s="1"/>
  <c r="AJ37" i="104" s="1"/>
  <c r="AX18" i="104"/>
  <c r="S18" i="104" s="1"/>
  <c r="AC18" i="104" s="1"/>
  <c r="AB19" i="104" s="1"/>
  <c r="AJ14" i="13"/>
  <c r="AX75" i="104"/>
  <c r="S75" i="104" s="1"/>
  <c r="AC75" i="104" s="1"/>
  <c r="AB76" i="104" s="1"/>
  <c r="AX41" i="104"/>
  <c r="S41" i="104" s="1"/>
  <c r="AC41" i="104" s="1"/>
  <c r="AB42" i="104" s="1"/>
  <c r="AX17" i="104"/>
  <c r="S17" i="104" s="1"/>
  <c r="AC17" i="104" s="1"/>
  <c r="AB18" i="104" s="1"/>
  <c r="AX5" i="104"/>
  <c r="S5" i="104" s="1"/>
  <c r="AC5" i="104" s="1"/>
  <c r="AB6" i="104" s="1"/>
  <c r="AK6" i="104" s="1"/>
  <c r="AT6" i="104" s="1"/>
  <c r="AX73" i="104"/>
  <c r="S73" i="104" s="1"/>
  <c r="AC73" i="104" s="1"/>
  <c r="AB74" i="104" s="1"/>
  <c r="AX67" i="104"/>
  <c r="S67" i="104" s="1"/>
  <c r="AC67" i="104" s="1"/>
  <c r="AB68" i="104" s="1"/>
  <c r="AX61" i="104"/>
  <c r="S61" i="104" s="1"/>
  <c r="AC61" i="104" s="1"/>
  <c r="AB62" i="104" s="1"/>
  <c r="AX55" i="104"/>
  <c r="S55" i="104" s="1"/>
  <c r="AC55" i="104" s="1"/>
  <c r="AB56" i="104" s="1"/>
  <c r="AX49" i="104"/>
  <c r="S49" i="104" s="1"/>
  <c r="AC49" i="104" s="1"/>
  <c r="AB50" i="104" s="1"/>
  <c r="AX43" i="104"/>
  <c r="S43" i="104" s="1"/>
  <c r="AC43" i="104" s="1"/>
  <c r="AB44" i="104" s="1"/>
  <c r="AJ44" i="104" s="1"/>
  <c r="AX37" i="104"/>
  <c r="S37" i="104" s="1"/>
  <c r="AC37" i="104" s="1"/>
  <c r="AB38" i="104" s="1"/>
  <c r="AX31" i="104"/>
  <c r="S31" i="104" s="1"/>
  <c r="AC31" i="104" s="1"/>
  <c r="AB32" i="104" s="1"/>
  <c r="AX25" i="104"/>
  <c r="S25" i="104" s="1"/>
  <c r="AC25" i="104" s="1"/>
  <c r="AB26" i="104" s="1"/>
  <c r="AX19" i="104"/>
  <c r="S19" i="104" s="1"/>
  <c r="AC19" i="104" s="1"/>
  <c r="AB20" i="104" s="1"/>
  <c r="AX13" i="104"/>
  <c r="S13" i="104" s="1"/>
  <c r="AC13" i="104" s="1"/>
  <c r="AB14" i="104" s="1"/>
  <c r="AX6" i="104"/>
  <c r="S6" i="104" s="1"/>
  <c r="AC6" i="104" s="1"/>
  <c r="AB7" i="104" s="1"/>
  <c r="AK7" i="104" s="1"/>
  <c r="AT7" i="104" s="1"/>
  <c r="AS67" i="13"/>
  <c r="AL67" i="13"/>
  <c r="AU67" i="13" s="1"/>
  <c r="W72" i="49"/>
  <c r="AE71" i="49"/>
  <c r="AF71" i="49"/>
  <c r="AO71" i="49" s="1"/>
  <c r="AG71" i="49"/>
  <c r="AP71" i="49" s="1"/>
  <c r="Y70" i="55"/>
  <c r="X70" i="55"/>
  <c r="AH73" i="11"/>
  <c r="AQ73" i="11" s="1"/>
  <c r="Y73" i="43"/>
  <c r="X73" i="43"/>
  <c r="AG78" i="92"/>
  <c r="AP78" i="92" s="1"/>
  <c r="AF78" i="92"/>
  <c r="AO78" i="92" s="1"/>
  <c r="AE78" i="92"/>
  <c r="W79" i="92"/>
  <c r="AS9" i="13"/>
  <c r="AL9" i="13"/>
  <c r="AU9" i="13" s="1"/>
  <c r="AS45" i="13"/>
  <c r="AL45" i="13"/>
  <c r="AU45" i="13" s="1"/>
  <c r="AH76" i="20"/>
  <c r="AQ76" i="20" s="1"/>
  <c r="AS10" i="13"/>
  <c r="AL10" i="13"/>
  <c r="AU10" i="13" s="1"/>
  <c r="AS46" i="13"/>
  <c r="AL46" i="13"/>
  <c r="AU46" i="13" s="1"/>
  <c r="AG76" i="96"/>
  <c r="AP76" i="96" s="1"/>
  <c r="W77" i="96"/>
  <c r="AF76" i="96"/>
  <c r="AO76" i="96" s="1"/>
  <c r="AE76" i="96"/>
  <c r="W73" i="102"/>
  <c r="AE72" i="102"/>
  <c r="AG72" i="102"/>
  <c r="AP72" i="102" s="1"/>
  <c r="AF72" i="102"/>
  <c r="AO72" i="102" s="1"/>
  <c r="AK75" i="104"/>
  <c r="AT75" i="104" s="1"/>
  <c r="AJ75" i="104"/>
  <c r="AJ71" i="104"/>
  <c r="AK71" i="104"/>
  <c r="AT71" i="104" s="1"/>
  <c r="AJ65" i="104"/>
  <c r="AK65" i="104"/>
  <c r="AT65" i="104" s="1"/>
  <c r="AJ59" i="104"/>
  <c r="AK59" i="104"/>
  <c r="AT59" i="104" s="1"/>
  <c r="AK47" i="104"/>
  <c r="AT47" i="104" s="1"/>
  <c r="AK41" i="104"/>
  <c r="AT41" i="104" s="1"/>
  <c r="AJ41" i="104"/>
  <c r="AK35" i="104"/>
  <c r="AT35" i="104" s="1"/>
  <c r="AK29" i="104"/>
  <c r="AT29" i="104" s="1"/>
  <c r="AJ29" i="104"/>
  <c r="AK23" i="104"/>
  <c r="AT23" i="104" s="1"/>
  <c r="AK10" i="104"/>
  <c r="AT10" i="104" s="1"/>
  <c r="AK5" i="104"/>
  <c r="AT5" i="104" s="1"/>
  <c r="AJ11" i="13"/>
  <c r="AS47" i="13"/>
  <c r="AL47" i="13"/>
  <c r="AU47" i="13" s="1"/>
  <c r="AH72" i="87"/>
  <c r="AQ72" i="87" s="1"/>
  <c r="AK6" i="13"/>
  <c r="AT6" i="13" s="1"/>
  <c r="AJ6" i="13"/>
  <c r="AR75" i="20"/>
  <c r="AS19" i="13"/>
  <c r="AL19" i="13"/>
  <c r="AU19" i="13" s="1"/>
  <c r="AS55" i="13"/>
  <c r="AL55" i="13"/>
  <c r="AU55" i="13" s="1"/>
  <c r="AS74" i="13"/>
  <c r="AL74" i="13"/>
  <c r="AU74" i="13" s="1"/>
  <c r="AI75" i="45"/>
  <c r="AN75" i="45"/>
  <c r="AH76" i="51"/>
  <c r="AQ76" i="51" s="1"/>
  <c r="Y72" i="83"/>
  <c r="X72" i="83"/>
  <c r="Y69" i="42"/>
  <c r="X69" i="42"/>
  <c r="Y69" i="48"/>
  <c r="X69" i="48"/>
  <c r="Z73" i="11"/>
  <c r="AH75" i="100"/>
  <c r="AQ75" i="100" s="1"/>
  <c r="AS27" i="13"/>
  <c r="AL27" i="13"/>
  <c r="AU27" i="13" s="1"/>
  <c r="AS63" i="13"/>
  <c r="AL63" i="13"/>
  <c r="AU63" i="13" s="1"/>
  <c r="AR75" i="96"/>
  <c r="Z76" i="20"/>
  <c r="AR71" i="10"/>
  <c r="AS28" i="13"/>
  <c r="AL28" i="13"/>
  <c r="AU28" i="13" s="1"/>
  <c r="AS64" i="13"/>
  <c r="AL64" i="13"/>
  <c r="AU64" i="13" s="1"/>
  <c r="AJ78" i="104"/>
  <c r="AK78" i="104"/>
  <c r="AT78" i="104" s="1"/>
  <c r="AK70" i="104"/>
  <c r="AT70" i="104" s="1"/>
  <c r="AJ70" i="104"/>
  <c r="AK64" i="104"/>
  <c r="AT64" i="104" s="1"/>
  <c r="AJ64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9" i="104"/>
  <c r="AT9" i="104" s="1"/>
  <c r="AJ3" i="104"/>
  <c r="AB4" i="104"/>
  <c r="AS29" i="13"/>
  <c r="AL29" i="13"/>
  <c r="AU29" i="13" s="1"/>
  <c r="AS65" i="13"/>
  <c r="AL65" i="13"/>
  <c r="AU65" i="13" s="1"/>
  <c r="AR71" i="82"/>
  <c r="AI70" i="35"/>
  <c r="AN70" i="35"/>
  <c r="AS37" i="13"/>
  <c r="AL37" i="13"/>
  <c r="AU37" i="13" s="1"/>
  <c r="W72" i="99"/>
  <c r="AF71" i="99"/>
  <c r="AO71" i="99" s="1"/>
  <c r="AG71" i="99"/>
  <c r="AP71" i="99" s="1"/>
  <c r="AE71" i="99"/>
  <c r="AF76" i="51"/>
  <c r="AO76" i="51" s="1"/>
  <c r="W77" i="51"/>
  <c r="AG76" i="51"/>
  <c r="AP76" i="51" s="1"/>
  <c r="AE76" i="51"/>
  <c r="AI71" i="83"/>
  <c r="AN71" i="83"/>
  <c r="AS20" i="13"/>
  <c r="AL20" i="13"/>
  <c r="AU20" i="13" s="1"/>
  <c r="AS38" i="13"/>
  <c r="AL38" i="13"/>
  <c r="AU38" i="13" s="1"/>
  <c r="AS56" i="13"/>
  <c r="AL56" i="13"/>
  <c r="AU56" i="13" s="1"/>
  <c r="AS75" i="13"/>
  <c r="AL75" i="13"/>
  <c r="AU75" i="13" s="1"/>
  <c r="AI69" i="55"/>
  <c r="AN69" i="55"/>
  <c r="AR75" i="51"/>
  <c r="AG75" i="100"/>
  <c r="AP75" i="100" s="1"/>
  <c r="AF75" i="100"/>
  <c r="AO75" i="100" s="1"/>
  <c r="AE75" i="100"/>
  <c r="W76" i="100"/>
  <c r="AS51" i="13"/>
  <c r="AL51" i="13"/>
  <c r="AU51" i="13" s="1"/>
  <c r="AI79" i="104"/>
  <c r="AN79" i="104"/>
  <c r="AN81" i="104" s="1"/>
  <c r="AS70" i="13"/>
  <c r="AL70" i="13"/>
  <c r="AU70" i="13" s="1"/>
  <c r="AH76" i="96"/>
  <c r="AQ76" i="96" s="1"/>
  <c r="AH69" i="50"/>
  <c r="AQ69" i="50" s="1"/>
  <c r="AJ77" i="104"/>
  <c r="AK77" i="104"/>
  <c r="AT77" i="104" s="1"/>
  <c r="AJ69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21" i="104"/>
  <c r="AT21" i="104" s="1"/>
  <c r="AJ15" i="104"/>
  <c r="AK15" i="104"/>
  <c r="AT15" i="104" s="1"/>
  <c r="AK8" i="104"/>
  <c r="AT8" i="104" s="1"/>
  <c r="AJ8" i="104"/>
  <c r="AS60" i="13"/>
  <c r="AL60" i="13"/>
  <c r="AU60" i="13" s="1"/>
  <c r="AS31" i="13"/>
  <c r="AL31" i="13"/>
  <c r="AU31" i="13" s="1"/>
  <c r="AR68" i="98"/>
  <c r="AS43" i="13"/>
  <c r="AL43" i="13"/>
  <c r="AU43" i="13" s="1"/>
  <c r="AS26" i="13"/>
  <c r="AL26" i="13"/>
  <c r="AU26" i="13" s="1"/>
  <c r="AS44" i="13"/>
  <c r="AL44" i="13"/>
  <c r="AU44" i="13" s="1"/>
  <c r="AH72" i="82"/>
  <c r="AQ72" i="82" s="1"/>
  <c r="AI79" i="13"/>
  <c r="AN79" i="13"/>
  <c r="AN81" i="13" s="1"/>
  <c r="AH72" i="10"/>
  <c r="AQ72" i="10" s="1"/>
  <c r="AI68" i="94"/>
  <c r="AN68" i="94"/>
  <c r="AS15" i="13"/>
  <c r="AL15" i="13"/>
  <c r="AU15" i="13" s="1"/>
  <c r="AS33" i="13"/>
  <c r="AL33" i="13"/>
  <c r="AU33" i="13" s="1"/>
  <c r="AS69" i="13"/>
  <c r="AL69" i="13"/>
  <c r="AU69" i="13" s="1"/>
  <c r="AI68" i="85"/>
  <c r="AN68" i="85"/>
  <c r="AS16" i="13"/>
  <c r="AL16" i="13"/>
  <c r="AU16" i="13" s="1"/>
  <c r="AS34" i="13"/>
  <c r="AL34" i="13"/>
  <c r="AU34" i="13" s="1"/>
  <c r="AS52" i="13"/>
  <c r="AL52" i="13"/>
  <c r="AU52" i="13" s="1"/>
  <c r="AF69" i="50"/>
  <c r="AO69" i="50" s="1"/>
  <c r="W70" i="50"/>
  <c r="AG69" i="50"/>
  <c r="AP69" i="50" s="1"/>
  <c r="AE69" i="50"/>
  <c r="AJ74" i="104"/>
  <c r="AK74" i="104"/>
  <c r="AT74" i="104" s="1"/>
  <c r="AK68" i="104"/>
  <c r="AT68" i="104" s="1"/>
  <c r="AJ68" i="104"/>
  <c r="AK62" i="104"/>
  <c r="AT62" i="104" s="1"/>
  <c r="AJ56" i="104"/>
  <c r="AK56" i="104"/>
  <c r="AT56" i="104" s="1"/>
  <c r="AK50" i="104"/>
  <c r="AT50" i="104" s="1"/>
  <c r="AJ50" i="104"/>
  <c r="AJ38" i="104"/>
  <c r="AK38" i="104"/>
  <c r="AT38" i="104" s="1"/>
  <c r="AK32" i="104"/>
  <c r="AT32" i="104" s="1"/>
  <c r="AJ32" i="104"/>
  <c r="AK26" i="104"/>
  <c r="AT26" i="104" s="1"/>
  <c r="AK20" i="104"/>
  <c r="AT20" i="104" s="1"/>
  <c r="AJ20" i="104"/>
  <c r="AK14" i="104"/>
  <c r="AT14" i="104" s="1"/>
  <c r="AJ14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K13" i="13"/>
  <c r="AT13" i="13" s="1"/>
  <c r="AJ13" i="13"/>
  <c r="Z72" i="87"/>
  <c r="AS30" i="13"/>
  <c r="AL30" i="13"/>
  <c r="AU30" i="13" s="1"/>
  <c r="AS66" i="13"/>
  <c r="AL66" i="13"/>
  <c r="AU66" i="13" s="1"/>
  <c r="AE75" i="103"/>
  <c r="AF75" i="103"/>
  <c r="AO75" i="103" s="1"/>
  <c r="AG75" i="103"/>
  <c r="AP75" i="103" s="1"/>
  <c r="W76" i="103"/>
  <c r="AS18" i="13"/>
  <c r="AL18" i="13"/>
  <c r="AU18" i="13" s="1"/>
  <c r="AS36" i="13"/>
  <c r="AL36" i="13"/>
  <c r="AU36" i="13" s="1"/>
  <c r="AS73" i="13"/>
  <c r="AL73" i="13"/>
  <c r="AU73" i="13" s="1"/>
  <c r="AH69" i="98"/>
  <c r="AQ69" i="98" s="1"/>
  <c r="AE75" i="54"/>
  <c r="W76" i="54"/>
  <c r="AG75" i="54"/>
  <c r="AP75" i="54" s="1"/>
  <c r="AF75" i="54"/>
  <c r="AO75" i="54" s="1"/>
  <c r="Y71" i="35"/>
  <c r="X71" i="35"/>
  <c r="AR68" i="50"/>
  <c r="AH75" i="91"/>
  <c r="AQ75" i="91" s="1"/>
  <c r="AS54" i="13"/>
  <c r="AL54" i="13"/>
  <c r="AU54" i="13" s="1"/>
  <c r="Z69" i="98"/>
  <c r="AE75" i="88"/>
  <c r="AN75" i="88" s="1"/>
  <c r="W76" i="88"/>
  <c r="AF75" i="88"/>
  <c r="AO75" i="88" s="1"/>
  <c r="AG75" i="88"/>
  <c r="AS25" i="13"/>
  <c r="AL25" i="13"/>
  <c r="AU25" i="13" s="1"/>
  <c r="AS61" i="13"/>
  <c r="AL61" i="13"/>
  <c r="AU61" i="13" s="1"/>
  <c r="AG77" i="84"/>
  <c r="AP77" i="84" s="1"/>
  <c r="W78" i="84"/>
  <c r="AF77" i="84"/>
  <c r="AO77" i="84" s="1"/>
  <c r="AE77" i="84"/>
  <c r="AH75" i="16"/>
  <c r="AQ75" i="16" s="1"/>
  <c r="AK8" i="13"/>
  <c r="AT8" i="13" s="1"/>
  <c r="AJ8" i="13"/>
  <c r="AS62" i="13"/>
  <c r="AL62" i="13"/>
  <c r="AU62" i="13" s="1"/>
  <c r="Z72" i="82"/>
  <c r="AI68" i="48"/>
  <c r="AN68" i="48"/>
  <c r="Z72" i="10"/>
  <c r="Y69" i="94"/>
  <c r="X69" i="94"/>
  <c r="AE74" i="95"/>
  <c r="W75" i="95"/>
  <c r="AF74" i="95"/>
  <c r="AO74" i="95" s="1"/>
  <c r="AG74" i="95"/>
  <c r="AP74" i="95" s="1"/>
  <c r="AS76" i="13"/>
  <c r="AL76" i="13"/>
  <c r="AU76" i="13" s="1"/>
  <c r="AI68" i="90"/>
  <c r="AN68" i="90"/>
  <c r="AR71" i="102"/>
  <c r="Y72" i="18"/>
  <c r="X72" i="18"/>
  <c r="AJ5" i="13"/>
  <c r="AS22" i="13"/>
  <c r="AL22" i="13"/>
  <c r="AU22" i="13" s="1"/>
  <c r="AS40" i="13"/>
  <c r="AL40" i="13"/>
  <c r="AU40" i="13" s="1"/>
  <c r="AK79" i="104"/>
  <c r="AT79" i="104" s="1"/>
  <c r="AJ79" i="104"/>
  <c r="AS79" i="104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K31" i="104"/>
  <c r="AT31" i="104" s="1"/>
  <c r="AJ31" i="104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R74" i="91"/>
  <c r="AS23" i="13"/>
  <c r="AL23" i="13"/>
  <c r="AU23" i="13" s="1"/>
  <c r="AR74" i="16"/>
  <c r="AS42" i="13"/>
  <c r="AL42" i="13"/>
  <c r="AU42" i="13" s="1"/>
  <c r="AJ12" i="13"/>
  <c r="AK12" i="13"/>
  <c r="AT12" i="13" s="1"/>
  <c r="AS48" i="13"/>
  <c r="AL48" i="13"/>
  <c r="AU48" i="13" s="1"/>
  <c r="AR72" i="11"/>
  <c r="AS24" i="13"/>
  <c r="AL24" i="13"/>
  <c r="AU24" i="13" s="1"/>
  <c r="AS77" i="13"/>
  <c r="AL77" i="13"/>
  <c r="AU77" i="13" s="1"/>
  <c r="AR74" i="100"/>
  <c r="AJ7" i="13"/>
  <c r="AK7" i="13"/>
  <c r="AT7" i="13" s="1"/>
  <c r="AS49" i="13"/>
  <c r="AL49" i="13"/>
  <c r="AU49" i="13" s="1"/>
  <c r="Y76" i="45"/>
  <c r="X76" i="45"/>
  <c r="AH71" i="49"/>
  <c r="AQ71" i="49" s="1"/>
  <c r="Z75" i="16"/>
  <c r="AR71" i="87"/>
  <c r="AI68" i="42"/>
  <c r="AN68" i="42"/>
  <c r="AL14" i="13"/>
  <c r="AU14" i="13" s="1"/>
  <c r="AS14" i="13"/>
  <c r="AS32" i="13"/>
  <c r="AL32" i="13"/>
  <c r="AU32" i="13" s="1"/>
  <c r="AS50" i="13"/>
  <c r="AL50" i="13"/>
  <c r="AU50" i="13" s="1"/>
  <c r="AS68" i="13"/>
  <c r="AL68" i="13"/>
  <c r="AU68" i="13" s="1"/>
  <c r="AI72" i="43"/>
  <c r="AN72" i="43"/>
  <c r="AJ3" i="13"/>
  <c r="AB4" i="13"/>
  <c r="AS21" i="13"/>
  <c r="AL21" i="13"/>
  <c r="AU21" i="13" s="1"/>
  <c r="AS39" i="13"/>
  <c r="AL39" i="13"/>
  <c r="AU39" i="13" s="1"/>
  <c r="AS57" i="13"/>
  <c r="AL57" i="13"/>
  <c r="AU57" i="13" s="1"/>
  <c r="Y69" i="90"/>
  <c r="X69" i="90"/>
  <c r="Y69" i="85"/>
  <c r="Z69" i="85" s="1"/>
  <c r="X69" i="85"/>
  <c r="AI71" i="18"/>
  <c r="AN71" i="18"/>
  <c r="AS58" i="13"/>
  <c r="AL58" i="13"/>
  <c r="AU58" i="13" s="1"/>
  <c r="AK79" i="13"/>
  <c r="AT79" i="13" s="1"/>
  <c r="AH72" i="102"/>
  <c r="AQ72" i="102" s="1"/>
  <c r="AK76" i="104"/>
  <c r="AT76" i="104" s="1"/>
  <c r="AJ76" i="104"/>
  <c r="AK72" i="104"/>
  <c r="AT72" i="104" s="1"/>
  <c r="AJ72" i="104"/>
  <c r="AJ60" i="104"/>
  <c r="AK60" i="104"/>
  <c r="AT60" i="104" s="1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K18" i="104"/>
  <c r="AT18" i="104" s="1"/>
  <c r="AJ18" i="104"/>
  <c r="AS72" i="13"/>
  <c r="AL72" i="13"/>
  <c r="AU72" i="13" s="1"/>
  <c r="AS41" i="13"/>
  <c r="AL41" i="13"/>
  <c r="AU41" i="13" s="1"/>
  <c r="AS59" i="13"/>
  <c r="AL59" i="13"/>
  <c r="AU59" i="13" s="1"/>
  <c r="AS78" i="13"/>
  <c r="AL78" i="13"/>
  <c r="AU78" i="13" s="1"/>
  <c r="AR70" i="49"/>
  <c r="AK16" i="104" l="1"/>
  <c r="AT16" i="104" s="1"/>
  <c r="AK24" i="104"/>
  <c r="AT24" i="104" s="1"/>
  <c r="AK37" i="104"/>
  <c r="AT37" i="104" s="1"/>
  <c r="AJ21" i="104"/>
  <c r="AJ57" i="104"/>
  <c r="AK52" i="104"/>
  <c r="AT52" i="104" s="1"/>
  <c r="AJ17" i="104"/>
  <c r="AJ35" i="104"/>
  <c r="AK53" i="104"/>
  <c r="AT53" i="104" s="1"/>
  <c r="AF75" i="91"/>
  <c r="AO75" i="91" s="1"/>
  <c r="AJ6" i="104"/>
  <c r="AK27" i="104"/>
  <c r="AT27" i="104" s="1"/>
  <c r="AJ63" i="104"/>
  <c r="AJ22" i="104"/>
  <c r="AK58" i="104"/>
  <c r="AT58" i="104" s="1"/>
  <c r="AE75" i="91"/>
  <c r="AK11" i="104"/>
  <c r="AT11" i="104" s="1"/>
  <c r="AJ66" i="104"/>
  <c r="AS66" i="104" s="1"/>
  <c r="AJ13" i="104"/>
  <c r="AJ43" i="104"/>
  <c r="AJ7" i="104"/>
  <c r="AK44" i="104"/>
  <c r="AT44" i="104" s="1"/>
  <c r="AJ62" i="104"/>
  <c r="AS62" i="104" s="1"/>
  <c r="W76" i="91"/>
  <c r="X76" i="91" s="1"/>
  <c r="Z71" i="41"/>
  <c r="AH71" i="41"/>
  <c r="AQ71" i="41" s="1"/>
  <c r="AJ26" i="104"/>
  <c r="AJ9" i="104"/>
  <c r="AJ46" i="104"/>
  <c r="AS46" i="104" s="1"/>
  <c r="AJ5" i="104"/>
  <c r="AS5" i="104" s="1"/>
  <c r="AJ23" i="104"/>
  <c r="AS25" i="104"/>
  <c r="AL25" i="104"/>
  <c r="AU25" i="104" s="1"/>
  <c r="AS61" i="104"/>
  <c r="AL61" i="104"/>
  <c r="AU61" i="104" s="1"/>
  <c r="AH72" i="18"/>
  <c r="AQ72" i="18" s="1"/>
  <c r="AR68" i="90"/>
  <c r="Y75" i="95"/>
  <c r="X75" i="95"/>
  <c r="Y76" i="88"/>
  <c r="X76" i="88"/>
  <c r="AH71" i="35"/>
  <c r="AQ71" i="35" s="1"/>
  <c r="Y76" i="54"/>
  <c r="X76" i="54"/>
  <c r="Z76" i="54" s="1"/>
  <c r="Y70" i="50"/>
  <c r="X70" i="50"/>
  <c r="Z70" i="50" s="1"/>
  <c r="AR79" i="13"/>
  <c r="AR81" i="13" s="1"/>
  <c r="AL79" i="13"/>
  <c r="AU79" i="13" s="1"/>
  <c r="AS8" i="104"/>
  <c r="AL8" i="104"/>
  <c r="AU8" i="104" s="1"/>
  <c r="AS45" i="104"/>
  <c r="AL45" i="104"/>
  <c r="AU45" i="104" s="1"/>
  <c r="AS63" i="104"/>
  <c r="AL63" i="104"/>
  <c r="AU63" i="104" s="1"/>
  <c r="AI75" i="100"/>
  <c r="AN75" i="100"/>
  <c r="AR69" i="55"/>
  <c r="AI76" i="51"/>
  <c r="AN76" i="51"/>
  <c r="AR70" i="35"/>
  <c r="AS16" i="104"/>
  <c r="AL16" i="104"/>
  <c r="AU16" i="104" s="1"/>
  <c r="AS34" i="104"/>
  <c r="AL34" i="104"/>
  <c r="AU34" i="104" s="1"/>
  <c r="AS17" i="104"/>
  <c r="AL17" i="104"/>
  <c r="AU17" i="104" s="1"/>
  <c r="AS35" i="104"/>
  <c r="AL35" i="104"/>
  <c r="AU35" i="104" s="1"/>
  <c r="AS12" i="104"/>
  <c r="AL12" i="104"/>
  <c r="AU12" i="104" s="1"/>
  <c r="AS31" i="104"/>
  <c r="AL31" i="104"/>
  <c r="AU31" i="104" s="1"/>
  <c r="Z72" i="18"/>
  <c r="AI74" i="95"/>
  <c r="AN74" i="95"/>
  <c r="AR68" i="48"/>
  <c r="AI77" i="84"/>
  <c r="AN77" i="84"/>
  <c r="Z71" i="35"/>
  <c r="AI75" i="54"/>
  <c r="AN75" i="54"/>
  <c r="AS20" i="104"/>
  <c r="AL20" i="104"/>
  <c r="AU20" i="104" s="1"/>
  <c r="AS27" i="104"/>
  <c r="AR79" i="104"/>
  <c r="AR81" i="104" s="1"/>
  <c r="AL79" i="104"/>
  <c r="AU79" i="104" s="1"/>
  <c r="AK4" i="104"/>
  <c r="AT4" i="104" s="1"/>
  <c r="AJ4" i="104"/>
  <c r="AS22" i="104"/>
  <c r="AL22" i="104"/>
  <c r="AU22" i="104" s="1"/>
  <c r="AH69" i="42"/>
  <c r="AQ69" i="42" s="1"/>
  <c r="AR75" i="45"/>
  <c r="AS11" i="13"/>
  <c r="AL11" i="13"/>
  <c r="AU11" i="13" s="1"/>
  <c r="AS53" i="104"/>
  <c r="AL53" i="104"/>
  <c r="AU53" i="104" s="1"/>
  <c r="AS71" i="104"/>
  <c r="AL71" i="104"/>
  <c r="AU71" i="104" s="1"/>
  <c r="AI72" i="102"/>
  <c r="AN72" i="102"/>
  <c r="AH73" i="43"/>
  <c r="AQ73" i="43" s="1"/>
  <c r="AS24" i="104"/>
  <c r="AL24" i="104"/>
  <c r="AU24" i="104" s="1"/>
  <c r="AH69" i="90"/>
  <c r="AQ69" i="90" s="1"/>
  <c r="AS12" i="13"/>
  <c r="AL12" i="13"/>
  <c r="AU12" i="13" s="1"/>
  <c r="AS49" i="104"/>
  <c r="AL49" i="104"/>
  <c r="AU49" i="104" s="1"/>
  <c r="AS67" i="104"/>
  <c r="AL67" i="104"/>
  <c r="AU67" i="104" s="1"/>
  <c r="AH69" i="94"/>
  <c r="AQ69" i="94" s="1"/>
  <c r="AF72" i="82"/>
  <c r="AO72" i="82" s="1"/>
  <c r="AE72" i="82"/>
  <c r="W73" i="82"/>
  <c r="AG72" i="82"/>
  <c r="AP72" i="82" s="1"/>
  <c r="AG69" i="98"/>
  <c r="AP69" i="98" s="1"/>
  <c r="AE69" i="98"/>
  <c r="AF69" i="98"/>
  <c r="AO69" i="98" s="1"/>
  <c r="W70" i="98"/>
  <c r="Y76" i="103"/>
  <c r="X76" i="103"/>
  <c r="AS38" i="104"/>
  <c r="AL38" i="104"/>
  <c r="AU38" i="104" s="1"/>
  <c r="AS56" i="104"/>
  <c r="AL56" i="104"/>
  <c r="AU56" i="104" s="1"/>
  <c r="AS74" i="104"/>
  <c r="AL74" i="104"/>
  <c r="AU74" i="104" s="1"/>
  <c r="Y77" i="51"/>
  <c r="X77" i="51"/>
  <c r="Y72" i="99"/>
  <c r="X72" i="99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Z69" i="42"/>
  <c r="AS41" i="104"/>
  <c r="AL41" i="104"/>
  <c r="AU41" i="104" s="1"/>
  <c r="AS75" i="104"/>
  <c r="AL75" i="104"/>
  <c r="AU75" i="104" s="1"/>
  <c r="Y73" i="102"/>
  <c r="X73" i="102"/>
  <c r="Z73" i="102" s="1"/>
  <c r="Z73" i="43"/>
  <c r="AS3" i="13"/>
  <c r="AL3" i="13"/>
  <c r="AU3" i="13" s="1"/>
  <c r="Z69" i="94"/>
  <c r="AS7" i="104"/>
  <c r="AL7" i="104"/>
  <c r="AU7" i="104" s="1"/>
  <c r="AR68" i="85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S9" i="104"/>
  <c r="AL9" i="104"/>
  <c r="AU9" i="104" s="1"/>
  <c r="AL64" i="104"/>
  <c r="AU64" i="104" s="1"/>
  <c r="AS64" i="104"/>
  <c r="AF76" i="20"/>
  <c r="AO76" i="20" s="1"/>
  <c r="W77" i="20"/>
  <c r="AG76" i="20"/>
  <c r="AP76" i="20" s="1"/>
  <c r="AE76" i="20"/>
  <c r="AE73" i="11"/>
  <c r="W74" i="11"/>
  <c r="AG73" i="11"/>
  <c r="AP73" i="11" s="1"/>
  <c r="AF73" i="11"/>
  <c r="AO73" i="11" s="1"/>
  <c r="AS23" i="104"/>
  <c r="AL23" i="104"/>
  <c r="AU23" i="104" s="1"/>
  <c r="AS59" i="104"/>
  <c r="AL59" i="104"/>
  <c r="AU59" i="104" s="1"/>
  <c r="AI76" i="96"/>
  <c r="AN76" i="96"/>
  <c r="Y79" i="92"/>
  <c r="X79" i="92"/>
  <c r="AH70" i="55"/>
  <c r="AQ70" i="55" s="1"/>
  <c r="AI71" i="49"/>
  <c r="AN71" i="49"/>
  <c r="AI75" i="91"/>
  <c r="AN75" i="91"/>
  <c r="AS42" i="104"/>
  <c r="AL42" i="104"/>
  <c r="AU42" i="104" s="1"/>
  <c r="AS11" i="104"/>
  <c r="AS30" i="104"/>
  <c r="AL30" i="104"/>
  <c r="AU30" i="104" s="1"/>
  <c r="AS48" i="104"/>
  <c r="AL48" i="104"/>
  <c r="AU48" i="104" s="1"/>
  <c r="Z69" i="90"/>
  <c r="AE75" i="16"/>
  <c r="AF75" i="16"/>
  <c r="AO75" i="16" s="1"/>
  <c r="AG75" i="16"/>
  <c r="AP75" i="16" s="1"/>
  <c r="W76" i="16"/>
  <c r="AH76" i="45"/>
  <c r="AQ76" i="45" s="1"/>
  <c r="AS54" i="104"/>
  <c r="AL54" i="104"/>
  <c r="AU54" i="104" s="1"/>
  <c r="Z76" i="45"/>
  <c r="AS19" i="104"/>
  <c r="AL19" i="104"/>
  <c r="AU19" i="104" s="1"/>
  <c r="AS37" i="104"/>
  <c r="AL37" i="104"/>
  <c r="AU37" i="104" s="1"/>
  <c r="AS73" i="104"/>
  <c r="AL73" i="104"/>
  <c r="AU73" i="104" s="1"/>
  <c r="AI75" i="88"/>
  <c r="AP75" i="88"/>
  <c r="AF72" i="87"/>
  <c r="AO72" i="87" s="1"/>
  <c r="AE72" i="87"/>
  <c r="W73" i="87"/>
  <c r="AG72" i="87"/>
  <c r="AP72" i="87" s="1"/>
  <c r="AS26" i="104"/>
  <c r="AL26" i="104"/>
  <c r="AU26" i="104" s="1"/>
  <c r="AS44" i="104"/>
  <c r="AL44" i="104"/>
  <c r="AU44" i="104" s="1"/>
  <c r="AI69" i="50"/>
  <c r="AN69" i="50"/>
  <c r="AR71" i="83"/>
  <c r="AS28" i="104"/>
  <c r="AL28" i="104"/>
  <c r="AU28" i="104" s="1"/>
  <c r="AH69" i="48"/>
  <c r="AQ69" i="48" s="1"/>
  <c r="AH72" i="83"/>
  <c r="AQ72" i="83" s="1"/>
  <c r="AS6" i="13"/>
  <c r="AL6" i="13"/>
  <c r="AU6" i="13" s="1"/>
  <c r="AL29" i="104"/>
  <c r="AU29" i="104" s="1"/>
  <c r="AS29" i="104"/>
  <c r="AI78" i="92"/>
  <c r="AN78" i="92"/>
  <c r="Z70" i="55"/>
  <c r="Y72" i="49"/>
  <c r="X72" i="49"/>
  <c r="Y76" i="91"/>
  <c r="AS60" i="104"/>
  <c r="AL60" i="104"/>
  <c r="AU60" i="104" s="1"/>
  <c r="AG69" i="85"/>
  <c r="AP69" i="85" s="1"/>
  <c r="AE69" i="85"/>
  <c r="AF69" i="85"/>
  <c r="AO69" i="85" s="1"/>
  <c r="W70" i="85"/>
  <c r="AR68" i="42"/>
  <c r="AR72" i="43"/>
  <c r="AS18" i="104"/>
  <c r="AL18" i="104"/>
  <c r="AU18" i="104" s="1"/>
  <c r="AS36" i="104"/>
  <c r="AL36" i="104"/>
  <c r="AU36" i="104" s="1"/>
  <c r="AS72" i="104"/>
  <c r="AL72" i="104"/>
  <c r="AU72" i="104" s="1"/>
  <c r="AS7" i="13"/>
  <c r="AL7" i="13"/>
  <c r="AU7" i="13" s="1"/>
  <c r="AS55" i="104"/>
  <c r="AL55" i="104"/>
  <c r="AU55" i="104" s="1"/>
  <c r="Y78" i="84"/>
  <c r="X78" i="84"/>
  <c r="AR71" i="18"/>
  <c r="AS6" i="104"/>
  <c r="AL6" i="104"/>
  <c r="AU6" i="104" s="1"/>
  <c r="AS76" i="104"/>
  <c r="AL76" i="104"/>
  <c r="AU76" i="104" s="1"/>
  <c r="AH69" i="85"/>
  <c r="AQ69" i="85" s="1"/>
  <c r="AJ4" i="13"/>
  <c r="AK4" i="13"/>
  <c r="AT4" i="13" s="1"/>
  <c r="AT81" i="13" s="1"/>
  <c r="AL13" i="104"/>
  <c r="AU13" i="104" s="1"/>
  <c r="AS13" i="104"/>
  <c r="AS43" i="104"/>
  <c r="AL43" i="104"/>
  <c r="AU43" i="104" s="1"/>
  <c r="AS5" i="13"/>
  <c r="AL5" i="13"/>
  <c r="AU5" i="13" s="1"/>
  <c r="W73" i="10"/>
  <c r="AE72" i="10"/>
  <c r="AF72" i="10"/>
  <c r="AO72" i="10" s="1"/>
  <c r="AG72" i="10"/>
  <c r="AP72" i="10" s="1"/>
  <c r="AS8" i="13"/>
  <c r="AL8" i="13"/>
  <c r="AU8" i="13" s="1"/>
  <c r="AI75" i="103"/>
  <c r="AN75" i="103"/>
  <c r="AS13" i="13"/>
  <c r="AL13" i="13"/>
  <c r="AU13" i="1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R68" i="94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Y76" i="100"/>
  <c r="X76" i="100"/>
  <c r="AI71" i="99"/>
  <c r="AN71" i="99"/>
  <c r="AS52" i="104"/>
  <c r="AS70" i="104"/>
  <c r="AL70" i="104"/>
  <c r="AU70" i="104" s="1"/>
  <c r="Z69" i="48"/>
  <c r="Z72" i="83"/>
  <c r="AS10" i="104"/>
  <c r="AL10" i="104"/>
  <c r="AU10" i="104" s="1"/>
  <c r="AS47" i="104"/>
  <c r="AL47" i="104"/>
  <c r="AU47" i="104" s="1"/>
  <c r="AS65" i="104"/>
  <c r="AL65" i="104"/>
  <c r="AU65" i="104" s="1"/>
  <c r="Y77" i="96"/>
  <c r="X77" i="96"/>
  <c r="Z77" i="96" s="1"/>
  <c r="AL27" i="104" l="1"/>
  <c r="AU27" i="104" s="1"/>
  <c r="AL5" i="104"/>
  <c r="AU5" i="104" s="1"/>
  <c r="AL46" i="104"/>
  <c r="AU46" i="104" s="1"/>
  <c r="AL66" i="104"/>
  <c r="AU66" i="104" s="1"/>
  <c r="AL11" i="104"/>
  <c r="AU11" i="104" s="1"/>
  <c r="AL62" i="104"/>
  <c r="AU62" i="104" s="1"/>
  <c r="AT81" i="104"/>
  <c r="AL52" i="104"/>
  <c r="AU52" i="104" s="1"/>
  <c r="W72" i="41"/>
  <c r="AE71" i="41"/>
  <c r="AG71" i="41"/>
  <c r="AP71" i="41" s="1"/>
  <c r="AF71" i="41"/>
  <c r="AO71" i="41" s="1"/>
  <c r="AG77" i="96"/>
  <c r="AP77" i="96" s="1"/>
  <c r="AF77" i="96"/>
  <c r="AO77" i="96" s="1"/>
  <c r="W78" i="96"/>
  <c r="AE77" i="96"/>
  <c r="AI69" i="85"/>
  <c r="AN69" i="85"/>
  <c r="AR78" i="92"/>
  <c r="AI73" i="11"/>
  <c r="AN73" i="11"/>
  <c r="AH72" i="99"/>
  <c r="AQ72" i="99" s="1"/>
  <c r="AH76" i="103"/>
  <c r="AQ76" i="103" s="1"/>
  <c r="AI69" i="98"/>
  <c r="AN69" i="98"/>
  <c r="AE71" i="35"/>
  <c r="AG71" i="35"/>
  <c r="AP71" i="35" s="1"/>
  <c r="AF71" i="35"/>
  <c r="AO71" i="35" s="1"/>
  <c r="W72" i="35"/>
  <c r="AR74" i="95"/>
  <c r="AE76" i="54"/>
  <c r="AG76" i="54"/>
  <c r="AP76" i="54" s="1"/>
  <c r="AF76" i="54"/>
  <c r="AO76" i="54" s="1"/>
  <c r="W77" i="54"/>
  <c r="AH72" i="49"/>
  <c r="AQ72" i="49" s="1"/>
  <c r="AR75" i="88"/>
  <c r="AR75" i="91"/>
  <c r="AR76" i="96"/>
  <c r="W74" i="43"/>
  <c r="AG73" i="43"/>
  <c r="AP73" i="43" s="1"/>
  <c r="AF73" i="43"/>
  <c r="AO73" i="43" s="1"/>
  <c r="AE73" i="43"/>
  <c r="Z72" i="99"/>
  <c r="Z76" i="103"/>
  <c r="AF72" i="18"/>
  <c r="AO72" i="18" s="1"/>
  <c r="AE72" i="18"/>
  <c r="AG72" i="18"/>
  <c r="AP72" i="18" s="1"/>
  <c r="W73" i="18"/>
  <c r="AR76" i="51"/>
  <c r="AH76" i="88"/>
  <c r="AQ76" i="88" s="1"/>
  <c r="Y73" i="10"/>
  <c r="X73" i="10"/>
  <c r="Z72" i="49"/>
  <c r="AR69" i="50"/>
  <c r="AF76" i="45"/>
  <c r="AO76" i="45" s="1"/>
  <c r="AG76" i="45"/>
  <c r="AP76" i="45" s="1"/>
  <c r="W77" i="45"/>
  <c r="AE76" i="45"/>
  <c r="AI75" i="16"/>
  <c r="AN75" i="16"/>
  <c r="AI76" i="20"/>
  <c r="AN76" i="20"/>
  <c r="W70" i="94"/>
  <c r="AG69" i="94"/>
  <c r="AP69" i="94" s="1"/>
  <c r="AF69" i="94"/>
  <c r="AO69" i="94" s="1"/>
  <c r="AE69" i="94"/>
  <c r="AH73" i="102"/>
  <c r="AQ73" i="102" s="1"/>
  <c r="AS4" i="104"/>
  <c r="AS81" i="104" s="1"/>
  <c r="AL4" i="104"/>
  <c r="AU4" i="104" s="1"/>
  <c r="AU81" i="104" s="1"/>
  <c r="C11" i="104" s="1"/>
  <c r="F48" i="57" s="1"/>
  <c r="AR77" i="84"/>
  <c r="AH70" i="50"/>
  <c r="AQ70" i="50" s="1"/>
  <c r="Z76" i="88"/>
  <c r="AH76" i="100"/>
  <c r="AQ76" i="100" s="1"/>
  <c r="AR75" i="103"/>
  <c r="Y73" i="87"/>
  <c r="X73" i="87"/>
  <c r="AE69" i="90"/>
  <c r="W70" i="90"/>
  <c r="AG69" i="90"/>
  <c r="AP69" i="90" s="1"/>
  <c r="AF69" i="90"/>
  <c r="AO69" i="90" s="1"/>
  <c r="AR71" i="49"/>
  <c r="AH79" i="92"/>
  <c r="AQ79" i="92" s="1"/>
  <c r="AQ81" i="92" s="1"/>
  <c r="AZ3" i="92"/>
  <c r="AX13" i="92" s="1"/>
  <c r="S13" i="92" s="1"/>
  <c r="AC13" i="92" s="1"/>
  <c r="AB14" i="92" s="1"/>
  <c r="AX11" i="92"/>
  <c r="S11" i="92" s="1"/>
  <c r="AC11" i="92" s="1"/>
  <c r="AB12" i="92" s="1"/>
  <c r="AX12" i="92"/>
  <c r="S12" i="92" s="1"/>
  <c r="AC12" i="92" s="1"/>
  <c r="AB13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X78" i="92"/>
  <c r="S78" i="92" s="1"/>
  <c r="AC78" i="92" s="1"/>
  <c r="AB79" i="92" s="1"/>
  <c r="W74" i="102"/>
  <c r="AF73" i="102"/>
  <c r="AO73" i="102" s="1"/>
  <c r="AE73" i="102"/>
  <c r="AG73" i="102"/>
  <c r="AP73" i="102" s="1"/>
  <c r="AE69" i="42"/>
  <c r="W70" i="42"/>
  <c r="AF69" i="42"/>
  <c r="AO69" i="42" s="1"/>
  <c r="AG69" i="42"/>
  <c r="AP69" i="42" s="1"/>
  <c r="AH77" i="51"/>
  <c r="AQ77" i="51" s="1"/>
  <c r="AF70" i="50"/>
  <c r="AO70" i="50" s="1"/>
  <c r="W71" i="50"/>
  <c r="AG70" i="50"/>
  <c r="AP70" i="50" s="1"/>
  <c r="AE70" i="50"/>
  <c r="AF69" i="48"/>
  <c r="AO69" i="48" s="1"/>
  <c r="AG69" i="48"/>
  <c r="AP69" i="48" s="1"/>
  <c r="W70" i="48"/>
  <c r="AE69" i="48"/>
  <c r="Z76" i="100"/>
  <c r="AL4" i="13"/>
  <c r="AU4" i="13" s="1"/>
  <c r="AU81" i="13" s="1"/>
  <c r="C11" i="13" s="1"/>
  <c r="AS4" i="13"/>
  <c r="AS81" i="13" s="1"/>
  <c r="AH78" i="84"/>
  <c r="AQ78" i="84" s="1"/>
  <c r="Y70" i="85"/>
  <c r="X70" i="85"/>
  <c r="Z70" i="85" s="1"/>
  <c r="AH76" i="91"/>
  <c r="AQ76" i="91" s="1"/>
  <c r="AF70" i="55"/>
  <c r="AO70" i="55" s="1"/>
  <c r="AE70" i="55"/>
  <c r="W71" i="55"/>
  <c r="AG70" i="55"/>
  <c r="AP70" i="55" s="1"/>
  <c r="AI72" i="87"/>
  <c r="AN72" i="87"/>
  <c r="Z79" i="92"/>
  <c r="Y77" i="20"/>
  <c r="X77" i="20"/>
  <c r="Z77" i="51"/>
  <c r="Y70" i="98"/>
  <c r="X70" i="98"/>
  <c r="Z70" i="98" s="1"/>
  <c r="Y73" i="82"/>
  <c r="X73" i="82"/>
  <c r="AR72" i="102"/>
  <c r="AH75" i="95"/>
  <c r="AQ75" i="95" s="1"/>
  <c r="AR71" i="99"/>
  <c r="AI72" i="10"/>
  <c r="AN72" i="10"/>
  <c r="AH77" i="96"/>
  <c r="AQ77" i="96" s="1"/>
  <c r="AF72" i="83"/>
  <c r="AO72" i="83" s="1"/>
  <c r="AE72" i="83"/>
  <c r="AG72" i="83"/>
  <c r="AP72" i="83" s="1"/>
  <c r="W73" i="83"/>
  <c r="Z78" i="84"/>
  <c r="Z76" i="91"/>
  <c r="Y76" i="16"/>
  <c r="X76" i="16"/>
  <c r="Z76" i="16" s="1"/>
  <c r="X74" i="11"/>
  <c r="Z74" i="11" s="1"/>
  <c r="Y74" i="11"/>
  <c r="AI72" i="82"/>
  <c r="AN72" i="82"/>
  <c r="AR75" i="54"/>
  <c r="AR75" i="100"/>
  <c r="AH76" i="54"/>
  <c r="AQ76" i="54" s="1"/>
  <c r="Z75" i="95"/>
  <c r="AX10" i="92" l="1"/>
  <c r="S10" i="92" s="1"/>
  <c r="AC10" i="92" s="1"/>
  <c r="AB11" i="92" s="1"/>
  <c r="AI71" i="41"/>
  <c r="AR71" i="41" s="1"/>
  <c r="AN71" i="41"/>
  <c r="AX9" i="92"/>
  <c r="S9" i="92" s="1"/>
  <c r="AC9" i="92" s="1"/>
  <c r="AB10" i="92" s="1"/>
  <c r="Y72" i="41"/>
  <c r="X72" i="41"/>
  <c r="AX24" i="92"/>
  <c r="S24" i="92" s="1"/>
  <c r="AC24" i="92" s="1"/>
  <c r="AB25" i="92" s="1"/>
  <c r="AX16" i="92"/>
  <c r="S16" i="92" s="1"/>
  <c r="AC16" i="92" s="1"/>
  <c r="AB17" i="92" s="1"/>
  <c r="W71" i="98"/>
  <c r="AF70" i="98"/>
  <c r="AO70" i="98" s="1"/>
  <c r="AG70" i="98"/>
  <c r="AP70" i="98" s="1"/>
  <c r="AE70" i="98"/>
  <c r="AF76" i="16"/>
  <c r="AO76" i="16" s="1"/>
  <c r="AG76" i="16"/>
  <c r="AP76" i="16" s="1"/>
  <c r="W77" i="16"/>
  <c r="AE76" i="16"/>
  <c r="AH74" i="11"/>
  <c r="AQ74" i="11" s="1"/>
  <c r="Y71" i="55"/>
  <c r="X71" i="55"/>
  <c r="W77" i="100"/>
  <c r="AG76" i="100"/>
  <c r="AP76" i="100" s="1"/>
  <c r="AF76" i="100"/>
  <c r="AO76" i="100" s="1"/>
  <c r="AE76" i="100"/>
  <c r="AJ76" i="92"/>
  <c r="AK76" i="92"/>
  <c r="AT76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0" i="90"/>
  <c r="X70" i="90"/>
  <c r="W77" i="88"/>
  <c r="AE76" i="88"/>
  <c r="AG76" i="88"/>
  <c r="AP76" i="88" s="1"/>
  <c r="AF76" i="88"/>
  <c r="AO76" i="88" s="1"/>
  <c r="AI71" i="35"/>
  <c r="AN71" i="35"/>
  <c r="AR69" i="85"/>
  <c r="AX79" i="92"/>
  <c r="S79" i="92" s="1"/>
  <c r="AC79" i="92" s="1"/>
  <c r="AF79" i="92"/>
  <c r="AO79" i="92" s="1"/>
  <c r="AO81" i="92" s="1"/>
  <c r="AE79" i="92"/>
  <c r="AG79" i="92"/>
  <c r="AP79" i="92" s="1"/>
  <c r="AP81" i="92" s="1"/>
  <c r="AI70" i="55"/>
  <c r="AN70" i="55"/>
  <c r="AI70" i="50"/>
  <c r="AN70" i="50"/>
  <c r="Y70" i="42"/>
  <c r="X70" i="42"/>
  <c r="Z70" i="42" s="1"/>
  <c r="Y74" i="102"/>
  <c r="Z74" i="102"/>
  <c r="X74" i="102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I69" i="90"/>
  <c r="AN69" i="90"/>
  <c r="Y70" i="94"/>
  <c r="X70" i="94"/>
  <c r="AI76" i="45"/>
  <c r="AN76" i="45"/>
  <c r="AE72" i="49"/>
  <c r="AG72" i="49"/>
  <c r="AP72" i="49" s="1"/>
  <c r="AF72" i="49"/>
  <c r="AO72" i="49" s="1"/>
  <c r="W73" i="49"/>
  <c r="AF76" i="103"/>
  <c r="AO76" i="103" s="1"/>
  <c r="AE76" i="103"/>
  <c r="W77" i="103"/>
  <c r="AG76" i="103"/>
  <c r="AP76" i="103" s="1"/>
  <c r="Y74" i="43"/>
  <c r="X74" i="43"/>
  <c r="AR69" i="98"/>
  <c r="AE75" i="95"/>
  <c r="AF75" i="95"/>
  <c r="AO75" i="95" s="1"/>
  <c r="W76" i="95"/>
  <c r="AG75" i="95"/>
  <c r="AP75" i="95" s="1"/>
  <c r="AH73" i="82"/>
  <c r="AQ73" i="82" s="1"/>
  <c r="AE77" i="51"/>
  <c r="W78" i="51"/>
  <c r="AG77" i="51"/>
  <c r="AP77" i="51" s="1"/>
  <c r="AF77" i="51"/>
  <c r="AO77" i="51" s="1"/>
  <c r="AH70" i="85"/>
  <c r="AQ70" i="85" s="1"/>
  <c r="AI69" i="48"/>
  <c r="AN69" i="48"/>
  <c r="AI69" i="42"/>
  <c r="AN69" i="42"/>
  <c r="AJ79" i="92"/>
  <c r="AS79" i="92" s="1"/>
  <c r="AK79" i="92"/>
  <c r="AT79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H73" i="87"/>
  <c r="AQ73" i="87" s="1"/>
  <c r="Y77" i="45"/>
  <c r="X77" i="45"/>
  <c r="Z77" i="45" s="1"/>
  <c r="AH73" i="10"/>
  <c r="AQ73" i="10" s="1"/>
  <c r="Y73" i="18"/>
  <c r="X73" i="18"/>
  <c r="AF72" i="99"/>
  <c r="AO72" i="99" s="1"/>
  <c r="AE72" i="99"/>
  <c r="AG72" i="99"/>
  <c r="AP72" i="99" s="1"/>
  <c r="W73" i="99"/>
  <c r="Y77" i="54"/>
  <c r="X77" i="54"/>
  <c r="AR73" i="11"/>
  <c r="AI77" i="96"/>
  <c r="AN77" i="96"/>
  <c r="AR72" i="87"/>
  <c r="Y70" i="48"/>
  <c r="X70" i="48"/>
  <c r="Y71" i="50"/>
  <c r="X71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K14" i="92"/>
  <c r="AT14" i="92" s="1"/>
  <c r="Z73" i="87"/>
  <c r="AR76" i="20"/>
  <c r="Z73" i="10"/>
  <c r="Y72" i="35"/>
  <c r="X72" i="35"/>
  <c r="Y78" i="96"/>
  <c r="X78" i="96"/>
  <c r="AF70" i="85"/>
  <c r="AO70" i="85" s="1"/>
  <c r="AE70" i="85"/>
  <c r="W71" i="85"/>
  <c r="AG70" i="85"/>
  <c r="AP70" i="85" s="1"/>
  <c r="AE76" i="91"/>
  <c r="AG76" i="91"/>
  <c r="AP76" i="91" s="1"/>
  <c r="W77" i="91"/>
  <c r="AF76" i="91"/>
  <c r="AO76" i="91" s="1"/>
  <c r="AR72" i="10"/>
  <c r="AH77" i="20"/>
  <c r="AQ77" i="20" s="1"/>
  <c r="AJ77" i="92"/>
  <c r="AK77" i="92"/>
  <c r="AT7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X5" i="92"/>
  <c r="S5" i="92" s="1"/>
  <c r="AC5" i="92" s="1"/>
  <c r="AB6" i="92" s="1"/>
  <c r="AI69" i="94"/>
  <c r="AN69" i="94"/>
  <c r="AI72" i="18"/>
  <c r="AN72" i="18"/>
  <c r="AI73" i="43"/>
  <c r="AN73" i="43"/>
  <c r="AR72" i="82"/>
  <c r="AH76" i="16"/>
  <c r="AQ76" i="16" s="1"/>
  <c r="Y73" i="83"/>
  <c r="X73" i="83"/>
  <c r="AI72" i="83"/>
  <c r="AN72" i="83"/>
  <c r="Z73" i="82"/>
  <c r="AG74" i="11"/>
  <c r="AP74" i="11" s="1"/>
  <c r="W75" i="11"/>
  <c r="AE74" i="11"/>
  <c r="AF74" i="11"/>
  <c r="AO74" i="11" s="1"/>
  <c r="W79" i="84"/>
  <c r="AG78" i="84"/>
  <c r="AP78" i="84" s="1"/>
  <c r="AF78" i="84"/>
  <c r="AO78" i="84" s="1"/>
  <c r="AE78" i="84"/>
  <c r="AH70" i="98"/>
  <c r="AQ70" i="98" s="1"/>
  <c r="Z77" i="20"/>
  <c r="AI73" i="102"/>
  <c r="AN73" i="102"/>
  <c r="AJ75" i="92"/>
  <c r="AK75" i="92"/>
  <c r="AT75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X27" i="92"/>
  <c r="S27" i="92" s="1"/>
  <c r="AC27" i="92" s="1"/>
  <c r="AB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R75" i="16"/>
  <c r="AI76" i="54"/>
  <c r="AN76" i="54"/>
  <c r="AH72" i="41" l="1"/>
  <c r="AQ72" i="41" s="1"/>
  <c r="Z72" i="41"/>
  <c r="Z74" i="43"/>
  <c r="AG74" i="43" s="1"/>
  <c r="AP74" i="43" s="1"/>
  <c r="AJ14" i="92"/>
  <c r="AE74" i="43"/>
  <c r="AF74" i="43"/>
  <c r="AO74" i="43" s="1"/>
  <c r="AS40" i="92"/>
  <c r="AL40" i="92"/>
  <c r="AU40" i="92" s="1"/>
  <c r="AS17" i="92"/>
  <c r="AL17" i="92"/>
  <c r="AU17" i="92" s="1"/>
  <c r="AS35" i="92"/>
  <c r="AL35" i="92"/>
  <c r="AU35" i="92" s="1"/>
  <c r="AS71" i="92"/>
  <c r="AL71" i="92"/>
  <c r="AU71" i="92" s="1"/>
  <c r="Y77" i="91"/>
  <c r="X77" i="91"/>
  <c r="AI70" i="85"/>
  <c r="AN70" i="85"/>
  <c r="AS24" i="92"/>
  <c r="AL24" i="92"/>
  <c r="AU24" i="92" s="1"/>
  <c r="AS42" i="92"/>
  <c r="AL42" i="92"/>
  <c r="AU42" i="92" s="1"/>
  <c r="AS60" i="92"/>
  <c r="AL60" i="92"/>
  <c r="AU60" i="92" s="1"/>
  <c r="AS78" i="92"/>
  <c r="AL78" i="92"/>
  <c r="AU78" i="92" s="1"/>
  <c r="AF77" i="45"/>
  <c r="AO77" i="45" s="1"/>
  <c r="AE77" i="45"/>
  <c r="W78" i="45"/>
  <c r="AG77" i="45"/>
  <c r="AP77" i="45" s="1"/>
  <c r="AS61" i="92"/>
  <c r="AL61" i="92"/>
  <c r="AU61" i="92" s="1"/>
  <c r="AR76" i="45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AF74" i="102"/>
  <c r="AO74" i="102" s="1"/>
  <c r="AE74" i="102"/>
  <c r="AG74" i="102"/>
  <c r="AP74" i="102" s="1"/>
  <c r="W75" i="102"/>
  <c r="AR70" i="50"/>
  <c r="AJ8" i="92"/>
  <c r="AK8" i="92"/>
  <c r="AT8" i="92" s="1"/>
  <c r="AS39" i="92"/>
  <c r="AL39" i="92"/>
  <c r="AU39" i="92" s="1"/>
  <c r="AS57" i="92"/>
  <c r="AL57" i="92"/>
  <c r="AU57" i="92" s="1"/>
  <c r="AS76" i="92"/>
  <c r="AL76" i="92"/>
  <c r="AU76" i="92" s="1"/>
  <c r="AH71" i="55"/>
  <c r="AQ71" i="55" s="1"/>
  <c r="Y79" i="84"/>
  <c r="X79" i="84"/>
  <c r="AG73" i="82"/>
  <c r="AP73" i="82" s="1"/>
  <c r="W74" i="82"/>
  <c r="AF73" i="82"/>
  <c r="AO73" i="82" s="1"/>
  <c r="AE73" i="82"/>
  <c r="AR69" i="94"/>
  <c r="AS41" i="92"/>
  <c r="AL41" i="92"/>
  <c r="AU41" i="92" s="1"/>
  <c r="AF73" i="10"/>
  <c r="AO73" i="10" s="1"/>
  <c r="AE73" i="10"/>
  <c r="AG73" i="10"/>
  <c r="AP73" i="10" s="1"/>
  <c r="W74" i="10"/>
  <c r="AH71" i="50"/>
  <c r="AQ71" i="50" s="1"/>
  <c r="AH77" i="54"/>
  <c r="AQ77" i="54" s="1"/>
  <c r="AI72" i="99"/>
  <c r="AN72" i="99"/>
  <c r="AJ5" i="92"/>
  <c r="AK5" i="92"/>
  <c r="AT5" i="92" s="1"/>
  <c r="AS25" i="92"/>
  <c r="AL25" i="92"/>
  <c r="AU25" i="92" s="1"/>
  <c r="AS43" i="92"/>
  <c r="AL43" i="92"/>
  <c r="AU43" i="92" s="1"/>
  <c r="AI75" i="95"/>
  <c r="AN75" i="95"/>
  <c r="Y73" i="49"/>
  <c r="Z73" i="49"/>
  <c r="X73" i="49"/>
  <c r="AH70" i="94"/>
  <c r="AQ70" i="94" s="1"/>
  <c r="AI76" i="88"/>
  <c r="AN76" i="88"/>
  <c r="AJ15" i="92"/>
  <c r="AK15" i="92"/>
  <c r="AT15" i="92" s="1"/>
  <c r="AS45" i="92"/>
  <c r="AL45" i="92"/>
  <c r="AU45" i="92" s="1"/>
  <c r="Z71" i="55"/>
  <c r="AS58" i="92"/>
  <c r="AL58" i="92"/>
  <c r="AU58" i="92" s="1"/>
  <c r="AJ6" i="92"/>
  <c r="AK6" i="92"/>
  <c r="AT6" i="92" s="1"/>
  <c r="AS23" i="92"/>
  <c r="AL23" i="92"/>
  <c r="AU23" i="92" s="1"/>
  <c r="AS59" i="92"/>
  <c r="AL59" i="92"/>
  <c r="AU59" i="92" s="1"/>
  <c r="AS77" i="92"/>
  <c r="AL77" i="92"/>
  <c r="AU77" i="92" s="1"/>
  <c r="AI76" i="91"/>
  <c r="AN76" i="91"/>
  <c r="AH78" i="96"/>
  <c r="AQ78" i="96" s="1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Z71" i="50"/>
  <c r="Z77" i="54"/>
  <c r="AS12" i="92"/>
  <c r="AL12" i="92"/>
  <c r="AU12" i="92" s="1"/>
  <c r="AS67" i="92"/>
  <c r="AL67" i="92"/>
  <c r="AU67" i="92" s="1"/>
  <c r="Y78" i="51"/>
  <c r="X78" i="51"/>
  <c r="Z70" i="94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H70" i="42"/>
  <c r="AQ70" i="42" s="1"/>
  <c r="AR70" i="55"/>
  <c r="Y77" i="88"/>
  <c r="X77" i="88"/>
  <c r="AK21" i="92"/>
  <c r="AT21" i="92" s="1"/>
  <c r="AJ21" i="92"/>
  <c r="AS63" i="92"/>
  <c r="AL63" i="92"/>
  <c r="AU63" i="92" s="1"/>
  <c r="AI76" i="100"/>
  <c r="AN76" i="100"/>
  <c r="AI70" i="98"/>
  <c r="AN70" i="98"/>
  <c r="AK22" i="92"/>
  <c r="AT22" i="92" s="1"/>
  <c r="AJ22" i="92"/>
  <c r="AS52" i="92"/>
  <c r="AL52" i="92"/>
  <c r="AU52" i="92" s="1"/>
  <c r="AR72" i="83"/>
  <c r="AR73" i="43"/>
  <c r="AS10" i="92"/>
  <c r="AL10" i="92"/>
  <c r="AU10" i="92" s="1"/>
  <c r="AS47" i="92"/>
  <c r="AL47" i="92"/>
  <c r="AU47" i="92" s="1"/>
  <c r="Z78" i="96"/>
  <c r="AH73" i="18"/>
  <c r="AQ73" i="18" s="1"/>
  <c r="AS31" i="92"/>
  <c r="AL31" i="92"/>
  <c r="AU31" i="92" s="1"/>
  <c r="AS49" i="92"/>
  <c r="AL49" i="92"/>
  <c r="AU49" i="92" s="1"/>
  <c r="AR69" i="42"/>
  <c r="AI77" i="51"/>
  <c r="AN77" i="51"/>
  <c r="Y77" i="103"/>
  <c r="X77" i="103"/>
  <c r="W71" i="42"/>
  <c r="AE70" i="42"/>
  <c r="AF70" i="42"/>
  <c r="AO70" i="42" s="1"/>
  <c r="AG70" i="42"/>
  <c r="AP70" i="42" s="1"/>
  <c r="AH70" i="90"/>
  <c r="AQ70" i="90" s="1"/>
  <c r="AJ27" i="92"/>
  <c r="AK27" i="92"/>
  <c r="AT27" i="92" s="1"/>
  <c r="AS51" i="92"/>
  <c r="AL51" i="92"/>
  <c r="AU51" i="92" s="1"/>
  <c r="AS69" i="92"/>
  <c r="AL69" i="92"/>
  <c r="AU69" i="92" s="1"/>
  <c r="AI76" i="16"/>
  <c r="AN76" i="16"/>
  <c r="AJ16" i="92"/>
  <c r="AK16" i="92"/>
  <c r="AT16" i="92" s="1"/>
  <c r="AK28" i="92"/>
  <c r="AT28" i="92" s="1"/>
  <c r="AJ28" i="92"/>
  <c r="AS64" i="92"/>
  <c r="AL64" i="92"/>
  <c r="AU64" i="92" s="1"/>
  <c r="AB4" i="92"/>
  <c r="AJ3" i="92"/>
  <c r="AS70" i="92"/>
  <c r="AL70" i="92"/>
  <c r="AU70" i="92" s="1"/>
  <c r="AI78" i="84"/>
  <c r="AN78" i="84"/>
  <c r="AI74" i="11"/>
  <c r="AN74" i="11"/>
  <c r="AH73" i="83"/>
  <c r="AQ73" i="83" s="1"/>
  <c r="AS29" i="92"/>
  <c r="AL29" i="92"/>
  <c r="AU29" i="92" s="1"/>
  <c r="AS65" i="92"/>
  <c r="AL65" i="92"/>
  <c r="AU65" i="92" s="1"/>
  <c r="AF73" i="87"/>
  <c r="AO73" i="87" s="1"/>
  <c r="AE73" i="87"/>
  <c r="W74" i="87"/>
  <c r="AG73" i="87"/>
  <c r="AP73" i="87" s="1"/>
  <c r="AS18" i="92"/>
  <c r="AL18" i="92"/>
  <c r="AU18" i="92" s="1"/>
  <c r="AS36" i="92"/>
  <c r="AL36" i="92"/>
  <c r="AU36" i="92" s="1"/>
  <c r="AS54" i="92"/>
  <c r="AL54" i="92"/>
  <c r="AU54" i="92" s="1"/>
  <c r="AS72" i="92"/>
  <c r="AL72" i="92"/>
  <c r="AU72" i="92" s="1"/>
  <c r="AH70" i="48"/>
  <c r="AQ70" i="48" s="1"/>
  <c r="AR77" i="96"/>
  <c r="Z73" i="18"/>
  <c r="AH74" i="43"/>
  <c r="AQ74" i="43" s="1"/>
  <c r="AI76" i="103"/>
  <c r="AN76" i="103"/>
  <c r="AI72" i="49"/>
  <c r="AN72" i="49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9" i="92"/>
  <c r="AN79" i="92"/>
  <c r="AN81" i="92" s="1"/>
  <c r="AR71" i="35"/>
  <c r="Z70" i="90"/>
  <c r="AJ33" i="92"/>
  <c r="AK33" i="92"/>
  <c r="AT33" i="92" s="1"/>
  <c r="Y77" i="16"/>
  <c r="X77" i="16"/>
  <c r="AS75" i="92"/>
  <c r="AL75" i="92"/>
  <c r="AU75" i="92" s="1"/>
  <c r="AR76" i="54"/>
  <c r="AS46" i="92"/>
  <c r="AL46" i="92"/>
  <c r="AU46" i="92" s="1"/>
  <c r="AR73" i="102"/>
  <c r="AS34" i="92"/>
  <c r="AL34" i="92"/>
  <c r="AU34" i="92" s="1"/>
  <c r="AE77" i="20"/>
  <c r="AF77" i="20"/>
  <c r="AO77" i="20" s="1"/>
  <c r="W78" i="20"/>
  <c r="AG77" i="20"/>
  <c r="AP77" i="20" s="1"/>
  <c r="AK9" i="92"/>
  <c r="AT9" i="92" s="1"/>
  <c r="AJ9" i="92"/>
  <c r="X75" i="11"/>
  <c r="Z75" i="11" s="1"/>
  <c r="Y75" i="11"/>
  <c r="Z73" i="83"/>
  <c r="AR72" i="18"/>
  <c r="AS53" i="92"/>
  <c r="AL53" i="92"/>
  <c r="AU53" i="92" s="1"/>
  <c r="Y71" i="85"/>
  <c r="X71" i="85"/>
  <c r="Z72" i="35"/>
  <c r="AH72" i="35"/>
  <c r="AQ72" i="35" s="1"/>
  <c r="AS14" i="92"/>
  <c r="AL14" i="92"/>
  <c r="AU14" i="92" s="1"/>
  <c r="Z70" i="48"/>
  <c r="Y73" i="99"/>
  <c r="X73" i="99"/>
  <c r="AH77" i="45"/>
  <c r="AQ77" i="45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R69" i="48"/>
  <c r="Y76" i="95"/>
  <c r="Z76" i="95" s="1"/>
  <c r="X76" i="95"/>
  <c r="AR69" i="90"/>
  <c r="AH74" i="102"/>
  <c r="AQ74" i="102" s="1"/>
  <c r="Y77" i="100"/>
  <c r="X77" i="100"/>
  <c r="Y71" i="98"/>
  <c r="X71" i="98"/>
  <c r="Z71" i="98" l="1"/>
  <c r="W75" i="43"/>
  <c r="AG72" i="41"/>
  <c r="AP72" i="41" s="1"/>
  <c r="W73" i="41"/>
  <c r="AE72" i="41"/>
  <c r="AF72" i="41"/>
  <c r="AO72" i="41" s="1"/>
  <c r="Z77" i="100"/>
  <c r="W77" i="95"/>
  <c r="AG76" i="95"/>
  <c r="AP76" i="95" s="1"/>
  <c r="AE76" i="95"/>
  <c r="AF76" i="95"/>
  <c r="AO76" i="95" s="1"/>
  <c r="W72" i="98"/>
  <c r="AE71" i="98"/>
  <c r="AF71" i="98"/>
  <c r="AO71" i="98" s="1"/>
  <c r="AG71" i="98"/>
  <c r="AP71" i="98" s="1"/>
  <c r="AG77" i="100"/>
  <c r="AP77" i="100" s="1"/>
  <c r="W78" i="100"/>
  <c r="AF77" i="100"/>
  <c r="AO77" i="100" s="1"/>
  <c r="AE77" i="100"/>
  <c r="AS33" i="92"/>
  <c r="AL33" i="92"/>
  <c r="AU33" i="92" s="1"/>
  <c r="AI73" i="87"/>
  <c r="AN73" i="87"/>
  <c r="AR74" i="11"/>
  <c r="AJ4" i="92"/>
  <c r="AK4" i="92"/>
  <c r="AT4" i="92" s="1"/>
  <c r="AT81" i="92" s="1"/>
  <c r="AS16" i="92"/>
  <c r="AL16" i="92"/>
  <c r="AU16" i="92" s="1"/>
  <c r="Y71" i="42"/>
  <c r="X71" i="42"/>
  <c r="AS21" i="92"/>
  <c r="AL21" i="92"/>
  <c r="AU21" i="92" s="1"/>
  <c r="AH78" i="51"/>
  <c r="AQ78" i="51" s="1"/>
  <c r="AS6" i="92"/>
  <c r="AL6" i="92"/>
  <c r="AU6" i="92" s="1"/>
  <c r="AE73" i="49"/>
  <c r="AF73" i="49"/>
  <c r="AO73" i="49" s="1"/>
  <c r="AG73" i="49"/>
  <c r="AP73" i="49" s="1"/>
  <c r="W74" i="49"/>
  <c r="AH79" i="84"/>
  <c r="AQ79" i="84" s="1"/>
  <c r="AQ81" i="84" s="1"/>
  <c r="AZ3" i="84"/>
  <c r="AX7" i="84" s="1"/>
  <c r="S7" i="84" s="1"/>
  <c r="AC7" i="84" s="1"/>
  <c r="AB8" i="84" s="1"/>
  <c r="AX6" i="84"/>
  <c r="S6" i="84" s="1"/>
  <c r="AC6" i="84" s="1"/>
  <c r="AB7" i="84" s="1"/>
  <c r="AX11" i="84"/>
  <c r="S11" i="84" s="1"/>
  <c r="AC11" i="84" s="1"/>
  <c r="AB12" i="84" s="1"/>
  <c r="AX13" i="84"/>
  <c r="S13" i="84" s="1"/>
  <c r="AC13" i="84" s="1"/>
  <c r="AB14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8" i="84"/>
  <c r="S78" i="84" s="1"/>
  <c r="AC78" i="84" s="1"/>
  <c r="AB79" i="84" s="1"/>
  <c r="AS7" i="92"/>
  <c r="AL7" i="92"/>
  <c r="AU7" i="92" s="1"/>
  <c r="AE70" i="48"/>
  <c r="AG70" i="48"/>
  <c r="AP70" i="48" s="1"/>
  <c r="AF70" i="48"/>
  <c r="AO70" i="48" s="1"/>
  <c r="W71" i="48"/>
  <c r="Y78" i="20"/>
  <c r="X78" i="20"/>
  <c r="W71" i="90"/>
  <c r="AF70" i="90"/>
  <c r="AO70" i="90" s="1"/>
  <c r="AE70" i="90"/>
  <c r="AG70" i="90"/>
  <c r="AP70" i="90" s="1"/>
  <c r="AH77" i="103"/>
  <c r="AQ77" i="103" s="1"/>
  <c r="AR70" i="98"/>
  <c r="Z78" i="51"/>
  <c r="W78" i="54"/>
  <c r="AE77" i="54"/>
  <c r="AF77" i="54"/>
  <c r="AO77" i="54" s="1"/>
  <c r="AG77" i="54"/>
  <c r="AP77" i="54" s="1"/>
  <c r="AS15" i="92"/>
  <c r="AL15" i="92"/>
  <c r="AU15" i="92" s="1"/>
  <c r="AI73" i="10"/>
  <c r="AN73" i="10"/>
  <c r="Z79" i="84"/>
  <c r="Y75" i="102"/>
  <c r="X75" i="102"/>
  <c r="Y78" i="45"/>
  <c r="X78" i="45"/>
  <c r="Z78" i="45" s="1"/>
  <c r="AR70" i="85"/>
  <c r="AE75" i="11"/>
  <c r="W76" i="11"/>
  <c r="AG75" i="11"/>
  <c r="AP75" i="11" s="1"/>
  <c r="AF75" i="11"/>
  <c r="AO75" i="11" s="1"/>
  <c r="AH75" i="11"/>
  <c r="AQ75" i="11" s="1"/>
  <c r="AH77" i="16"/>
  <c r="AQ77" i="16" s="1"/>
  <c r="AR78" i="84"/>
  <c r="AR76" i="16"/>
  <c r="AS27" i="92"/>
  <c r="AL27" i="92"/>
  <c r="AU27" i="92" s="1"/>
  <c r="Z77" i="103"/>
  <c r="AH77" i="88"/>
  <c r="AQ77" i="88" s="1"/>
  <c r="W72" i="50"/>
  <c r="AE71" i="50"/>
  <c r="AG71" i="50"/>
  <c r="AP71" i="50" s="1"/>
  <c r="AF71" i="50"/>
  <c r="AO71" i="50" s="1"/>
  <c r="AI73" i="82"/>
  <c r="AR73" i="82" s="1"/>
  <c r="AN73" i="82"/>
  <c r="AI77" i="45"/>
  <c r="AN77" i="45"/>
  <c r="AH77" i="91"/>
  <c r="AQ77" i="91" s="1"/>
  <c r="Y75" i="43"/>
  <c r="X75" i="43"/>
  <c r="AS28" i="92"/>
  <c r="AL28" i="92"/>
  <c r="AU28" i="92" s="1"/>
  <c r="AR76" i="100"/>
  <c r="Z77" i="88"/>
  <c r="AG71" i="55"/>
  <c r="AP71" i="55" s="1"/>
  <c r="AE71" i="55"/>
  <c r="W72" i="55"/>
  <c r="AF71" i="55"/>
  <c r="AO71" i="55" s="1"/>
  <c r="AR76" i="88"/>
  <c r="AR75" i="95"/>
  <c r="AS5" i="92"/>
  <c r="AL5" i="92"/>
  <c r="AU5" i="92" s="1"/>
  <c r="AS8" i="92"/>
  <c r="AL8" i="92"/>
  <c r="AU8" i="92" s="1"/>
  <c r="AI74" i="102"/>
  <c r="AN74" i="102"/>
  <c r="Z77" i="91"/>
  <c r="AG72" i="35"/>
  <c r="AP72" i="35" s="1"/>
  <c r="W73" i="35"/>
  <c r="AF72" i="35"/>
  <c r="AO72" i="35" s="1"/>
  <c r="AE72" i="35"/>
  <c r="AI77" i="20"/>
  <c r="AN77" i="20"/>
  <c r="Z77" i="16"/>
  <c r="AR72" i="49"/>
  <c r="AH76" i="95"/>
  <c r="AQ76" i="95" s="1"/>
  <c r="AH73" i="99"/>
  <c r="AQ73" i="99" s="1"/>
  <c r="AH71" i="85"/>
  <c r="AQ71" i="85" s="1"/>
  <c r="AS22" i="92"/>
  <c r="AL22" i="92"/>
  <c r="AU22" i="92" s="1"/>
  <c r="AR76" i="91"/>
  <c r="Y74" i="82"/>
  <c r="X74" i="82"/>
  <c r="Z74" i="82" s="1"/>
  <c r="AH77" i="100"/>
  <c r="AQ77" i="100" s="1"/>
  <c r="AH71" i="98"/>
  <c r="AQ71" i="98" s="1"/>
  <c r="AS9" i="92"/>
  <c r="AL9" i="92"/>
  <c r="AU9" i="92" s="1"/>
  <c r="Z73" i="99"/>
  <c r="Z71" i="85"/>
  <c r="AF73" i="83"/>
  <c r="AO73" i="83" s="1"/>
  <c r="AE73" i="83"/>
  <c r="AG73" i="83"/>
  <c r="AP73" i="83" s="1"/>
  <c r="W74" i="83"/>
  <c r="AR79" i="92"/>
  <c r="AR81" i="92" s="1"/>
  <c r="AL79" i="92"/>
  <c r="AU79" i="92" s="1"/>
  <c r="AR76" i="103"/>
  <c r="W74" i="18"/>
  <c r="AE73" i="18"/>
  <c r="AG73" i="18"/>
  <c r="AP73" i="18" s="1"/>
  <c r="AF73" i="18"/>
  <c r="AO73" i="18" s="1"/>
  <c r="Y74" i="87"/>
  <c r="X74" i="87"/>
  <c r="AL3" i="92"/>
  <c r="AU3" i="92" s="1"/>
  <c r="AS3" i="92"/>
  <c r="AI70" i="42"/>
  <c r="AN70" i="42"/>
  <c r="AR77" i="51"/>
  <c r="W79" i="96"/>
  <c r="AG78" i="96"/>
  <c r="AP78" i="96" s="1"/>
  <c r="AF78" i="96"/>
  <c r="AO78" i="96" s="1"/>
  <c r="AE78" i="96"/>
  <c r="AF70" i="94"/>
  <c r="AO70" i="94" s="1"/>
  <c r="AE70" i="94"/>
  <c r="W71" i="94"/>
  <c r="AG70" i="94"/>
  <c r="AP70" i="94" s="1"/>
  <c r="AH73" i="49"/>
  <c r="AQ73" i="49" s="1"/>
  <c r="AR72" i="99"/>
  <c r="Y74" i="10"/>
  <c r="X74" i="10"/>
  <c r="AI74" i="43"/>
  <c r="AN74" i="43"/>
  <c r="Y73" i="41" l="1"/>
  <c r="X73" i="41"/>
  <c r="AH73" i="41" s="1"/>
  <c r="AQ73" i="41" s="1"/>
  <c r="Z73" i="41"/>
  <c r="AI72" i="41"/>
  <c r="AR72" i="41" s="1"/>
  <c r="AN72" i="41"/>
  <c r="AX4" i="84"/>
  <c r="S4" i="84" s="1"/>
  <c r="AC4" i="84" s="1"/>
  <c r="AB5" i="84" s="1"/>
  <c r="AK5" i="84" s="1"/>
  <c r="AT5" i="84" s="1"/>
  <c r="AX19" i="84"/>
  <c r="S19" i="84" s="1"/>
  <c r="AC19" i="84" s="1"/>
  <c r="AB20" i="84" s="1"/>
  <c r="AX12" i="84"/>
  <c r="S12" i="84" s="1"/>
  <c r="AC12" i="84" s="1"/>
  <c r="AB13" i="84" s="1"/>
  <c r="W79" i="45"/>
  <c r="AG78" i="45"/>
  <c r="AP78" i="45" s="1"/>
  <c r="AE78" i="45"/>
  <c r="AF78" i="45"/>
  <c r="AO78" i="45" s="1"/>
  <c r="AH74" i="10"/>
  <c r="AQ74" i="10" s="1"/>
  <c r="Y71" i="94"/>
  <c r="X71" i="94"/>
  <c r="Y79" i="96"/>
  <c r="X79" i="96"/>
  <c r="W72" i="85"/>
  <c r="AG71" i="85"/>
  <c r="AP71" i="85" s="1"/>
  <c r="AE71" i="85"/>
  <c r="AF71" i="85"/>
  <c r="AO71" i="85" s="1"/>
  <c r="AI72" i="35"/>
  <c r="AN72" i="35"/>
  <c r="AR74" i="102"/>
  <c r="AI71" i="55"/>
  <c r="AN71" i="55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X14" i="84"/>
  <c r="S14" i="84" s="1"/>
  <c r="AC14" i="84" s="1"/>
  <c r="AB15" i="84" s="1"/>
  <c r="AX8" i="84"/>
  <c r="S8" i="84" s="1"/>
  <c r="AC8" i="84" s="1"/>
  <c r="AB9" i="84" s="1"/>
  <c r="AR73" i="87"/>
  <c r="Y78" i="100"/>
  <c r="X78" i="100"/>
  <c r="Y72" i="98"/>
  <c r="X72" i="98"/>
  <c r="AI70" i="94"/>
  <c r="AN70" i="94"/>
  <c r="AH74" i="87"/>
  <c r="AQ74" i="87" s="1"/>
  <c r="AI73" i="18"/>
  <c r="AN73" i="18"/>
  <c r="AF73" i="99"/>
  <c r="AO73" i="99" s="1"/>
  <c r="AE73" i="99"/>
  <c r="AG73" i="99"/>
  <c r="AP73" i="99" s="1"/>
  <c r="W74" i="99"/>
  <c r="AH75" i="43"/>
  <c r="AQ75" i="43" s="1"/>
  <c r="Y76" i="11"/>
  <c r="X76" i="11"/>
  <c r="AR73" i="10"/>
  <c r="AI77" i="54"/>
  <c r="AN77" i="54"/>
  <c r="AI70" i="90"/>
  <c r="AN70" i="90"/>
  <c r="AK74" i="84"/>
  <c r="AT74" i="84" s="1"/>
  <c r="AJ74" i="84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K7" i="84"/>
  <c r="AT7" i="84" s="1"/>
  <c r="AJ7" i="84"/>
  <c r="Z74" i="87"/>
  <c r="Y74" i="18"/>
  <c r="X74" i="18"/>
  <c r="Z74" i="18" s="1"/>
  <c r="Y74" i="83"/>
  <c r="X74" i="83"/>
  <c r="Z74" i="83" s="1"/>
  <c r="AH74" i="82"/>
  <c r="AQ74" i="82" s="1"/>
  <c r="W78" i="16"/>
  <c r="AE77" i="16"/>
  <c r="AF77" i="16"/>
  <c r="AO77" i="16" s="1"/>
  <c r="AG77" i="16"/>
  <c r="AP77" i="16" s="1"/>
  <c r="Y73" i="35"/>
  <c r="X73" i="35"/>
  <c r="AG77" i="88"/>
  <c r="AP77" i="88" s="1"/>
  <c r="AE77" i="88"/>
  <c r="AF77" i="88"/>
  <c r="AO77" i="88" s="1"/>
  <c r="W78" i="88"/>
  <c r="Z75" i="43"/>
  <c r="AI75" i="11"/>
  <c r="AN75" i="11"/>
  <c r="AH75" i="102"/>
  <c r="AQ75" i="102" s="1"/>
  <c r="Y78" i="54"/>
  <c r="X78" i="54"/>
  <c r="Y71" i="48"/>
  <c r="X71" i="48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Y74" i="49"/>
  <c r="X74" i="49"/>
  <c r="AH71" i="42"/>
  <c r="AQ71" i="42" s="1"/>
  <c r="AL4" i="92"/>
  <c r="AU4" i="92" s="1"/>
  <c r="AU81" i="92" s="1"/>
  <c r="C11" i="92" s="1"/>
  <c r="F36" i="57" s="1"/>
  <c r="AS4" i="92"/>
  <c r="AS81" i="92" s="1"/>
  <c r="AE74" i="82"/>
  <c r="AG74" i="82"/>
  <c r="AP74" i="82" s="1"/>
  <c r="W75" i="82"/>
  <c r="AF74" i="82"/>
  <c r="AO74" i="82" s="1"/>
  <c r="Z75" i="102"/>
  <c r="AE78" i="51"/>
  <c r="AF78" i="51"/>
  <c r="AO78" i="51" s="1"/>
  <c r="AG78" i="51"/>
  <c r="AP78" i="51" s="1"/>
  <c r="W79" i="51"/>
  <c r="Y71" i="90"/>
  <c r="X71" i="90"/>
  <c r="AJ75" i="84"/>
  <c r="AK75" i="84"/>
  <c r="AT75" i="84" s="1"/>
  <c r="AJ72" i="84"/>
  <c r="AK72" i="84"/>
  <c r="AT72" i="84" s="1"/>
  <c r="AK66" i="84"/>
  <c r="AT66" i="84" s="1"/>
  <c r="AJ66" i="84"/>
  <c r="AK60" i="84"/>
  <c r="AT60" i="84" s="1"/>
  <c r="AJ60" i="84"/>
  <c r="AJ54" i="84"/>
  <c r="AK54" i="84"/>
  <c r="AT54" i="84" s="1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Z71" i="42"/>
  <c r="AI76" i="95"/>
  <c r="AN76" i="95"/>
  <c r="AR74" i="43"/>
  <c r="AI78" i="96"/>
  <c r="AN78" i="96"/>
  <c r="AR70" i="42"/>
  <c r="AI73" i="83"/>
  <c r="AN73" i="83"/>
  <c r="AR77" i="20"/>
  <c r="AE77" i="91"/>
  <c r="AF77" i="91"/>
  <c r="AO77" i="91" s="1"/>
  <c r="W78" i="91"/>
  <c r="AG77" i="91"/>
  <c r="AP77" i="91" s="1"/>
  <c r="AR77" i="45"/>
  <c r="AI71" i="50"/>
  <c r="AN71" i="50"/>
  <c r="AH78" i="20"/>
  <c r="AQ78" i="20" s="1"/>
  <c r="AK77" i="84"/>
  <c r="AT77" i="84" s="1"/>
  <c r="AJ77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X10" i="84"/>
  <c r="S10" i="84" s="1"/>
  <c r="AC10" i="84" s="1"/>
  <c r="AB11" i="84" s="1"/>
  <c r="AX5" i="84"/>
  <c r="S5" i="84" s="1"/>
  <c r="AC5" i="84" s="1"/>
  <c r="AB6" i="84" s="1"/>
  <c r="AI77" i="100"/>
  <c r="AN77" i="100"/>
  <c r="Z74" i="10"/>
  <c r="Y72" i="55"/>
  <c r="Z72" i="55"/>
  <c r="X72" i="55"/>
  <c r="Y72" i="50"/>
  <c r="X72" i="50"/>
  <c r="AF77" i="103"/>
  <c r="AO77" i="103" s="1"/>
  <c r="AG77" i="103"/>
  <c r="AP77" i="103" s="1"/>
  <c r="AE77" i="103"/>
  <c r="W78" i="103"/>
  <c r="AH78" i="45"/>
  <c r="AQ78" i="45" s="1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Z78" i="20"/>
  <c r="AI70" i="48"/>
  <c r="AN70" i="48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J16" i="84"/>
  <c r="AK16" i="84"/>
  <c r="AT16" i="84" s="1"/>
  <c r="AX9" i="84"/>
  <c r="S9" i="84" s="1"/>
  <c r="AC9" i="84" s="1"/>
  <c r="AB10" i="84" s="1"/>
  <c r="AX3" i="84"/>
  <c r="S3" i="84" s="1"/>
  <c r="AC3" i="84" s="1"/>
  <c r="AI73" i="49"/>
  <c r="AN73" i="49"/>
  <c r="AI71" i="98"/>
  <c r="AN71" i="98"/>
  <c r="Y77" i="95"/>
  <c r="X77" i="95"/>
  <c r="Z71" i="90" l="1"/>
  <c r="AJ8" i="84"/>
  <c r="Z73" i="35"/>
  <c r="AE73" i="41"/>
  <c r="W74" i="41"/>
  <c r="AG73" i="41"/>
  <c r="AP73" i="41" s="1"/>
  <c r="AF73" i="41"/>
  <c r="AO73" i="41" s="1"/>
  <c r="Z74" i="49"/>
  <c r="AE74" i="49" s="1"/>
  <c r="AJ14" i="84"/>
  <c r="W75" i="49"/>
  <c r="AF74" i="49"/>
  <c r="AO74" i="49" s="1"/>
  <c r="AG74" i="49"/>
  <c r="AP74" i="49" s="1"/>
  <c r="AG73" i="35"/>
  <c r="AP73" i="35" s="1"/>
  <c r="W74" i="35"/>
  <c r="AE73" i="35"/>
  <c r="AF73" i="35"/>
  <c r="AO73" i="35" s="1"/>
  <c r="AG71" i="90"/>
  <c r="AP71" i="90" s="1"/>
  <c r="AF71" i="90"/>
  <c r="AO71" i="90" s="1"/>
  <c r="W72" i="90"/>
  <c r="AE71" i="90"/>
  <c r="AS47" i="84"/>
  <c r="AL47" i="84"/>
  <c r="AU47" i="84" s="1"/>
  <c r="AS65" i="84"/>
  <c r="AL65" i="84"/>
  <c r="AU65" i="84" s="1"/>
  <c r="AI77" i="91"/>
  <c r="AN77" i="91"/>
  <c r="AR76" i="95"/>
  <c r="AF75" i="102"/>
  <c r="AO75" i="102" s="1"/>
  <c r="W76" i="102"/>
  <c r="AE75" i="102"/>
  <c r="AG75" i="102"/>
  <c r="AP75" i="102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8" i="54"/>
  <c r="AQ78" i="54" s="1"/>
  <c r="Y78" i="88"/>
  <c r="X78" i="88"/>
  <c r="AE74" i="83"/>
  <c r="AG74" i="83"/>
  <c r="AP74" i="83" s="1"/>
  <c r="W75" i="83"/>
  <c r="AF74" i="83"/>
  <c r="AO74" i="83" s="1"/>
  <c r="AS7" i="84"/>
  <c r="AL7" i="84"/>
  <c r="AU7" i="84" s="1"/>
  <c r="AS26" i="84"/>
  <c r="AL26" i="84"/>
  <c r="AU26" i="84" s="1"/>
  <c r="AS62" i="84"/>
  <c r="AL62" i="84"/>
  <c r="AU62" i="84" s="1"/>
  <c r="AH76" i="11"/>
  <c r="AQ76" i="11" s="1"/>
  <c r="AK9" i="84"/>
  <c r="AT9" i="84" s="1"/>
  <c r="AJ9" i="84"/>
  <c r="AS33" i="84"/>
  <c r="AL33" i="84"/>
  <c r="AU33" i="84" s="1"/>
  <c r="AS51" i="84"/>
  <c r="AL51" i="84"/>
  <c r="AU51" i="84" s="1"/>
  <c r="AI71" i="85"/>
  <c r="AN71" i="85"/>
  <c r="Z71" i="94"/>
  <c r="AH71" i="94"/>
  <c r="AQ71" i="94" s="1"/>
  <c r="AS16" i="84"/>
  <c r="AL16" i="84"/>
  <c r="AU16" i="84" s="1"/>
  <c r="AS70" i="84"/>
  <c r="AL70" i="84"/>
  <c r="AU70" i="84" s="1"/>
  <c r="AS35" i="84"/>
  <c r="AL35" i="84"/>
  <c r="AU35" i="84" s="1"/>
  <c r="AF71" i="42"/>
  <c r="AO71" i="42" s="1"/>
  <c r="AG71" i="42"/>
  <c r="AP71" i="42" s="1"/>
  <c r="AE71" i="42"/>
  <c r="W72" i="42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AS8" i="84"/>
  <c r="AL8" i="84"/>
  <c r="AU8" i="84" s="1"/>
  <c r="AK79" i="84"/>
  <c r="AT79" i="84" s="1"/>
  <c r="Z78" i="54"/>
  <c r="AS44" i="84"/>
  <c r="AL44" i="84"/>
  <c r="AU44" i="84" s="1"/>
  <c r="AR70" i="90"/>
  <c r="Z76" i="11"/>
  <c r="AH78" i="100"/>
  <c r="AQ78" i="100" s="1"/>
  <c r="AJ15" i="84"/>
  <c r="AK15" i="84"/>
  <c r="AT15" i="84" s="1"/>
  <c r="AS69" i="84"/>
  <c r="AL69" i="84"/>
  <c r="AU69" i="84" s="1"/>
  <c r="AH77" i="95"/>
  <c r="AQ77" i="95" s="1"/>
  <c r="AS52" i="84"/>
  <c r="AL52" i="84"/>
  <c r="AU52" i="84" s="1"/>
  <c r="AE72" i="55"/>
  <c r="AF72" i="55"/>
  <c r="AO72" i="55" s="1"/>
  <c r="W73" i="55"/>
  <c r="AG72" i="55"/>
  <c r="AP72" i="55" s="1"/>
  <c r="AS76" i="84"/>
  <c r="AL76" i="84"/>
  <c r="AU76" i="84" s="1"/>
  <c r="AR73" i="49"/>
  <c r="AS40" i="84"/>
  <c r="AL40" i="84"/>
  <c r="AU40" i="84" s="1"/>
  <c r="AI79" i="84"/>
  <c r="AP79" i="84"/>
  <c r="AP81" i="84" s="1"/>
  <c r="AH72" i="50"/>
  <c r="AQ72" i="50" s="1"/>
  <c r="AG74" i="10"/>
  <c r="AP74" i="10" s="1"/>
  <c r="AF74" i="10"/>
  <c r="AO74" i="10" s="1"/>
  <c r="W75" i="10"/>
  <c r="AE74" i="10"/>
  <c r="AS17" i="84"/>
  <c r="AL17" i="84"/>
  <c r="AU17" i="84" s="1"/>
  <c r="AS53" i="84"/>
  <c r="AL53" i="84"/>
  <c r="AU53" i="84" s="1"/>
  <c r="AS71" i="84"/>
  <c r="AL71" i="84"/>
  <c r="AU71" i="84" s="1"/>
  <c r="AR78" i="96"/>
  <c r="AS42" i="84"/>
  <c r="AL42" i="84"/>
  <c r="AU42" i="84" s="1"/>
  <c r="AS60" i="84"/>
  <c r="AL60" i="84"/>
  <c r="AU60" i="84" s="1"/>
  <c r="Y79" i="51"/>
  <c r="Z79" i="51" s="1"/>
  <c r="X79" i="51"/>
  <c r="AS25" i="84"/>
  <c r="AL25" i="84"/>
  <c r="AU25" i="84" s="1"/>
  <c r="AS43" i="84"/>
  <c r="AL43" i="84"/>
  <c r="AU43" i="84" s="1"/>
  <c r="AS61" i="84"/>
  <c r="AL61" i="84"/>
  <c r="AU61" i="84" s="1"/>
  <c r="AI77" i="88"/>
  <c r="AN77" i="88"/>
  <c r="AH74" i="18"/>
  <c r="AQ74" i="18" s="1"/>
  <c r="AR73" i="18"/>
  <c r="Z78" i="100"/>
  <c r="AS39" i="84"/>
  <c r="AL39" i="84"/>
  <c r="AU39" i="84" s="1"/>
  <c r="AS78" i="84"/>
  <c r="AL78" i="84"/>
  <c r="AU78" i="84" s="1"/>
  <c r="Y72" i="85"/>
  <c r="Z72" i="85" s="1"/>
  <c r="X72" i="85"/>
  <c r="AK11" i="84"/>
  <c r="AT11" i="84" s="1"/>
  <c r="AJ11" i="84"/>
  <c r="AS22" i="84"/>
  <c r="AL22" i="84"/>
  <c r="AU22" i="84" s="1"/>
  <c r="AS58" i="84"/>
  <c r="AL58" i="84"/>
  <c r="AU58" i="84" s="1"/>
  <c r="Z72" i="50"/>
  <c r="AS23" i="84"/>
  <c r="AL23" i="84"/>
  <c r="AU23" i="84" s="1"/>
  <c r="AS41" i="84"/>
  <c r="AL41" i="84"/>
  <c r="AU41" i="84" s="1"/>
  <c r="AS59" i="84"/>
  <c r="AL59" i="84"/>
  <c r="AU59" i="84" s="1"/>
  <c r="AS77" i="84"/>
  <c r="AL77" i="84"/>
  <c r="AU77" i="84" s="1"/>
  <c r="AJ5" i="84"/>
  <c r="AS24" i="84"/>
  <c r="AL24" i="84"/>
  <c r="AU24" i="84" s="1"/>
  <c r="AS75" i="84"/>
  <c r="AL75" i="84"/>
  <c r="AU75" i="84" s="1"/>
  <c r="Y75" i="82"/>
  <c r="Z75" i="82" s="1"/>
  <c r="X75" i="82"/>
  <c r="AS31" i="84"/>
  <c r="AL31" i="84"/>
  <c r="AU31" i="84" s="1"/>
  <c r="AS49" i="84"/>
  <c r="AL49" i="84"/>
  <c r="AU49" i="84" s="1"/>
  <c r="AS67" i="84"/>
  <c r="AL67" i="84"/>
  <c r="AU67" i="84" s="1"/>
  <c r="AH71" i="48"/>
  <c r="AQ71" i="48" s="1"/>
  <c r="AR75" i="11"/>
  <c r="AE74" i="18"/>
  <c r="W75" i="18"/>
  <c r="AF74" i="18"/>
  <c r="AO74" i="18" s="1"/>
  <c r="AG74" i="18"/>
  <c r="AP74" i="18" s="1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R77" i="54"/>
  <c r="Y74" i="99"/>
  <c r="X74" i="99"/>
  <c r="AR70" i="94"/>
  <c r="AS21" i="84"/>
  <c r="AL21" i="84"/>
  <c r="AU21" i="84" s="1"/>
  <c r="AS57" i="84"/>
  <c r="AL57" i="84"/>
  <c r="AU57" i="84" s="1"/>
  <c r="AR72" i="35"/>
  <c r="AH79" i="96"/>
  <c r="AQ79" i="96" s="1"/>
  <c r="AQ81" i="96" s="1"/>
  <c r="AX3" i="96"/>
  <c r="S3" i="96" s="1"/>
  <c r="AC3" i="96" s="1"/>
  <c r="AZ3" i="96"/>
  <c r="AX76" i="96" s="1"/>
  <c r="S76" i="96" s="1"/>
  <c r="AC76" i="96" s="1"/>
  <c r="AB77" i="96" s="1"/>
  <c r="AX6" i="96"/>
  <c r="S6" i="96" s="1"/>
  <c r="AC6" i="96" s="1"/>
  <c r="AB7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I78" i="45"/>
  <c r="AN78" i="45"/>
  <c r="AR71" i="98"/>
  <c r="AJ10" i="84"/>
  <c r="AK10" i="84"/>
  <c r="AT10" i="84" s="1"/>
  <c r="AS28" i="84"/>
  <c r="AL28" i="84"/>
  <c r="AU28" i="84" s="1"/>
  <c r="AS46" i="84"/>
  <c r="AL46" i="84"/>
  <c r="AU46" i="84" s="1"/>
  <c r="AS64" i="84"/>
  <c r="AL64" i="84"/>
  <c r="AU64" i="84" s="1"/>
  <c r="AR70" i="48"/>
  <c r="Y78" i="103"/>
  <c r="X78" i="103"/>
  <c r="AR77" i="100"/>
  <c r="Y78" i="91"/>
  <c r="Z78" i="91"/>
  <c r="X78" i="91"/>
  <c r="AR73" i="83"/>
  <c r="AS12" i="84"/>
  <c r="AL12" i="84"/>
  <c r="AU12" i="84" s="1"/>
  <c r="AS66" i="84"/>
  <c r="AL66" i="84"/>
  <c r="AU66" i="84" s="1"/>
  <c r="AH71" i="90"/>
  <c r="AQ71" i="90" s="1"/>
  <c r="AH74" i="49"/>
  <c r="AQ74" i="49" s="1"/>
  <c r="AS13" i="84"/>
  <c r="AL13" i="84"/>
  <c r="AU13" i="84" s="1"/>
  <c r="Z71" i="48"/>
  <c r="AF75" i="43"/>
  <c r="AO75" i="43" s="1"/>
  <c r="AG75" i="43"/>
  <c r="AP75" i="43" s="1"/>
  <c r="W76" i="43"/>
  <c r="AE75" i="43"/>
  <c r="AH73" i="35"/>
  <c r="AQ73" i="35" s="1"/>
  <c r="AI77" i="16"/>
  <c r="AN77" i="16"/>
  <c r="AS56" i="84"/>
  <c r="AL56" i="84"/>
  <c r="AU56" i="84" s="1"/>
  <c r="AS74" i="84"/>
  <c r="AL74" i="84"/>
  <c r="AU74" i="84" s="1"/>
  <c r="AH72" i="98"/>
  <c r="AQ72" i="98" s="1"/>
  <c r="AS27" i="84"/>
  <c r="AL27" i="84"/>
  <c r="AU27" i="84" s="1"/>
  <c r="Z79" i="96"/>
  <c r="AS29" i="84"/>
  <c r="AL29" i="84"/>
  <c r="AU29" i="84" s="1"/>
  <c r="Z77" i="95"/>
  <c r="AJ3" i="84"/>
  <c r="AB4" i="84"/>
  <c r="AS34" i="84"/>
  <c r="AL34" i="84"/>
  <c r="AU34" i="84" s="1"/>
  <c r="AG78" i="20"/>
  <c r="AP78" i="20" s="1"/>
  <c r="AE78" i="20"/>
  <c r="W79" i="20"/>
  <c r="AF78" i="20"/>
  <c r="AO78" i="20" s="1"/>
  <c r="AI77" i="103"/>
  <c r="AN77" i="103"/>
  <c r="AH72" i="55"/>
  <c r="AQ72" i="55" s="1"/>
  <c r="AK6" i="84"/>
  <c r="AT6" i="84" s="1"/>
  <c r="AJ6" i="84"/>
  <c r="AR71" i="50"/>
  <c r="AS30" i="84"/>
  <c r="AL30" i="84"/>
  <c r="AU30" i="84" s="1"/>
  <c r="AS48" i="84"/>
  <c r="AL48" i="84"/>
  <c r="AU48" i="84" s="1"/>
  <c r="AI78" i="51"/>
  <c r="AN78" i="51"/>
  <c r="AI74" i="82"/>
  <c r="AN74" i="82"/>
  <c r="Y78" i="16"/>
  <c r="X78" i="16"/>
  <c r="AH74" i="83"/>
  <c r="AQ74" i="83" s="1"/>
  <c r="W75" i="87"/>
  <c r="AG74" i="87"/>
  <c r="AP74" i="87" s="1"/>
  <c r="AE74" i="87"/>
  <c r="AF74" i="87"/>
  <c r="AO74" i="87" s="1"/>
  <c r="AS20" i="84"/>
  <c r="AL20" i="84"/>
  <c r="AU20" i="84" s="1"/>
  <c r="AS38" i="84"/>
  <c r="AL38" i="84"/>
  <c r="AU38" i="84" s="1"/>
  <c r="AI73" i="99"/>
  <c r="AR73" i="99" s="1"/>
  <c r="AN73" i="99"/>
  <c r="Z72" i="98"/>
  <c r="AS45" i="84"/>
  <c r="AL45" i="84"/>
  <c r="AU45" i="84" s="1"/>
  <c r="AS63" i="84"/>
  <c r="AL63" i="84"/>
  <c r="AU63" i="84" s="1"/>
  <c r="AR71" i="55"/>
  <c r="Y79" i="45"/>
  <c r="X79" i="45"/>
  <c r="Y74" i="41" l="1"/>
  <c r="X74" i="41"/>
  <c r="AH74" i="41" s="1"/>
  <c r="AQ74" i="41" s="1"/>
  <c r="Z78" i="103"/>
  <c r="Z74" i="41"/>
  <c r="AN73" i="41"/>
  <c r="AI73" i="41"/>
  <c r="AR73" i="41" s="1"/>
  <c r="Z74" i="99"/>
  <c r="AG72" i="85"/>
  <c r="AP72" i="85" s="1"/>
  <c r="AF72" i="85"/>
  <c r="AO72" i="85" s="1"/>
  <c r="W73" i="85"/>
  <c r="AE72" i="85"/>
  <c r="AX79" i="51"/>
  <c r="S79" i="51" s="1"/>
  <c r="AC79" i="51" s="1"/>
  <c r="AF79" i="51"/>
  <c r="AO79" i="51" s="1"/>
  <c r="AO81" i="51" s="1"/>
  <c r="AE79" i="51"/>
  <c r="AG79" i="51"/>
  <c r="AP79" i="51" s="1"/>
  <c r="AP81" i="51" s="1"/>
  <c r="W76" i="82"/>
  <c r="AG75" i="82"/>
  <c r="AP75" i="82" s="1"/>
  <c r="AF75" i="82"/>
  <c r="AO75" i="82" s="1"/>
  <c r="AE75" i="82"/>
  <c r="AG74" i="99"/>
  <c r="AP74" i="99" s="1"/>
  <c r="AF74" i="99"/>
  <c r="AO74" i="99" s="1"/>
  <c r="AE74" i="99"/>
  <c r="W75" i="99"/>
  <c r="AF78" i="103"/>
  <c r="AO78" i="103" s="1"/>
  <c r="AG78" i="103"/>
  <c r="AP78" i="103" s="1"/>
  <c r="AE78" i="103"/>
  <c r="W79" i="103"/>
  <c r="Y75" i="87"/>
  <c r="X75" i="87"/>
  <c r="AH78" i="16"/>
  <c r="AQ78" i="16" s="1"/>
  <c r="AH79" i="45"/>
  <c r="AQ79" i="45" s="1"/>
  <c r="AQ81" i="45" s="1"/>
  <c r="AZ3" i="45"/>
  <c r="AX8" i="45" s="1"/>
  <c r="S8" i="45" s="1"/>
  <c r="AC8" i="45" s="1"/>
  <c r="AB9" i="45" s="1"/>
  <c r="AX11" i="45"/>
  <c r="S11" i="45" s="1"/>
  <c r="AC11" i="45" s="1"/>
  <c r="AB12" i="45" s="1"/>
  <c r="AX12" i="45"/>
  <c r="S12" i="45" s="1"/>
  <c r="AC12" i="45" s="1"/>
  <c r="AB13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AX76" i="45"/>
  <c r="S76" i="45" s="1"/>
  <c r="AC76" i="45" s="1"/>
  <c r="AB77" i="45" s="1"/>
  <c r="Z79" i="45"/>
  <c r="AJ4" i="84"/>
  <c r="AK4" i="84"/>
  <c r="AT4" i="84" s="1"/>
  <c r="AT81" i="84" s="1"/>
  <c r="AR77" i="16"/>
  <c r="AH78" i="91"/>
  <c r="AQ78" i="91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4" i="96"/>
  <c r="S4" i="96" s="1"/>
  <c r="AC4" i="96" s="1"/>
  <c r="AB5" i="96" s="1"/>
  <c r="AH75" i="82"/>
  <c r="AQ75" i="82" s="1"/>
  <c r="AF78" i="100"/>
  <c r="AO78" i="100" s="1"/>
  <c r="AE78" i="100"/>
  <c r="W79" i="100"/>
  <c r="AG78" i="100"/>
  <c r="AP78" i="100" s="1"/>
  <c r="AI72" i="55"/>
  <c r="AN72" i="55"/>
  <c r="Y79" i="20"/>
  <c r="Z79" i="20" s="1"/>
  <c r="X79" i="20"/>
  <c r="AS3" i="84"/>
  <c r="AL3" i="84"/>
  <c r="AU3" i="84" s="1"/>
  <c r="AI75" i="43"/>
  <c r="AN75" i="43"/>
  <c r="AF78" i="91"/>
  <c r="AO78" i="91" s="1"/>
  <c r="AE78" i="91"/>
  <c r="AG78" i="91"/>
  <c r="AP78" i="91" s="1"/>
  <c r="W79" i="91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J3" i="96"/>
  <c r="AB4" i="96"/>
  <c r="AS5" i="84"/>
  <c r="AL5" i="84"/>
  <c r="AU5" i="84" s="1"/>
  <c r="AR79" i="84"/>
  <c r="AR81" i="84" s="1"/>
  <c r="AL79" i="84"/>
  <c r="AU79" i="84" s="1"/>
  <c r="Y75" i="83"/>
  <c r="Z75" i="83"/>
  <c r="X75" i="83"/>
  <c r="Y76" i="43"/>
  <c r="X76" i="43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I74" i="49"/>
  <c r="AN74" i="49"/>
  <c r="AR78" i="45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J7" i="96"/>
  <c r="Y75" i="18"/>
  <c r="Z75" i="18" s="1"/>
  <c r="X75" i="18"/>
  <c r="AS11" i="84"/>
  <c r="AL11" i="84"/>
  <c r="AU11" i="84" s="1"/>
  <c r="AR77" i="88"/>
  <c r="AI74" i="10"/>
  <c r="AN74" i="10"/>
  <c r="W72" i="94"/>
  <c r="AG71" i="94"/>
  <c r="AP71" i="94" s="1"/>
  <c r="AE71" i="94"/>
  <c r="AF71" i="94"/>
  <c r="AO71" i="94" s="1"/>
  <c r="AI74" i="83"/>
  <c r="AN74" i="83"/>
  <c r="AR78" i="51"/>
  <c r="AE72" i="98"/>
  <c r="AF72" i="98"/>
  <c r="AO72" i="98" s="1"/>
  <c r="AG72" i="98"/>
  <c r="AP72" i="98" s="1"/>
  <c r="W73" i="98"/>
  <c r="AI78" i="20"/>
  <c r="AN78" i="20"/>
  <c r="AR77" i="103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J77" i="96"/>
  <c r="AK77" i="96"/>
  <c r="AT77" i="96" s="1"/>
  <c r="AI74" i="18"/>
  <c r="AN74" i="18"/>
  <c r="AF72" i="50"/>
  <c r="AO72" i="50" s="1"/>
  <c r="AG72" i="50"/>
  <c r="AP72" i="50" s="1"/>
  <c r="W73" i="50"/>
  <c r="AE72" i="50"/>
  <c r="AG74" i="41"/>
  <c r="AP74" i="41" s="1"/>
  <c r="W75" i="41"/>
  <c r="AE74" i="41"/>
  <c r="AF74" i="41"/>
  <c r="AO74" i="41" s="1"/>
  <c r="Y75" i="10"/>
  <c r="X75" i="10"/>
  <c r="Y73" i="55"/>
  <c r="X73" i="55"/>
  <c r="AE78" i="54"/>
  <c r="AF78" i="54"/>
  <c r="AO78" i="54" s="1"/>
  <c r="W79" i="54"/>
  <c r="AG78" i="54"/>
  <c r="AP78" i="54" s="1"/>
  <c r="Y72" i="42"/>
  <c r="X72" i="42"/>
  <c r="Z72" i="42" s="1"/>
  <c r="AS9" i="84"/>
  <c r="AL9" i="84"/>
  <c r="AU9" i="84" s="1"/>
  <c r="AH78" i="88"/>
  <c r="AQ78" i="88" s="1"/>
  <c r="AI75" i="102"/>
  <c r="AN75" i="102"/>
  <c r="AR77" i="91"/>
  <c r="AI71" i="90"/>
  <c r="AN71" i="90"/>
  <c r="AI73" i="35"/>
  <c r="AN73" i="35"/>
  <c r="Z78" i="16"/>
  <c r="AS6" i="84"/>
  <c r="AL6" i="84"/>
  <c r="AU6" i="84" s="1"/>
  <c r="AF77" i="95"/>
  <c r="AO77" i="95" s="1"/>
  <c r="AE77" i="95"/>
  <c r="AG77" i="95"/>
  <c r="AP77" i="95" s="1"/>
  <c r="W78" i="95"/>
  <c r="AI74" i="87"/>
  <c r="AN74" i="87"/>
  <c r="AR74" i="82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W72" i="48"/>
  <c r="AF71" i="48"/>
  <c r="AO71" i="48" s="1"/>
  <c r="AE71" i="48"/>
  <c r="AG71" i="48"/>
  <c r="AP71" i="48" s="1"/>
  <c r="AH78" i="103"/>
  <c r="AQ78" i="103" s="1"/>
  <c r="AS10" i="84"/>
  <c r="AL10" i="84"/>
  <c r="AU10" i="84" s="1"/>
  <c r="AJ78" i="96"/>
  <c r="AK78" i="96"/>
  <c r="AT78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X5" i="96"/>
  <c r="S5" i="96" s="1"/>
  <c r="AC5" i="96" s="1"/>
  <c r="AB6" i="96" s="1"/>
  <c r="AH74" i="99"/>
  <c r="AQ74" i="99" s="1"/>
  <c r="AH72" i="85"/>
  <c r="AQ72" i="85" s="1"/>
  <c r="AH79" i="51"/>
  <c r="AQ79" i="51" s="1"/>
  <c r="AQ81" i="51" s="1"/>
  <c r="AX4" i="51"/>
  <c r="S4" i="51" s="1"/>
  <c r="AC4" i="51" s="1"/>
  <c r="AB5" i="51" s="1"/>
  <c r="AZ3" i="51"/>
  <c r="AX8" i="51" s="1"/>
  <c r="S8" i="51" s="1"/>
  <c r="AC8" i="51" s="1"/>
  <c r="AB9" i="51" s="1"/>
  <c r="AX3" i="51"/>
  <c r="S3" i="51" s="1"/>
  <c r="AC3" i="51" s="1"/>
  <c r="AX6" i="51"/>
  <c r="S6" i="51" s="1"/>
  <c r="AC6" i="51" s="1"/>
  <c r="AB7" i="51" s="1"/>
  <c r="AX9" i="51"/>
  <c r="S9" i="51" s="1"/>
  <c r="AC9" i="51" s="1"/>
  <c r="AB10" i="51" s="1"/>
  <c r="AX10" i="51"/>
  <c r="S10" i="51" s="1"/>
  <c r="AC10" i="51" s="1"/>
  <c r="AB11" i="51" s="1"/>
  <c r="AX12" i="51"/>
  <c r="S12" i="51" s="1"/>
  <c r="AC12" i="51" s="1"/>
  <c r="AB13" i="51" s="1"/>
  <c r="AX13" i="51"/>
  <c r="S13" i="51" s="1"/>
  <c r="AC13" i="51" s="1"/>
  <c r="AB14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6" i="51"/>
  <c r="S76" i="51" s="1"/>
  <c r="AC76" i="51" s="1"/>
  <c r="AB77" i="51" s="1"/>
  <c r="AX74" i="51"/>
  <c r="S74" i="51" s="1"/>
  <c r="AC74" i="51" s="1"/>
  <c r="AB75" i="51" s="1"/>
  <c r="AX77" i="51"/>
  <c r="S77" i="51" s="1"/>
  <c r="AC77" i="51" s="1"/>
  <c r="AB78" i="51" s="1"/>
  <c r="AX78" i="51"/>
  <c r="S78" i="51" s="1"/>
  <c r="AC78" i="51" s="1"/>
  <c r="AB79" i="51" s="1"/>
  <c r="AS15" i="84"/>
  <c r="AL15" i="84"/>
  <c r="AU15" i="84" s="1"/>
  <c r="W77" i="11"/>
  <c r="AE76" i="11"/>
  <c r="AN76" i="11" s="1"/>
  <c r="AF76" i="11"/>
  <c r="AO76" i="11" s="1"/>
  <c r="AG76" i="11"/>
  <c r="AI71" i="42"/>
  <c r="AN71" i="42"/>
  <c r="AR71" i="85"/>
  <c r="Z78" i="88"/>
  <c r="Y76" i="102"/>
  <c r="X76" i="102"/>
  <c r="Z76" i="102" s="1"/>
  <c r="Y72" i="90"/>
  <c r="X72" i="90"/>
  <c r="Z72" i="90" s="1"/>
  <c r="Y74" i="35"/>
  <c r="X74" i="35"/>
  <c r="Z74" i="35" s="1"/>
  <c r="Y75" i="49"/>
  <c r="X75" i="49"/>
  <c r="AX11" i="51" l="1"/>
  <c r="S11" i="51" s="1"/>
  <c r="AC11" i="51" s="1"/>
  <c r="AB12" i="51" s="1"/>
  <c r="AX5" i="51"/>
  <c r="S5" i="51" s="1"/>
  <c r="AC5" i="51" s="1"/>
  <c r="AB6" i="51" s="1"/>
  <c r="AX10" i="45"/>
  <c r="S10" i="45" s="1"/>
  <c r="AC10" i="45" s="1"/>
  <c r="AB11" i="45" s="1"/>
  <c r="AX9" i="45"/>
  <c r="S9" i="45" s="1"/>
  <c r="AC9" i="45" s="1"/>
  <c r="AB10" i="45" s="1"/>
  <c r="AX14" i="51"/>
  <c r="S14" i="51" s="1"/>
  <c r="AC14" i="51" s="1"/>
  <c r="AB15" i="51" s="1"/>
  <c r="AK15" i="51" s="1"/>
  <c r="AT15" i="51" s="1"/>
  <c r="AX7" i="51"/>
  <c r="S7" i="51" s="1"/>
  <c r="AC7" i="51" s="1"/>
  <c r="AB8" i="51" s="1"/>
  <c r="AJ8" i="51" s="1"/>
  <c r="AX13" i="45"/>
  <c r="S13" i="45" s="1"/>
  <c r="AC13" i="45" s="1"/>
  <c r="AB14" i="45" s="1"/>
  <c r="W76" i="18"/>
  <c r="AF75" i="18"/>
  <c r="AO75" i="18" s="1"/>
  <c r="AG75" i="18"/>
  <c r="AP75" i="18" s="1"/>
  <c r="AE75" i="18"/>
  <c r="AF72" i="90"/>
  <c r="AO72" i="90" s="1"/>
  <c r="AE72" i="90"/>
  <c r="W73" i="90"/>
  <c r="AG72" i="90"/>
  <c r="AP72" i="90" s="1"/>
  <c r="AF76" i="102"/>
  <c r="AO76" i="102" s="1"/>
  <c r="AE76" i="102"/>
  <c r="W77" i="102"/>
  <c r="AG76" i="102"/>
  <c r="AP76" i="102" s="1"/>
  <c r="AJ68" i="51"/>
  <c r="AK68" i="51"/>
  <c r="AT68" i="51" s="1"/>
  <c r="AH75" i="49"/>
  <c r="AQ75" i="49" s="1"/>
  <c r="AI76" i="11"/>
  <c r="AP76" i="11"/>
  <c r="AJ73" i="51"/>
  <c r="AK73" i="51"/>
  <c r="AT73" i="51" s="1"/>
  <c r="AJ72" i="51"/>
  <c r="AK72" i="51"/>
  <c r="AT72" i="51" s="1"/>
  <c r="AH74" i="35"/>
  <c r="AQ74" i="35" s="1"/>
  <c r="AH76" i="102"/>
  <c r="AQ76" i="102" s="1"/>
  <c r="Y77" i="11"/>
  <c r="X77" i="11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J5" i="51"/>
  <c r="AK5" i="51"/>
  <c r="AT5" i="51" s="1"/>
  <c r="AK6" i="96"/>
  <c r="AT6" i="96" s="1"/>
  <c r="AJ6" i="96"/>
  <c r="AS23" i="96"/>
  <c r="AL23" i="96"/>
  <c r="AU23" i="96" s="1"/>
  <c r="AS41" i="96"/>
  <c r="AL41" i="96"/>
  <c r="AU41" i="96" s="1"/>
  <c r="AS78" i="96"/>
  <c r="AL78" i="96"/>
  <c r="AU78" i="96" s="1"/>
  <c r="Y72" i="48"/>
  <c r="Z72" i="48" s="1"/>
  <c r="X72" i="48"/>
  <c r="AI77" i="95"/>
  <c r="AN77" i="95"/>
  <c r="AR73" i="35"/>
  <c r="AR75" i="102"/>
  <c r="AI74" i="41"/>
  <c r="AN74" i="41"/>
  <c r="AS30" i="96"/>
  <c r="AL30" i="96"/>
  <c r="AU30" i="96" s="1"/>
  <c r="AR74" i="83"/>
  <c r="AH75" i="18"/>
  <c r="AQ75" i="18" s="1"/>
  <c r="AS13" i="96"/>
  <c r="AL13" i="96"/>
  <c r="AU13" i="96" s="1"/>
  <c r="AS31" i="96"/>
  <c r="AL31" i="96"/>
  <c r="AU31" i="96" s="1"/>
  <c r="AS49" i="96"/>
  <c r="AL49" i="96"/>
  <c r="AU49" i="96" s="1"/>
  <c r="AR74" i="49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S27" i="96"/>
  <c r="AL27" i="96"/>
  <c r="AU27" i="96" s="1"/>
  <c r="AS63" i="96"/>
  <c r="AL63" i="96"/>
  <c r="AU63" i="96" s="1"/>
  <c r="AR75" i="43"/>
  <c r="AK5" i="96"/>
  <c r="AT5" i="96" s="1"/>
  <c r="AJ5" i="96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Y75" i="99"/>
  <c r="X75" i="99"/>
  <c r="Z75" i="99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K8" i="51"/>
  <c r="AT8" i="51" s="1"/>
  <c r="AS11" i="96"/>
  <c r="AL11" i="96"/>
  <c r="AU11" i="96" s="1"/>
  <c r="Y79" i="54"/>
  <c r="X79" i="54"/>
  <c r="AH75" i="10"/>
  <c r="AQ75" i="10" s="1"/>
  <c r="Y75" i="41"/>
  <c r="X75" i="41"/>
  <c r="AS12" i="96"/>
  <c r="AL12" i="96"/>
  <c r="AU12" i="96" s="1"/>
  <c r="AS48" i="96"/>
  <c r="AL48" i="96"/>
  <c r="AU48" i="96" s="1"/>
  <c r="AS66" i="96"/>
  <c r="AL66" i="96"/>
  <c r="AU66" i="96" s="1"/>
  <c r="AR74" i="10"/>
  <c r="AS19" i="96"/>
  <c r="AL19" i="96"/>
  <c r="AU19" i="96" s="1"/>
  <c r="AS44" i="96"/>
  <c r="AL44" i="96"/>
  <c r="AU44" i="96" s="1"/>
  <c r="AS62" i="96"/>
  <c r="AL62" i="96"/>
  <c r="AU62" i="96" s="1"/>
  <c r="Z76" i="43"/>
  <c r="AH76" i="43"/>
  <c r="AQ76" i="43" s="1"/>
  <c r="AS9" i="96"/>
  <c r="AL9" i="96"/>
  <c r="AU9" i="96" s="1"/>
  <c r="AS45" i="96"/>
  <c r="AL45" i="96"/>
  <c r="AU45" i="96" s="1"/>
  <c r="X79" i="91"/>
  <c r="Y79" i="91"/>
  <c r="AR72" i="55"/>
  <c r="AS28" i="96"/>
  <c r="AL28" i="96"/>
  <c r="AU28" i="96" s="1"/>
  <c r="AK78" i="45"/>
  <c r="AT78" i="45" s="1"/>
  <c r="AJ78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X3" i="45"/>
  <c r="S3" i="45" s="1"/>
  <c r="AC3" i="45" s="1"/>
  <c r="X79" i="103"/>
  <c r="Y79" i="103"/>
  <c r="Z79" i="103"/>
  <c r="AI74" i="99"/>
  <c r="AN74" i="99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K14" i="51"/>
  <c r="AT14" i="51" s="1"/>
  <c r="AK7" i="51"/>
  <c r="AT7" i="51" s="1"/>
  <c r="AS29" i="96"/>
  <c r="AL29" i="96"/>
  <c r="AU29" i="96" s="1"/>
  <c r="AS47" i="96"/>
  <c r="AL47" i="96"/>
  <c r="AU47" i="96" s="1"/>
  <c r="AS65" i="96"/>
  <c r="AL65" i="96"/>
  <c r="AU65" i="96" s="1"/>
  <c r="AI79" i="96"/>
  <c r="AN79" i="96"/>
  <c r="AN81" i="96" s="1"/>
  <c r="AR74" i="87"/>
  <c r="AR71" i="90"/>
  <c r="AH72" i="42"/>
  <c r="AQ72" i="42" s="1"/>
  <c r="Z75" i="10"/>
  <c r="AS72" i="96"/>
  <c r="AL72" i="96"/>
  <c r="AU72" i="96" s="1"/>
  <c r="AI72" i="98"/>
  <c r="AN72" i="98"/>
  <c r="AS37" i="96"/>
  <c r="AL37" i="96"/>
  <c r="AU37" i="96" s="1"/>
  <c r="AS55" i="96"/>
  <c r="AL55" i="96"/>
  <c r="AU55" i="96" s="1"/>
  <c r="AS73" i="96"/>
  <c r="AL73" i="96"/>
  <c r="AU73" i="96" s="1"/>
  <c r="AS8" i="96"/>
  <c r="AL8" i="96"/>
  <c r="AU8" i="96" s="1"/>
  <c r="AS26" i="96"/>
  <c r="AL26" i="96"/>
  <c r="AU26" i="96" s="1"/>
  <c r="AS33" i="96"/>
  <c r="AL33" i="96"/>
  <c r="AU33" i="96" s="1"/>
  <c r="AS10" i="96"/>
  <c r="AL10" i="96"/>
  <c r="AU10" i="96" s="1"/>
  <c r="AS46" i="96"/>
  <c r="AL46" i="96"/>
  <c r="AU46" i="96" s="1"/>
  <c r="AS64" i="96"/>
  <c r="AL64" i="96"/>
  <c r="AU64" i="96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I78" i="103"/>
  <c r="AN78" i="103"/>
  <c r="Y76" i="82"/>
  <c r="Z76" i="82" s="1"/>
  <c r="X76" i="82"/>
  <c r="AI72" i="85"/>
  <c r="AN72" i="85"/>
  <c r="AK76" i="51"/>
  <c r="AT76" i="51" s="1"/>
  <c r="AJ76" i="51"/>
  <c r="AJ79" i="51"/>
  <c r="AS79" i="51" s="1"/>
  <c r="AK79" i="51"/>
  <c r="AT79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S53" i="96"/>
  <c r="AL53" i="96"/>
  <c r="AU53" i="96" s="1"/>
  <c r="W73" i="42"/>
  <c r="AF72" i="42"/>
  <c r="AO72" i="42" s="1"/>
  <c r="AE72" i="42"/>
  <c r="AG72" i="42"/>
  <c r="AP72" i="42" s="1"/>
  <c r="AI78" i="54"/>
  <c r="AN78" i="54"/>
  <c r="AR74" i="18"/>
  <c r="AS18" i="96"/>
  <c r="AL18" i="96"/>
  <c r="AU18" i="96" s="1"/>
  <c r="AS36" i="96"/>
  <c r="AL36" i="96"/>
  <c r="AU36" i="96" s="1"/>
  <c r="AS54" i="96"/>
  <c r="AL54" i="96"/>
  <c r="AU54" i="96" s="1"/>
  <c r="AR78" i="20"/>
  <c r="AI71" i="94"/>
  <c r="AN71" i="94"/>
  <c r="AS7" i="96"/>
  <c r="AL7" i="96"/>
  <c r="AU7" i="96" s="1"/>
  <c r="AS61" i="96"/>
  <c r="AL61" i="96"/>
  <c r="AU61" i="96" s="1"/>
  <c r="AH75" i="83"/>
  <c r="AQ75" i="83" s="1"/>
  <c r="AS15" i="96"/>
  <c r="AL15" i="96"/>
  <c r="AU15" i="96" s="1"/>
  <c r="AS51" i="96"/>
  <c r="AL51" i="96"/>
  <c r="AU51" i="96" s="1"/>
  <c r="AS69" i="96"/>
  <c r="AL69" i="96"/>
  <c r="AU69" i="96" s="1"/>
  <c r="AI78" i="91"/>
  <c r="AN78" i="91"/>
  <c r="AH79" i="20"/>
  <c r="AQ79" i="20" s="1"/>
  <c r="AQ81" i="20" s="1"/>
  <c r="AZ3" i="20"/>
  <c r="AX7" i="20" s="1"/>
  <c r="S7" i="20" s="1"/>
  <c r="AC7" i="20" s="1"/>
  <c r="AB8" i="20" s="1"/>
  <c r="AX24" i="20"/>
  <c r="S24" i="20" s="1"/>
  <c r="AC24" i="20" s="1"/>
  <c r="AB25" i="20" s="1"/>
  <c r="AX30" i="20"/>
  <c r="S30" i="20" s="1"/>
  <c r="AC30" i="20" s="1"/>
  <c r="AB31" i="20" s="1"/>
  <c r="AX36" i="20"/>
  <c r="S36" i="20" s="1"/>
  <c r="AC36" i="20" s="1"/>
  <c r="AB37" i="20" s="1"/>
  <c r="AX42" i="20"/>
  <c r="S42" i="20" s="1"/>
  <c r="AC42" i="20" s="1"/>
  <c r="AB43" i="20" s="1"/>
  <c r="AX48" i="20"/>
  <c r="S48" i="20" s="1"/>
  <c r="AC48" i="20" s="1"/>
  <c r="AB49" i="20" s="1"/>
  <c r="AX54" i="20"/>
  <c r="S54" i="20" s="1"/>
  <c r="AC54" i="20" s="1"/>
  <c r="AB55" i="20" s="1"/>
  <c r="AX60" i="20"/>
  <c r="S60" i="20" s="1"/>
  <c r="AC60" i="20" s="1"/>
  <c r="AB61" i="20" s="1"/>
  <c r="AX66" i="20"/>
  <c r="S66" i="20" s="1"/>
  <c r="AC66" i="20" s="1"/>
  <c r="AB67" i="20" s="1"/>
  <c r="AX72" i="20"/>
  <c r="S72" i="20" s="1"/>
  <c r="AC72" i="20" s="1"/>
  <c r="AB73" i="20" s="1"/>
  <c r="AX78" i="20"/>
  <c r="S78" i="20" s="1"/>
  <c r="AC78" i="20" s="1"/>
  <c r="AB79" i="20" s="1"/>
  <c r="AS34" i="96"/>
  <c r="AL34" i="96"/>
  <c r="AU34" i="96" s="1"/>
  <c r="AL4" i="84"/>
  <c r="AU4" i="84" s="1"/>
  <c r="AU81" i="84" s="1"/>
  <c r="C11" i="84" s="1"/>
  <c r="F28" i="57" s="1"/>
  <c r="AS4" i="84"/>
  <c r="AS81" i="8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H75" i="87"/>
  <c r="AQ75" i="87" s="1"/>
  <c r="Y73" i="85"/>
  <c r="X73" i="85"/>
  <c r="AR71" i="42"/>
  <c r="AJ74" i="51"/>
  <c r="AK74" i="51"/>
  <c r="AT74" i="51" s="1"/>
  <c r="AF78" i="88"/>
  <c r="AO78" i="88" s="1"/>
  <c r="W79" i="88"/>
  <c r="AG78" i="88"/>
  <c r="AP78" i="88" s="1"/>
  <c r="AE78" i="88"/>
  <c r="AK67" i="51"/>
  <c r="AT67" i="51" s="1"/>
  <c r="AJ67" i="51"/>
  <c r="Z75" i="49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K30" i="51"/>
  <c r="AT30" i="51" s="1"/>
  <c r="AJ30" i="5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S17" i="96"/>
  <c r="AL17" i="96"/>
  <c r="AU17" i="96" s="1"/>
  <c r="AS35" i="96"/>
  <c r="AL35" i="96"/>
  <c r="AU35" i="96" s="1"/>
  <c r="AS71" i="96"/>
  <c r="AL71" i="96"/>
  <c r="AU71" i="96" s="1"/>
  <c r="AI71" i="48"/>
  <c r="AN71" i="48"/>
  <c r="Y78" i="95"/>
  <c r="X78" i="95"/>
  <c r="AE78" i="16"/>
  <c r="W79" i="16"/>
  <c r="AG78" i="16"/>
  <c r="AP78" i="16" s="1"/>
  <c r="AF78" i="16"/>
  <c r="AO78" i="16" s="1"/>
  <c r="AH73" i="55"/>
  <c r="AQ73" i="55" s="1"/>
  <c r="AI72" i="50"/>
  <c r="AN72" i="50"/>
  <c r="AS60" i="96"/>
  <c r="AL60" i="96"/>
  <c r="AU60" i="96" s="1"/>
  <c r="AK79" i="96"/>
  <c r="AT79" i="96" s="1"/>
  <c r="AS25" i="96"/>
  <c r="AL25" i="96"/>
  <c r="AU25" i="96" s="1"/>
  <c r="AS43" i="96"/>
  <c r="AL43" i="96"/>
  <c r="AU43" i="9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E75" i="83"/>
  <c r="AF75" i="83"/>
  <c r="AO75" i="83" s="1"/>
  <c r="AG75" i="83"/>
  <c r="AP75" i="83" s="1"/>
  <c r="W76" i="83"/>
  <c r="AK4" i="96"/>
  <c r="AT4" i="96" s="1"/>
  <c r="AJ4" i="96"/>
  <c r="AS39" i="96"/>
  <c r="AL39" i="96"/>
  <c r="AU39" i="96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9" i="100"/>
  <c r="X79" i="100"/>
  <c r="AS16" i="96"/>
  <c r="AL16" i="96"/>
  <c r="AU16" i="96" s="1"/>
  <c r="AS52" i="96"/>
  <c r="AL52" i="96"/>
  <c r="AU52" i="96" s="1"/>
  <c r="AS70" i="96"/>
  <c r="AL70" i="96"/>
  <c r="AU70" i="96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Z75" i="87"/>
  <c r="AI79" i="51"/>
  <c r="AN79" i="51"/>
  <c r="AN81" i="51" s="1"/>
  <c r="AG74" i="35"/>
  <c r="AP74" i="35" s="1"/>
  <c r="AE74" i="35"/>
  <c r="W75" i="35"/>
  <c r="AF74" i="35"/>
  <c r="AO74" i="35" s="1"/>
  <c r="AH72" i="90"/>
  <c r="AQ72" i="90" s="1"/>
  <c r="AJ61" i="51"/>
  <c r="AK61" i="51"/>
  <c r="AT61" i="51" s="1"/>
  <c r="AJ78" i="51"/>
  <c r="AK78" i="51"/>
  <c r="AT78" i="51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AS59" i="96"/>
  <c r="AL59" i="96"/>
  <c r="AU59" i="96" s="1"/>
  <c r="Z73" i="55"/>
  <c r="Y73" i="50"/>
  <c r="X73" i="50"/>
  <c r="Z73" i="50" s="1"/>
  <c r="AS77" i="96"/>
  <c r="AL77" i="96"/>
  <c r="AU77" i="96" s="1"/>
  <c r="AS24" i="96"/>
  <c r="AL24" i="96"/>
  <c r="AU24" i="96" s="1"/>
  <c r="AS42" i="96"/>
  <c r="AL42" i="96"/>
  <c r="AU42" i="96" s="1"/>
  <c r="Y73" i="98"/>
  <c r="Z73" i="98" s="1"/>
  <c r="X73" i="98"/>
  <c r="Y72" i="94"/>
  <c r="X72" i="94"/>
  <c r="Z72" i="94" s="1"/>
  <c r="AS67" i="96"/>
  <c r="AL67" i="96"/>
  <c r="AU67" i="96" s="1"/>
  <c r="AL3" i="96"/>
  <c r="AU3" i="96" s="1"/>
  <c r="AS3" i="96"/>
  <c r="AS21" i="96"/>
  <c r="AL21" i="96"/>
  <c r="AU21" i="96" s="1"/>
  <c r="AS57" i="96"/>
  <c r="AL57" i="96"/>
  <c r="AU57" i="96" s="1"/>
  <c r="AS75" i="96"/>
  <c r="AL75" i="96"/>
  <c r="AU75" i="96" s="1"/>
  <c r="AI78" i="100"/>
  <c r="AN78" i="100"/>
  <c r="AJ77" i="45"/>
  <c r="AK77" i="45"/>
  <c r="AT77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X5" i="45"/>
  <c r="S5" i="45" s="1"/>
  <c r="AC5" i="45" s="1"/>
  <c r="AB6" i="45" s="1"/>
  <c r="AI75" i="82"/>
  <c r="AN75" i="82"/>
  <c r="AX18" i="20" l="1"/>
  <c r="S18" i="20" s="1"/>
  <c r="AC18" i="20" s="1"/>
  <c r="AB19" i="20" s="1"/>
  <c r="Z73" i="85"/>
  <c r="AX71" i="20"/>
  <c r="S71" i="20" s="1"/>
  <c r="AC71" i="20" s="1"/>
  <c r="AB72" i="20" s="1"/>
  <c r="AX35" i="20"/>
  <c r="S35" i="20" s="1"/>
  <c r="AC35" i="20" s="1"/>
  <c r="AB36" i="20" s="1"/>
  <c r="AX5" i="20"/>
  <c r="S5" i="20" s="1"/>
  <c r="AC5" i="20" s="1"/>
  <c r="AB6" i="20" s="1"/>
  <c r="AX74" i="20"/>
  <c r="S74" i="20" s="1"/>
  <c r="AC74" i="20" s="1"/>
  <c r="AB75" i="20" s="1"/>
  <c r="AJ75" i="20" s="1"/>
  <c r="AX70" i="20"/>
  <c r="S70" i="20" s="1"/>
  <c r="AC70" i="20" s="1"/>
  <c r="AB71" i="20" s="1"/>
  <c r="AX64" i="20"/>
  <c r="S64" i="20" s="1"/>
  <c r="AC64" i="20" s="1"/>
  <c r="AB65" i="20" s="1"/>
  <c r="AX58" i="20"/>
  <c r="S58" i="20" s="1"/>
  <c r="AC58" i="20" s="1"/>
  <c r="AB59" i="20" s="1"/>
  <c r="AX52" i="20"/>
  <c r="S52" i="20" s="1"/>
  <c r="AC52" i="20" s="1"/>
  <c r="AB53" i="20" s="1"/>
  <c r="AX46" i="20"/>
  <c r="S46" i="20" s="1"/>
  <c r="AC46" i="20" s="1"/>
  <c r="AB47" i="20" s="1"/>
  <c r="AK47" i="20" s="1"/>
  <c r="AT47" i="20" s="1"/>
  <c r="AX40" i="20"/>
  <c r="S40" i="20" s="1"/>
  <c r="AC40" i="20" s="1"/>
  <c r="AB41" i="20" s="1"/>
  <c r="AJ41" i="20" s="1"/>
  <c r="AX34" i="20"/>
  <c r="S34" i="20" s="1"/>
  <c r="AC34" i="20" s="1"/>
  <c r="AB35" i="20" s="1"/>
  <c r="AX28" i="20"/>
  <c r="S28" i="20" s="1"/>
  <c r="AC28" i="20" s="1"/>
  <c r="AB29" i="20" s="1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K11" i="20" s="1"/>
  <c r="AT11" i="20" s="1"/>
  <c r="AX4" i="20"/>
  <c r="S4" i="20" s="1"/>
  <c r="AC4" i="20" s="1"/>
  <c r="AB5" i="20" s="1"/>
  <c r="AK5" i="20" s="1"/>
  <c r="AT5" i="20" s="1"/>
  <c r="AJ7" i="51"/>
  <c r="AJ15" i="51"/>
  <c r="AX12" i="20"/>
  <c r="S12" i="20" s="1"/>
  <c r="AC12" i="20" s="1"/>
  <c r="AB13" i="20" s="1"/>
  <c r="AX76" i="20"/>
  <c r="S76" i="20" s="1"/>
  <c r="AC76" i="20" s="1"/>
  <c r="AB77" i="20" s="1"/>
  <c r="AX59" i="20"/>
  <c r="S59" i="20" s="1"/>
  <c r="AC59" i="20" s="1"/>
  <c r="AB60" i="20" s="1"/>
  <c r="AJ60" i="20" s="1"/>
  <c r="AX41" i="20"/>
  <c r="S41" i="20" s="1"/>
  <c r="AC41" i="20" s="1"/>
  <c r="AB42" i="20" s="1"/>
  <c r="AJ42" i="20" s="1"/>
  <c r="AX11" i="20"/>
  <c r="S11" i="20" s="1"/>
  <c r="AC11" i="20" s="1"/>
  <c r="AB12" i="20" s="1"/>
  <c r="AT81" i="96"/>
  <c r="AX75" i="20"/>
  <c r="S75" i="20" s="1"/>
  <c r="AC75" i="20" s="1"/>
  <c r="AB76" i="20" s="1"/>
  <c r="AX69" i="20"/>
  <c r="S69" i="20" s="1"/>
  <c r="AC69" i="20" s="1"/>
  <c r="AB70" i="20" s="1"/>
  <c r="AX63" i="20"/>
  <c r="S63" i="20" s="1"/>
  <c r="AC63" i="20" s="1"/>
  <c r="AB64" i="20" s="1"/>
  <c r="AJ64" i="20" s="1"/>
  <c r="AX57" i="20"/>
  <c r="S57" i="20" s="1"/>
  <c r="AC57" i="20" s="1"/>
  <c r="AB58" i="20" s="1"/>
  <c r="AK58" i="20" s="1"/>
  <c r="AT58" i="20" s="1"/>
  <c r="AX51" i="20"/>
  <c r="S51" i="20" s="1"/>
  <c r="AC51" i="20" s="1"/>
  <c r="AB52" i="20" s="1"/>
  <c r="AX45" i="20"/>
  <c r="S45" i="20" s="1"/>
  <c r="AC45" i="20" s="1"/>
  <c r="AB46" i="20" s="1"/>
  <c r="AX39" i="20"/>
  <c r="S39" i="20" s="1"/>
  <c r="AC39" i="20" s="1"/>
  <c r="AB40" i="20" s="1"/>
  <c r="AX33" i="20"/>
  <c r="S33" i="20" s="1"/>
  <c r="AC33" i="20" s="1"/>
  <c r="AB34" i="20" s="1"/>
  <c r="AX27" i="20"/>
  <c r="S27" i="20" s="1"/>
  <c r="AC27" i="20" s="1"/>
  <c r="AB28" i="20" s="1"/>
  <c r="AK28" i="20" s="1"/>
  <c r="AT28" i="20" s="1"/>
  <c r="AX21" i="20"/>
  <c r="S21" i="20" s="1"/>
  <c r="AC21" i="20" s="1"/>
  <c r="AB22" i="20" s="1"/>
  <c r="AJ22" i="20" s="1"/>
  <c r="AX15" i="20"/>
  <c r="S15" i="20" s="1"/>
  <c r="AC15" i="20" s="1"/>
  <c r="AB16" i="20" s="1"/>
  <c r="AX9" i="20"/>
  <c r="S9" i="20" s="1"/>
  <c r="AC9" i="20" s="1"/>
  <c r="AB10" i="20" s="1"/>
  <c r="AX53" i="20"/>
  <c r="S53" i="20" s="1"/>
  <c r="AC53" i="20" s="1"/>
  <c r="AB54" i="20" s="1"/>
  <c r="AX29" i="20"/>
  <c r="S29" i="20" s="1"/>
  <c r="AC29" i="20" s="1"/>
  <c r="AB30" i="20" s="1"/>
  <c r="AX17" i="20"/>
  <c r="S17" i="20" s="1"/>
  <c r="AC17" i="20" s="1"/>
  <c r="AB18" i="20" s="1"/>
  <c r="AJ18" i="20" s="1"/>
  <c r="AX77" i="20"/>
  <c r="S77" i="20" s="1"/>
  <c r="AC77" i="20" s="1"/>
  <c r="AB78" i="20" s="1"/>
  <c r="AK78" i="20" s="1"/>
  <c r="AT78" i="20" s="1"/>
  <c r="AX68" i="20"/>
  <c r="S68" i="20" s="1"/>
  <c r="AC68" i="20" s="1"/>
  <c r="AB69" i="20" s="1"/>
  <c r="AX62" i="20"/>
  <c r="S62" i="20" s="1"/>
  <c r="AC62" i="20" s="1"/>
  <c r="AB63" i="20" s="1"/>
  <c r="AX56" i="20"/>
  <c r="S56" i="20" s="1"/>
  <c r="AC56" i="20" s="1"/>
  <c r="AB57" i="20" s="1"/>
  <c r="AX50" i="20"/>
  <c r="S50" i="20" s="1"/>
  <c r="AC50" i="20" s="1"/>
  <c r="AB51" i="20" s="1"/>
  <c r="AX44" i="20"/>
  <c r="S44" i="20" s="1"/>
  <c r="AC44" i="20" s="1"/>
  <c r="AB45" i="20" s="1"/>
  <c r="AK45" i="20" s="1"/>
  <c r="AT45" i="20" s="1"/>
  <c r="AX38" i="20"/>
  <c r="S38" i="20" s="1"/>
  <c r="AC38" i="20" s="1"/>
  <c r="AB39" i="20" s="1"/>
  <c r="AK39" i="20" s="1"/>
  <c r="AT39" i="20" s="1"/>
  <c r="AX32" i="20"/>
  <c r="S32" i="20" s="1"/>
  <c r="AC32" i="20" s="1"/>
  <c r="AB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J9" i="20" s="1"/>
  <c r="AX65" i="20"/>
  <c r="S65" i="20" s="1"/>
  <c r="AC65" i="20" s="1"/>
  <c r="AB66" i="20" s="1"/>
  <c r="AK66" i="20" s="1"/>
  <c r="AT66" i="20" s="1"/>
  <c r="AX47" i="20"/>
  <c r="S47" i="20" s="1"/>
  <c r="AC47" i="20" s="1"/>
  <c r="AB48" i="20" s="1"/>
  <c r="AX23" i="20"/>
  <c r="S23" i="20" s="1"/>
  <c r="AC23" i="20" s="1"/>
  <c r="AB24" i="20" s="1"/>
  <c r="AX73" i="20"/>
  <c r="S73" i="20" s="1"/>
  <c r="AC73" i="20" s="1"/>
  <c r="AB74" i="20" s="1"/>
  <c r="AX67" i="20"/>
  <c r="S67" i="20" s="1"/>
  <c r="AC67" i="20" s="1"/>
  <c r="AB68" i="20" s="1"/>
  <c r="AX61" i="20"/>
  <c r="S61" i="20" s="1"/>
  <c r="AC61" i="20" s="1"/>
  <c r="AB62" i="20" s="1"/>
  <c r="AJ62" i="20" s="1"/>
  <c r="AX55" i="20"/>
  <c r="S55" i="20" s="1"/>
  <c r="AC55" i="20" s="1"/>
  <c r="AB56" i="20" s="1"/>
  <c r="AK56" i="20" s="1"/>
  <c r="AT56" i="20" s="1"/>
  <c r="AX49" i="20"/>
  <c r="S49" i="20" s="1"/>
  <c r="AC49" i="20" s="1"/>
  <c r="AB50" i="20" s="1"/>
  <c r="AX43" i="20"/>
  <c r="S43" i="20" s="1"/>
  <c r="AC43" i="20" s="1"/>
  <c r="AB44" i="20" s="1"/>
  <c r="AX37" i="20"/>
  <c r="S37" i="20" s="1"/>
  <c r="AC37" i="20" s="1"/>
  <c r="AB38" i="20" s="1"/>
  <c r="AX31" i="20"/>
  <c r="S31" i="20" s="1"/>
  <c r="AC31" i="20" s="1"/>
  <c r="AB32" i="20" s="1"/>
  <c r="AX25" i="20"/>
  <c r="S25" i="20" s="1"/>
  <c r="AC25" i="20" s="1"/>
  <c r="AB26" i="20" s="1"/>
  <c r="AK26" i="20" s="1"/>
  <c r="AT26" i="20" s="1"/>
  <c r="AX19" i="20"/>
  <c r="S19" i="20" s="1"/>
  <c r="AC19" i="20" s="1"/>
  <c r="AB20" i="20" s="1"/>
  <c r="AK20" i="20" s="1"/>
  <c r="AT20" i="20" s="1"/>
  <c r="AX13" i="20"/>
  <c r="S13" i="20" s="1"/>
  <c r="AC13" i="20" s="1"/>
  <c r="AB14" i="20" s="1"/>
  <c r="AX3" i="20"/>
  <c r="S3" i="20" s="1"/>
  <c r="AC3" i="20" s="1"/>
  <c r="AJ14" i="51"/>
  <c r="AE72" i="48"/>
  <c r="AG72" i="48"/>
  <c r="AP72" i="48" s="1"/>
  <c r="W73" i="48"/>
  <c r="AF72" i="48"/>
  <c r="AO72" i="48" s="1"/>
  <c r="W77" i="82"/>
  <c r="AE76" i="82"/>
  <c r="AF76" i="82"/>
  <c r="AO76" i="82" s="1"/>
  <c r="AG76" i="82"/>
  <c r="AP76" i="82" s="1"/>
  <c r="AE73" i="85"/>
  <c r="W74" i="85"/>
  <c r="AG73" i="85"/>
  <c r="AP73" i="85" s="1"/>
  <c r="AF73" i="85"/>
  <c r="AO73" i="85" s="1"/>
  <c r="AS67" i="45"/>
  <c r="AL67" i="45"/>
  <c r="AU67" i="45" s="1"/>
  <c r="AF73" i="50"/>
  <c r="AO73" i="50" s="1"/>
  <c r="AG73" i="50"/>
  <c r="AP73" i="50" s="1"/>
  <c r="AE73" i="50"/>
  <c r="W74" i="50"/>
  <c r="AK7" i="45"/>
  <c r="AT7" i="45" s="1"/>
  <c r="AJ7" i="45"/>
  <c r="AS44" i="45"/>
  <c r="AL44" i="45"/>
  <c r="AU44" i="45" s="1"/>
  <c r="AL19" i="45"/>
  <c r="AU19" i="45" s="1"/>
  <c r="AS19" i="45"/>
  <c r="AS37" i="45"/>
  <c r="AL37" i="45"/>
  <c r="AU37" i="45" s="1"/>
  <c r="AS55" i="45"/>
  <c r="AL55" i="45"/>
  <c r="AU55" i="45" s="1"/>
  <c r="AS11" i="51"/>
  <c r="AL11" i="51"/>
  <c r="AU11" i="51" s="1"/>
  <c r="AI74" i="35"/>
  <c r="AN74" i="35"/>
  <c r="AI79" i="20"/>
  <c r="AN79" i="20"/>
  <c r="AN81" i="20" s="1"/>
  <c r="AS54" i="51"/>
  <c r="AL54" i="51"/>
  <c r="AU54" i="51" s="1"/>
  <c r="W76" i="49"/>
  <c r="AE75" i="49"/>
  <c r="AF75" i="49"/>
  <c r="AO75" i="49" s="1"/>
  <c r="AG75" i="49"/>
  <c r="AP75" i="49" s="1"/>
  <c r="Y79" i="88"/>
  <c r="Z79" i="88" s="1"/>
  <c r="X79" i="88"/>
  <c r="AH73" i="85"/>
  <c r="AQ73" i="85" s="1"/>
  <c r="AS21" i="45"/>
  <c r="AL21" i="45"/>
  <c r="AU21" i="45" s="1"/>
  <c r="AK77" i="20"/>
  <c r="AT77" i="20" s="1"/>
  <c r="AK72" i="20"/>
  <c r="AT72" i="20" s="1"/>
  <c r="AJ72" i="20"/>
  <c r="AJ66" i="20"/>
  <c r="AJ54" i="20"/>
  <c r="AK54" i="20"/>
  <c r="AT54" i="20" s="1"/>
  <c r="AJ48" i="20"/>
  <c r="AK48" i="20"/>
  <c r="AT48" i="20" s="1"/>
  <c r="AJ36" i="20"/>
  <c r="AK36" i="20"/>
  <c r="AT36" i="20" s="1"/>
  <c r="AK30" i="20"/>
  <c r="AT30" i="20" s="1"/>
  <c r="AJ30" i="20"/>
  <c r="AJ24" i="20"/>
  <c r="AK24" i="20"/>
  <c r="AT24" i="20" s="1"/>
  <c r="AK12" i="20"/>
  <c r="AT12" i="20" s="1"/>
  <c r="AJ12" i="20"/>
  <c r="AK8" i="20"/>
  <c r="AT8" i="20" s="1"/>
  <c r="AJ4" i="51"/>
  <c r="AK4" i="51"/>
  <c r="AT4" i="51" s="1"/>
  <c r="AT81" i="51" s="1"/>
  <c r="AH76" i="82"/>
  <c r="AQ76" i="82" s="1"/>
  <c r="AS10" i="45"/>
  <c r="AL10" i="45"/>
  <c r="AU10" i="45" s="1"/>
  <c r="AS32" i="51"/>
  <c r="AL32" i="51"/>
  <c r="AU32" i="51" s="1"/>
  <c r="AS50" i="51"/>
  <c r="AL50" i="51"/>
  <c r="AU50" i="51" s="1"/>
  <c r="AS11" i="45"/>
  <c r="AL11" i="45"/>
  <c r="AU11" i="45" s="1"/>
  <c r="AS47" i="45"/>
  <c r="AL47" i="45"/>
  <c r="AU47" i="45" s="1"/>
  <c r="AS65" i="45"/>
  <c r="AL65" i="45"/>
  <c r="AU65" i="45" s="1"/>
  <c r="AH79" i="91"/>
  <c r="AQ79" i="91" s="1"/>
  <c r="AS39" i="51"/>
  <c r="AL39" i="51"/>
  <c r="AU39" i="51" s="1"/>
  <c r="AH75" i="99"/>
  <c r="AQ75" i="99" s="1"/>
  <c r="AS48" i="45"/>
  <c r="AL48" i="45"/>
  <c r="AU48" i="45" s="1"/>
  <c r="AS66" i="45"/>
  <c r="AL66" i="45"/>
  <c r="AU66" i="45" s="1"/>
  <c r="AH72" i="48"/>
  <c r="AQ72" i="48" s="1"/>
  <c r="AS5" i="51"/>
  <c r="AL5" i="51"/>
  <c r="AU5" i="51" s="1"/>
  <c r="AS40" i="51"/>
  <c r="AL40" i="51"/>
  <c r="AU40" i="51" s="1"/>
  <c r="AI76" i="102"/>
  <c r="AN76" i="102"/>
  <c r="AS73" i="45"/>
  <c r="AL73" i="45"/>
  <c r="AU73" i="45" s="1"/>
  <c r="AH73" i="98"/>
  <c r="AQ73" i="98" s="1"/>
  <c r="AF73" i="55"/>
  <c r="AO73" i="55" s="1"/>
  <c r="AE73" i="55"/>
  <c r="AG73" i="55"/>
  <c r="AP73" i="55" s="1"/>
  <c r="W74" i="55"/>
  <c r="AS29" i="51"/>
  <c r="AL29" i="51"/>
  <c r="AU29" i="51" s="1"/>
  <c r="AS47" i="51"/>
  <c r="AL47" i="51"/>
  <c r="AU47" i="51" s="1"/>
  <c r="AS65" i="51"/>
  <c r="AL65" i="51"/>
  <c r="AU65" i="51" s="1"/>
  <c r="AS78" i="51"/>
  <c r="AL78" i="51"/>
  <c r="AU78" i="51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Y79" i="16"/>
  <c r="Z79" i="16" s="1"/>
  <c r="X79" i="16"/>
  <c r="AR71" i="48"/>
  <c r="AS18" i="51"/>
  <c r="AL18" i="51"/>
  <c r="AU18" i="51" s="1"/>
  <c r="AS36" i="51"/>
  <c r="AL36" i="51"/>
  <c r="AU36" i="51" s="1"/>
  <c r="AS67" i="51"/>
  <c r="AL67" i="51"/>
  <c r="AU67" i="51" s="1"/>
  <c r="AK75" i="20"/>
  <c r="AT75" i="20" s="1"/>
  <c r="AJ71" i="20"/>
  <c r="AK71" i="20"/>
  <c r="AT71" i="20" s="1"/>
  <c r="AK65" i="20"/>
  <c r="AT65" i="20" s="1"/>
  <c r="AJ59" i="20"/>
  <c r="AK59" i="20"/>
  <c r="AT59" i="20" s="1"/>
  <c r="AJ53" i="20"/>
  <c r="AK53" i="20"/>
  <c r="AT53" i="20" s="1"/>
  <c r="AJ47" i="20"/>
  <c r="AK41" i="20"/>
  <c r="AT41" i="20" s="1"/>
  <c r="AJ35" i="20"/>
  <c r="AK35" i="20"/>
  <c r="AT35" i="20" s="1"/>
  <c r="AJ29" i="20"/>
  <c r="AK29" i="20"/>
  <c r="AT29" i="20" s="1"/>
  <c r="AJ23" i="20"/>
  <c r="AK23" i="20"/>
  <c r="AT23" i="20" s="1"/>
  <c r="AK17" i="20"/>
  <c r="AT17" i="20" s="1"/>
  <c r="AJ11" i="20"/>
  <c r="AK6" i="20"/>
  <c r="AT6" i="20" s="1"/>
  <c r="AI72" i="42"/>
  <c r="AN72" i="42"/>
  <c r="AL3" i="51"/>
  <c r="AU3" i="51" s="1"/>
  <c r="AS3" i="51"/>
  <c r="AS25" i="51"/>
  <c r="AL25" i="51"/>
  <c r="AU25" i="51" s="1"/>
  <c r="AS43" i="51"/>
  <c r="AL43" i="51"/>
  <c r="AU43" i="51" s="1"/>
  <c r="AS28" i="45"/>
  <c r="AL28" i="45"/>
  <c r="AU28" i="45" s="1"/>
  <c r="AS46" i="45"/>
  <c r="AL46" i="45"/>
  <c r="AU46" i="45" s="1"/>
  <c r="AS64" i="45"/>
  <c r="AL64" i="45"/>
  <c r="AU64" i="45" s="1"/>
  <c r="AR72" i="98"/>
  <c r="AS14" i="51"/>
  <c r="AL14" i="51"/>
  <c r="AU14" i="51" s="1"/>
  <c r="AR74" i="99"/>
  <c r="AS29" i="45"/>
  <c r="AL29" i="45"/>
  <c r="AU29" i="45" s="1"/>
  <c r="AH75" i="41"/>
  <c r="AQ75" i="41" s="1"/>
  <c r="AS21" i="51"/>
  <c r="AL21" i="51"/>
  <c r="AU21" i="51" s="1"/>
  <c r="AS57" i="51"/>
  <c r="AL57" i="51"/>
  <c r="AU57" i="51" s="1"/>
  <c r="AF75" i="99"/>
  <c r="AO75" i="99" s="1"/>
  <c r="W76" i="99"/>
  <c r="AE75" i="99"/>
  <c r="AG75" i="99"/>
  <c r="AP75" i="99" s="1"/>
  <c r="AS36" i="45"/>
  <c r="AL36" i="45"/>
  <c r="AU36" i="45" s="1"/>
  <c r="AS5" i="96"/>
  <c r="AL5" i="96"/>
  <c r="AU5" i="96" s="1"/>
  <c r="AS10" i="51"/>
  <c r="AL10" i="51"/>
  <c r="AU10" i="51" s="1"/>
  <c r="AH77" i="11"/>
  <c r="AQ77" i="11" s="1"/>
  <c r="AR76" i="11"/>
  <c r="AS13" i="45"/>
  <c r="AL13" i="45"/>
  <c r="AU13" i="45" s="1"/>
  <c r="AR75" i="82"/>
  <c r="AG73" i="98"/>
  <c r="AP73" i="98" s="1"/>
  <c r="AF73" i="98"/>
  <c r="AO73" i="98" s="1"/>
  <c r="AE73" i="98"/>
  <c r="W74" i="98"/>
  <c r="AS20" i="45"/>
  <c r="AL20" i="45"/>
  <c r="AU20" i="45" s="1"/>
  <c r="AS56" i="45"/>
  <c r="AL56" i="45"/>
  <c r="AU56" i="45" s="1"/>
  <c r="AS74" i="45"/>
  <c r="AL74" i="45"/>
  <c r="AU74" i="45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5" i="100"/>
  <c r="S5" i="100" s="1"/>
  <c r="AC5" i="100" s="1"/>
  <c r="AB6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6" i="100"/>
  <c r="S76" i="100" s="1"/>
  <c r="AC76" i="100" s="1"/>
  <c r="AB77" i="100" s="1"/>
  <c r="AX74" i="100"/>
  <c r="S74" i="100" s="1"/>
  <c r="AC74" i="100" s="1"/>
  <c r="AB75" i="100" s="1"/>
  <c r="AX78" i="100"/>
  <c r="S78" i="100" s="1"/>
  <c r="AC78" i="100" s="1"/>
  <c r="AB79" i="100" s="1"/>
  <c r="Y76" i="83"/>
  <c r="Z76" i="83" s="1"/>
  <c r="X76" i="83"/>
  <c r="AI78" i="16"/>
  <c r="AN78" i="16"/>
  <c r="AS24" i="51"/>
  <c r="AL24" i="51"/>
  <c r="AU24" i="51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76" i="20"/>
  <c r="AK76" i="20"/>
  <c r="AT76" i="20" s="1"/>
  <c r="AJ70" i="20"/>
  <c r="AK70" i="20"/>
  <c r="AT70" i="20" s="1"/>
  <c r="AJ58" i="20"/>
  <c r="AJ52" i="20"/>
  <c r="AK52" i="20"/>
  <c r="AT52" i="20" s="1"/>
  <c r="AK46" i="20"/>
  <c r="AT46" i="20" s="1"/>
  <c r="AK40" i="20"/>
  <c r="AT40" i="20" s="1"/>
  <c r="AJ34" i="20"/>
  <c r="AK34" i="20"/>
  <c r="AT34" i="20" s="1"/>
  <c r="AK22" i="20"/>
  <c r="AT22" i="20" s="1"/>
  <c r="AJ16" i="20"/>
  <c r="AK16" i="20"/>
  <c r="AT16" i="20" s="1"/>
  <c r="AK10" i="20"/>
  <c r="AT10" i="20" s="1"/>
  <c r="AJ5" i="20"/>
  <c r="AS13" i="51"/>
  <c r="AL13" i="51"/>
  <c r="AU13" i="51" s="1"/>
  <c r="AS31" i="51"/>
  <c r="AL31" i="51"/>
  <c r="AU31" i="51" s="1"/>
  <c r="AS49" i="51"/>
  <c r="AL49" i="51"/>
  <c r="AU49" i="51" s="1"/>
  <c r="AS76" i="51"/>
  <c r="AL76" i="51"/>
  <c r="AU76" i="51" s="1"/>
  <c r="AS52" i="45"/>
  <c r="AL52" i="45"/>
  <c r="AU52" i="45" s="1"/>
  <c r="AS56" i="51"/>
  <c r="AL56" i="51"/>
  <c r="AU56" i="51" s="1"/>
  <c r="AF79" i="103"/>
  <c r="AO79" i="103" s="1"/>
  <c r="AE79" i="103"/>
  <c r="W80" i="103"/>
  <c r="AG79" i="103"/>
  <c r="AP79" i="103" s="1"/>
  <c r="AS17" i="45"/>
  <c r="AL17" i="45"/>
  <c r="AU17" i="45" s="1"/>
  <c r="AS35" i="45"/>
  <c r="AL35" i="45"/>
  <c r="AU35" i="45" s="1"/>
  <c r="Z75" i="41"/>
  <c r="AS8" i="51"/>
  <c r="AL8" i="51"/>
  <c r="AU8" i="51" s="1"/>
  <c r="AS45" i="51"/>
  <c r="AL45" i="51"/>
  <c r="AU45" i="51" s="1"/>
  <c r="AS63" i="51"/>
  <c r="AL63" i="51"/>
  <c r="AU63" i="51" s="1"/>
  <c r="AS18" i="45"/>
  <c r="AL18" i="45"/>
  <c r="AU18" i="45" s="1"/>
  <c r="AS54" i="45"/>
  <c r="AL54" i="45"/>
  <c r="AU54" i="45" s="1"/>
  <c r="AS72" i="45"/>
  <c r="AL72" i="45"/>
  <c r="AU72" i="45" s="1"/>
  <c r="AS28" i="51"/>
  <c r="AL28" i="51"/>
  <c r="AU28" i="51" s="1"/>
  <c r="AS46" i="51"/>
  <c r="AL46" i="51"/>
  <c r="AU46" i="51" s="1"/>
  <c r="AS64" i="51"/>
  <c r="AL64" i="51"/>
  <c r="AU64" i="51" s="1"/>
  <c r="Z77" i="11"/>
  <c r="AS68" i="51"/>
  <c r="AL68" i="51"/>
  <c r="AU68" i="51" s="1"/>
  <c r="AI75" i="18"/>
  <c r="AN75" i="18"/>
  <c r="AS31" i="45"/>
  <c r="AL31" i="45"/>
  <c r="AU31" i="45" s="1"/>
  <c r="AS61" i="45"/>
  <c r="AL61" i="45"/>
  <c r="AU61" i="45" s="1"/>
  <c r="AS77" i="45"/>
  <c r="AL77" i="45"/>
  <c r="AU77" i="45" s="1"/>
  <c r="AS38" i="45"/>
  <c r="AL38" i="45"/>
  <c r="AU38" i="45" s="1"/>
  <c r="Z79" i="100"/>
  <c r="AH78" i="95"/>
  <c r="AQ78" i="95" s="1"/>
  <c r="AS6" i="51"/>
  <c r="AL6" i="51"/>
  <c r="AU6" i="51" s="1"/>
  <c r="AS42" i="51"/>
  <c r="AL42" i="51"/>
  <c r="AU42" i="51" s="1"/>
  <c r="AS60" i="51"/>
  <c r="AL60" i="51"/>
  <c r="AU60" i="51" s="1"/>
  <c r="AS74" i="51"/>
  <c r="AL74" i="51"/>
  <c r="AU74" i="51" s="1"/>
  <c r="AS33" i="45"/>
  <c r="AL33" i="45"/>
  <c r="AU33" i="45" s="1"/>
  <c r="AJ78" i="20"/>
  <c r="AJ69" i="20"/>
  <c r="AK69" i="20"/>
  <c r="AT69" i="20" s="1"/>
  <c r="AK63" i="20"/>
  <c r="AT63" i="20" s="1"/>
  <c r="AK57" i="20"/>
  <c r="AT57" i="20" s="1"/>
  <c r="AJ57" i="20"/>
  <c r="AJ51" i="20"/>
  <c r="AK51" i="20"/>
  <c r="AT51" i="20" s="1"/>
  <c r="AJ39" i="20"/>
  <c r="AJ33" i="20"/>
  <c r="AK33" i="20"/>
  <c r="AT33" i="20" s="1"/>
  <c r="AK27" i="20"/>
  <c r="AT27" i="20" s="1"/>
  <c r="AK21" i="20"/>
  <c r="AT21" i="20" s="1"/>
  <c r="AK15" i="20"/>
  <c r="AT15" i="20" s="1"/>
  <c r="AJ15" i="20"/>
  <c r="Y73" i="42"/>
  <c r="X73" i="42"/>
  <c r="AS16" i="45"/>
  <c r="AL16" i="45"/>
  <c r="AU16" i="45" s="1"/>
  <c r="AS34" i="45"/>
  <c r="AL34" i="45"/>
  <c r="AU34" i="45" s="1"/>
  <c r="AS70" i="45"/>
  <c r="AL70" i="45"/>
  <c r="AU70" i="45" s="1"/>
  <c r="AR79" i="96"/>
  <c r="AR81" i="96" s="1"/>
  <c r="AL79" i="96"/>
  <c r="AU79" i="96" s="1"/>
  <c r="AS20" i="51"/>
  <c r="AL20" i="51"/>
  <c r="AU20" i="51" s="1"/>
  <c r="AS38" i="51"/>
  <c r="AL38" i="51"/>
  <c r="AU38" i="51" s="1"/>
  <c r="AS53" i="45"/>
  <c r="AL53" i="45"/>
  <c r="AU53" i="45" s="1"/>
  <c r="AS71" i="45"/>
  <c r="AL71" i="45"/>
  <c r="AU71" i="45" s="1"/>
  <c r="AH79" i="54"/>
  <c r="AQ79" i="54" s="1"/>
  <c r="AQ81" i="54" s="1"/>
  <c r="AZ3" i="54"/>
  <c r="AX3" i="54" s="1"/>
  <c r="S3" i="54" s="1"/>
  <c r="AC3" i="54" s="1"/>
  <c r="AX45" i="54"/>
  <c r="S45" i="54" s="1"/>
  <c r="AC45" i="54" s="1"/>
  <c r="AB46" i="54" s="1"/>
  <c r="AX51" i="54"/>
  <c r="S51" i="54" s="1"/>
  <c r="AC51" i="54" s="1"/>
  <c r="AB52" i="54" s="1"/>
  <c r="AX57" i="54"/>
  <c r="S57" i="54" s="1"/>
  <c r="AC57" i="54" s="1"/>
  <c r="AB58" i="54" s="1"/>
  <c r="AX63" i="54"/>
  <c r="S63" i="54" s="1"/>
  <c r="AC63" i="54" s="1"/>
  <c r="AB64" i="54" s="1"/>
  <c r="AX69" i="54"/>
  <c r="S69" i="54" s="1"/>
  <c r="AC69" i="54" s="1"/>
  <c r="AB70" i="54" s="1"/>
  <c r="AX76" i="54"/>
  <c r="S76" i="54" s="1"/>
  <c r="AC76" i="54" s="1"/>
  <c r="AB77" i="54" s="1"/>
  <c r="AS27" i="51"/>
  <c r="AL27" i="51"/>
  <c r="AU27" i="51" s="1"/>
  <c r="AS9" i="45"/>
  <c r="AL9" i="45"/>
  <c r="AU9" i="45" s="1"/>
  <c r="AS42" i="45"/>
  <c r="AL42" i="45"/>
  <c r="AU42" i="45" s="1"/>
  <c r="AS6" i="96"/>
  <c r="AL6" i="96"/>
  <c r="AU6" i="96" s="1"/>
  <c r="AS16" i="51"/>
  <c r="AL16" i="51"/>
  <c r="AU16" i="51" s="1"/>
  <c r="AS72" i="51"/>
  <c r="AL72" i="51"/>
  <c r="AU72" i="51" s="1"/>
  <c r="AK6" i="45"/>
  <c r="AT6" i="45" s="1"/>
  <c r="AJ6" i="45"/>
  <c r="AS25" i="45"/>
  <c r="AL25" i="45"/>
  <c r="AU25" i="45" s="1"/>
  <c r="AS43" i="45"/>
  <c r="AL43" i="45"/>
  <c r="AU43" i="45" s="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S61" i="51"/>
  <c r="AL61" i="51"/>
  <c r="AU61" i="51" s="1"/>
  <c r="AR79" i="51"/>
  <c r="AR81" i="51" s="1"/>
  <c r="AL79" i="51"/>
  <c r="AU79" i="51" s="1"/>
  <c r="AH72" i="94"/>
  <c r="AQ72" i="94" s="1"/>
  <c r="AH73" i="50"/>
  <c r="AQ73" i="50" s="1"/>
  <c r="AS9" i="51"/>
  <c r="AL9" i="51"/>
  <c r="AU9" i="51" s="1"/>
  <c r="AF75" i="87"/>
  <c r="AO75" i="87" s="1"/>
  <c r="AG75" i="87"/>
  <c r="AP75" i="87" s="1"/>
  <c r="AE75" i="87"/>
  <c r="W76" i="87"/>
  <c r="AS26" i="45"/>
  <c r="AL26" i="45"/>
  <c r="AU26" i="45" s="1"/>
  <c r="AS62" i="45"/>
  <c r="AL62" i="45"/>
  <c r="AU62" i="45" s="1"/>
  <c r="AI79" i="45"/>
  <c r="AN79" i="45"/>
  <c r="AN81" i="45" s="1"/>
  <c r="AR72" i="50"/>
  <c r="Z78" i="95"/>
  <c r="AS30" i="51"/>
  <c r="AL30" i="51"/>
  <c r="AU30" i="51" s="1"/>
  <c r="AI78" i="88"/>
  <c r="AN78" i="88"/>
  <c r="AS15" i="45"/>
  <c r="AL15" i="45"/>
  <c r="AU15" i="45" s="1"/>
  <c r="AS51" i="45"/>
  <c r="AL51" i="45"/>
  <c r="AU51" i="45" s="1"/>
  <c r="AS69" i="45"/>
  <c r="AL69" i="45"/>
  <c r="AU69" i="45" s="1"/>
  <c r="AK74" i="20"/>
  <c r="AT74" i="20" s="1"/>
  <c r="AJ68" i="20"/>
  <c r="AK68" i="20"/>
  <c r="AT68" i="20" s="1"/>
  <c r="AK62" i="20"/>
  <c r="AT62" i="20" s="1"/>
  <c r="AJ56" i="20"/>
  <c r="AJ50" i="20"/>
  <c r="AK50" i="20"/>
  <c r="AT50" i="20" s="1"/>
  <c r="AK44" i="20"/>
  <c r="AT44" i="20" s="1"/>
  <c r="AJ44" i="20"/>
  <c r="AK38" i="20"/>
  <c r="AT38" i="20" s="1"/>
  <c r="AK32" i="20"/>
  <c r="AT32" i="20" s="1"/>
  <c r="AJ32" i="20"/>
  <c r="AJ26" i="20"/>
  <c r="AJ20" i="20"/>
  <c r="AJ14" i="20"/>
  <c r="AK14" i="20"/>
  <c r="AT14" i="20" s="1"/>
  <c r="AX6" i="20"/>
  <c r="S6" i="20" s="1"/>
  <c r="AC6" i="20" s="1"/>
  <c r="AB7" i="20" s="1"/>
  <c r="AR71" i="94"/>
  <c r="AR78" i="54"/>
  <c r="AS19" i="51"/>
  <c r="AL19" i="51"/>
  <c r="AU19" i="51" s="1"/>
  <c r="AR78" i="103"/>
  <c r="W76" i="10"/>
  <c r="AE75" i="10"/>
  <c r="AG75" i="10"/>
  <c r="AP75" i="10" s="1"/>
  <c r="AF75" i="10"/>
  <c r="AO75" i="10" s="1"/>
  <c r="AS7" i="51"/>
  <c r="AL7" i="51"/>
  <c r="AU7" i="51" s="1"/>
  <c r="AH79" i="103"/>
  <c r="AQ79" i="103" s="1"/>
  <c r="AS23" i="45"/>
  <c r="AL23" i="45"/>
  <c r="AU23" i="45" s="1"/>
  <c r="AS78" i="45"/>
  <c r="AL78" i="45"/>
  <c r="AU78" i="45" s="1"/>
  <c r="Z79" i="91"/>
  <c r="AF76" i="43"/>
  <c r="AO76" i="43" s="1"/>
  <c r="AG76" i="43"/>
  <c r="AP76" i="43" s="1"/>
  <c r="AE76" i="43"/>
  <c r="W77" i="43"/>
  <c r="Z79" i="54"/>
  <c r="AS69" i="51"/>
  <c r="AL69" i="51"/>
  <c r="AU69" i="51" s="1"/>
  <c r="AS24" i="45"/>
  <c r="AL24" i="45"/>
  <c r="AU24" i="45" s="1"/>
  <c r="AS60" i="45"/>
  <c r="AL60" i="45"/>
  <c r="AU60" i="45" s="1"/>
  <c r="AS34" i="51"/>
  <c r="AL34" i="51"/>
  <c r="AU34" i="51" s="1"/>
  <c r="AS52" i="51"/>
  <c r="AL52" i="51"/>
  <c r="AU52" i="51" s="1"/>
  <c r="AS70" i="51"/>
  <c r="AL70" i="51"/>
  <c r="AU70" i="51" s="1"/>
  <c r="Y73" i="90"/>
  <c r="Z73" i="90" s="1"/>
  <c r="X73" i="90"/>
  <c r="AS49" i="45"/>
  <c r="AL49" i="45"/>
  <c r="AU49" i="45" s="1"/>
  <c r="AR78" i="100"/>
  <c r="W73" i="94"/>
  <c r="AG72" i="94"/>
  <c r="AP72" i="94" s="1"/>
  <c r="AF72" i="94"/>
  <c r="AO72" i="94" s="1"/>
  <c r="AE72" i="94"/>
  <c r="AS23" i="51"/>
  <c r="AL23" i="51"/>
  <c r="AU23" i="51" s="1"/>
  <c r="AS41" i="51"/>
  <c r="AL41" i="51"/>
  <c r="AU41" i="51" s="1"/>
  <c r="AS59" i="51"/>
  <c r="AL59" i="51"/>
  <c r="AU59" i="51" s="1"/>
  <c r="AS75" i="51"/>
  <c r="AL75" i="51"/>
  <c r="AU75" i="51" s="1"/>
  <c r="Y75" i="35"/>
  <c r="X75" i="35"/>
  <c r="AS4" i="96"/>
  <c r="AS81" i="96" s="1"/>
  <c r="AL4" i="96"/>
  <c r="AU4" i="96" s="1"/>
  <c r="AU81" i="96" s="1"/>
  <c r="C11" i="96" s="1"/>
  <c r="F40" i="57" s="1"/>
  <c r="AI75" i="83"/>
  <c r="AN75" i="83"/>
  <c r="AS12" i="51"/>
  <c r="AL12" i="51"/>
  <c r="AU12" i="51" s="1"/>
  <c r="AS48" i="51"/>
  <c r="AL48" i="51"/>
  <c r="AU48" i="51" s="1"/>
  <c r="AS66" i="51"/>
  <c r="AL66" i="51"/>
  <c r="AU66" i="51" s="1"/>
  <c r="AS39" i="45"/>
  <c r="AL39" i="45"/>
  <c r="AU39" i="45" s="1"/>
  <c r="AS57" i="45"/>
  <c r="AL57" i="45"/>
  <c r="AU57" i="45" s="1"/>
  <c r="AS75" i="45"/>
  <c r="AL75" i="45"/>
  <c r="AU75" i="45" s="1"/>
  <c r="AJ79" i="20"/>
  <c r="AS79" i="20" s="1"/>
  <c r="AK79" i="20"/>
  <c r="AT79" i="20" s="1"/>
  <c r="AK73" i="20"/>
  <c r="AT73" i="20" s="1"/>
  <c r="AJ73" i="20"/>
  <c r="AK67" i="20"/>
  <c r="AT67" i="20" s="1"/>
  <c r="AJ67" i="20"/>
  <c r="AK61" i="20"/>
  <c r="AT61" i="20" s="1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K19" i="20"/>
  <c r="AT19" i="20" s="1"/>
  <c r="AJ13" i="20"/>
  <c r="AK13" i="20"/>
  <c r="AT13" i="20" s="1"/>
  <c r="AB4" i="20"/>
  <c r="AJ3" i="20"/>
  <c r="AR78" i="91"/>
  <c r="AS37" i="51"/>
  <c r="AL37" i="51"/>
  <c r="AU37" i="51" s="1"/>
  <c r="AS55" i="51"/>
  <c r="AL55" i="51"/>
  <c r="AU55" i="51" s="1"/>
  <c r="AR72" i="85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76" i="45"/>
  <c r="AL76" i="45"/>
  <c r="AU76" i="45" s="1"/>
  <c r="AS26" i="51"/>
  <c r="AL26" i="51"/>
  <c r="AU26" i="51" s="1"/>
  <c r="AS44" i="51"/>
  <c r="AL44" i="51"/>
  <c r="AU44" i="51" s="1"/>
  <c r="AS62" i="51"/>
  <c r="AL62" i="51"/>
  <c r="AU62" i="51" s="1"/>
  <c r="AB4" i="45"/>
  <c r="AJ3" i="45"/>
  <c r="AS41" i="45"/>
  <c r="AL41" i="45"/>
  <c r="AU41" i="45" s="1"/>
  <c r="AS59" i="45"/>
  <c r="AL59" i="45"/>
  <c r="AU59" i="45" s="1"/>
  <c r="AS15" i="51"/>
  <c r="AL15" i="51"/>
  <c r="AU15" i="51" s="1"/>
  <c r="AS33" i="51"/>
  <c r="AL33" i="51"/>
  <c r="AU33" i="51" s="1"/>
  <c r="AS51" i="51"/>
  <c r="AL51" i="51"/>
  <c r="AU51" i="51" s="1"/>
  <c r="AL12" i="45"/>
  <c r="AU12" i="45" s="1"/>
  <c r="AS12" i="45"/>
  <c r="AS30" i="45"/>
  <c r="AL30" i="45"/>
  <c r="AU30" i="45" s="1"/>
  <c r="AR74" i="41"/>
  <c r="AR77" i="95"/>
  <c r="AS22" i="51"/>
  <c r="AL22" i="51"/>
  <c r="AU22" i="51" s="1"/>
  <c r="AS58" i="51"/>
  <c r="AL58" i="51"/>
  <c r="AU58" i="51" s="1"/>
  <c r="AS77" i="51"/>
  <c r="AL77" i="51"/>
  <c r="AU77" i="51" s="1"/>
  <c r="AS73" i="51"/>
  <c r="AL73" i="51"/>
  <c r="AU73" i="51" s="1"/>
  <c r="Y77" i="102"/>
  <c r="X77" i="102"/>
  <c r="AI72" i="90"/>
  <c r="AN72" i="90"/>
  <c r="Y76" i="18"/>
  <c r="X76" i="18"/>
  <c r="AX39" i="54" l="1"/>
  <c r="S39" i="54" s="1"/>
  <c r="AC39" i="54" s="1"/>
  <c r="AB40" i="54" s="1"/>
  <c r="AX16" i="54"/>
  <c r="S16" i="54" s="1"/>
  <c r="AC16" i="54" s="1"/>
  <c r="AB17" i="54" s="1"/>
  <c r="AJ55" i="20"/>
  <c r="AX74" i="54"/>
  <c r="S74" i="54" s="1"/>
  <c r="AC74" i="54" s="1"/>
  <c r="AB75" i="54" s="1"/>
  <c r="AX38" i="54"/>
  <c r="S38" i="54" s="1"/>
  <c r="AC38" i="54" s="1"/>
  <c r="AB39" i="54" s="1"/>
  <c r="AK39" i="54" s="1"/>
  <c r="AT39" i="54" s="1"/>
  <c r="AJ21" i="20"/>
  <c r="AL21" i="20" s="1"/>
  <c r="AU21" i="20" s="1"/>
  <c r="AJ40" i="20"/>
  <c r="AJ19" i="20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J62" i="54" s="1"/>
  <c r="AX55" i="54"/>
  <c r="S55" i="54" s="1"/>
  <c r="AC55" i="54" s="1"/>
  <c r="AB56" i="54" s="1"/>
  <c r="AJ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3" i="54"/>
  <c r="S23" i="54" s="1"/>
  <c r="AC23" i="54" s="1"/>
  <c r="AB24" i="54" s="1"/>
  <c r="AK24" i="54" s="1"/>
  <c r="AT24" i="54" s="1"/>
  <c r="AX11" i="54"/>
  <c r="S11" i="54" s="1"/>
  <c r="AC11" i="54" s="1"/>
  <c r="AB12" i="54" s="1"/>
  <c r="AK12" i="54" s="1"/>
  <c r="AT12" i="54" s="1"/>
  <c r="AK9" i="20"/>
  <c r="AT9" i="20" s="1"/>
  <c r="AJ27" i="20"/>
  <c r="AJ45" i="20"/>
  <c r="AJ10" i="20"/>
  <c r="AJ28" i="20"/>
  <c r="AS28" i="20" s="1"/>
  <c r="AK64" i="20"/>
  <c r="AT64" i="20" s="1"/>
  <c r="AJ65" i="20"/>
  <c r="AK18" i="20"/>
  <c r="AT18" i="20" s="1"/>
  <c r="AX27" i="54"/>
  <c r="S27" i="54" s="1"/>
  <c r="AC27" i="54" s="1"/>
  <c r="AB28" i="54" s="1"/>
  <c r="AX62" i="54"/>
  <c r="S62" i="54" s="1"/>
  <c r="AC62" i="54" s="1"/>
  <c r="AB63" i="54" s="1"/>
  <c r="AX44" i="54"/>
  <c r="S44" i="54" s="1"/>
  <c r="AC44" i="54" s="1"/>
  <c r="AB45" i="54" s="1"/>
  <c r="AK45" i="54" s="1"/>
  <c r="AT45" i="54" s="1"/>
  <c r="AX24" i="54"/>
  <c r="S24" i="54" s="1"/>
  <c r="AC24" i="54" s="1"/>
  <c r="AB25" i="54" s="1"/>
  <c r="AJ25" i="54" s="1"/>
  <c r="AJ61" i="20"/>
  <c r="AX78" i="54"/>
  <c r="S78" i="54" s="1"/>
  <c r="AC78" i="54" s="1"/>
  <c r="AB79" i="54" s="1"/>
  <c r="AX72" i="54"/>
  <c r="S72" i="54" s="1"/>
  <c r="AC72" i="54" s="1"/>
  <c r="AB73" i="54" s="1"/>
  <c r="AX66" i="54"/>
  <c r="S66" i="54" s="1"/>
  <c r="AC66" i="54" s="1"/>
  <c r="AB67" i="54" s="1"/>
  <c r="AX60" i="54"/>
  <c r="S60" i="54" s="1"/>
  <c r="AC60" i="54" s="1"/>
  <c r="AB61" i="54" s="1"/>
  <c r="AJ61" i="54" s="1"/>
  <c r="AX54" i="54"/>
  <c r="S54" i="54" s="1"/>
  <c r="AC54" i="54" s="1"/>
  <c r="AB55" i="54" s="1"/>
  <c r="AK55" i="54" s="1"/>
  <c r="AT55" i="54" s="1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2" i="54"/>
  <c r="S22" i="54" s="1"/>
  <c r="AC22" i="54" s="1"/>
  <c r="AB23" i="54" s="1"/>
  <c r="AJ23" i="54" s="1"/>
  <c r="AX10" i="54"/>
  <c r="S10" i="54" s="1"/>
  <c r="AC10" i="54" s="1"/>
  <c r="AB11" i="54" s="1"/>
  <c r="AK11" i="54" s="1"/>
  <c r="AT11" i="54" s="1"/>
  <c r="AJ63" i="20"/>
  <c r="AJ46" i="20"/>
  <c r="AJ17" i="20"/>
  <c r="AX33" i="54"/>
  <c r="S33" i="54" s="1"/>
  <c r="AC33" i="54" s="1"/>
  <c r="AB34" i="54" s="1"/>
  <c r="AX68" i="54"/>
  <c r="S68" i="54" s="1"/>
  <c r="AC68" i="54" s="1"/>
  <c r="AB69" i="54" s="1"/>
  <c r="AX50" i="54"/>
  <c r="S50" i="54" s="1"/>
  <c r="AC50" i="54" s="1"/>
  <c r="AB51" i="54" s="1"/>
  <c r="AK51" i="54" s="1"/>
  <c r="AT51" i="54" s="1"/>
  <c r="AX12" i="54"/>
  <c r="S12" i="54" s="1"/>
  <c r="AC12" i="54" s="1"/>
  <c r="AB13" i="54" s="1"/>
  <c r="AX77" i="54"/>
  <c r="S77" i="54" s="1"/>
  <c r="AC77" i="54" s="1"/>
  <c r="AB78" i="54" s="1"/>
  <c r="AX71" i="54"/>
  <c r="S71" i="54" s="1"/>
  <c r="AC71" i="54" s="1"/>
  <c r="AB72" i="54" s="1"/>
  <c r="AX65" i="54"/>
  <c r="S65" i="54" s="1"/>
  <c r="AC65" i="54" s="1"/>
  <c r="AB66" i="54" s="1"/>
  <c r="AX59" i="54"/>
  <c r="S59" i="54" s="1"/>
  <c r="AC59" i="54" s="1"/>
  <c r="AB60" i="54" s="1"/>
  <c r="AK60" i="54" s="1"/>
  <c r="AT60" i="54" s="1"/>
  <c r="AX53" i="54"/>
  <c r="S53" i="54" s="1"/>
  <c r="AC53" i="54" s="1"/>
  <c r="AB54" i="54" s="1"/>
  <c r="AJ54" i="54" s="1"/>
  <c r="AX47" i="54"/>
  <c r="S47" i="54" s="1"/>
  <c r="AC47" i="54" s="1"/>
  <c r="AB48" i="54" s="1"/>
  <c r="AX41" i="54"/>
  <c r="S41" i="54" s="1"/>
  <c r="AC41" i="54" s="1"/>
  <c r="AB42" i="54" s="1"/>
  <c r="AX35" i="54"/>
  <c r="S35" i="54" s="1"/>
  <c r="AC35" i="54" s="1"/>
  <c r="AB36" i="54" s="1"/>
  <c r="AX29" i="54"/>
  <c r="S29" i="54" s="1"/>
  <c r="AC29" i="54" s="1"/>
  <c r="AB30" i="54" s="1"/>
  <c r="AX18" i="54"/>
  <c r="S18" i="54" s="1"/>
  <c r="AC18" i="54" s="1"/>
  <c r="AB19" i="54" s="1"/>
  <c r="AJ19" i="54" s="1"/>
  <c r="AX6" i="54"/>
  <c r="S6" i="54" s="1"/>
  <c r="AC6" i="54" s="1"/>
  <c r="AB7" i="54" s="1"/>
  <c r="AJ7" i="54" s="1"/>
  <c r="AJ8" i="20"/>
  <c r="AK42" i="20"/>
  <c r="AT42" i="20" s="1"/>
  <c r="AK60" i="20"/>
  <c r="AT60" i="20" s="1"/>
  <c r="AX56" i="54"/>
  <c r="S56" i="54" s="1"/>
  <c r="AC56" i="54" s="1"/>
  <c r="AB57" i="54" s="1"/>
  <c r="AX32" i="54"/>
  <c r="S32" i="54" s="1"/>
  <c r="AC32" i="54" s="1"/>
  <c r="AB33" i="54" s="1"/>
  <c r="Z73" i="42"/>
  <c r="AE73" i="42" s="1"/>
  <c r="AJ25" i="20"/>
  <c r="AJ38" i="20"/>
  <c r="AJ74" i="20"/>
  <c r="AX75" i="54"/>
  <c r="S75" i="54" s="1"/>
  <c r="AC75" i="54" s="1"/>
  <c r="AB76" i="54" s="1"/>
  <c r="AX70" i="54"/>
  <c r="S70" i="54" s="1"/>
  <c r="AC70" i="54" s="1"/>
  <c r="AB71" i="54" s="1"/>
  <c r="AK71" i="54" s="1"/>
  <c r="AT71" i="54" s="1"/>
  <c r="AX64" i="54"/>
  <c r="S64" i="54" s="1"/>
  <c r="AC64" i="54" s="1"/>
  <c r="AB65" i="54" s="1"/>
  <c r="AK65" i="54" s="1"/>
  <c r="AT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K35" i="54" s="1"/>
  <c r="AT35" i="54" s="1"/>
  <c r="AX28" i="54"/>
  <c r="S28" i="54" s="1"/>
  <c r="AC28" i="54" s="1"/>
  <c r="AB29" i="54" s="1"/>
  <c r="AJ29" i="54" s="1"/>
  <c r="AX17" i="54"/>
  <c r="S17" i="54" s="1"/>
  <c r="AC17" i="54" s="1"/>
  <c r="AB18" i="54" s="1"/>
  <c r="AX4" i="54"/>
  <c r="S4" i="54" s="1"/>
  <c r="AC4" i="54" s="1"/>
  <c r="AB5" i="54" s="1"/>
  <c r="AX6" i="100"/>
  <c r="S6" i="100" s="1"/>
  <c r="AC6" i="100" s="1"/>
  <c r="AB7" i="100" s="1"/>
  <c r="AJ77" i="20"/>
  <c r="AE73" i="90"/>
  <c r="W74" i="90"/>
  <c r="AG73" i="90"/>
  <c r="AP73" i="90" s="1"/>
  <c r="AF73" i="90"/>
  <c r="AO73" i="9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H77" i="102"/>
  <c r="AQ77" i="102" s="1"/>
  <c r="AH76" i="18"/>
  <c r="AQ76" i="18" s="1"/>
  <c r="AS61" i="20"/>
  <c r="AL61" i="20"/>
  <c r="AU61" i="20" s="1"/>
  <c r="AH75" i="35"/>
  <c r="AQ75" i="35" s="1"/>
  <c r="Z76" i="18"/>
  <c r="AJ4" i="20"/>
  <c r="AK4" i="20"/>
  <c r="AT4" i="20" s="1"/>
  <c r="AS43" i="20"/>
  <c r="AL43" i="20"/>
  <c r="AU43" i="20" s="1"/>
  <c r="AR72" i="90"/>
  <c r="AS3" i="45"/>
  <c r="AL3" i="45"/>
  <c r="AU3" i="45" s="1"/>
  <c r="AS37" i="20"/>
  <c r="AL37" i="20"/>
  <c r="AU37" i="20" s="1"/>
  <c r="AS55" i="20"/>
  <c r="AL55" i="20"/>
  <c r="AU55" i="20" s="1"/>
  <c r="AS73" i="20"/>
  <c r="AL73" i="20"/>
  <c r="AU73" i="20" s="1"/>
  <c r="AS20" i="20"/>
  <c r="AL20" i="20"/>
  <c r="AU20" i="20" s="1"/>
  <c r="AS56" i="20"/>
  <c r="AL56" i="20"/>
  <c r="AU56" i="20" s="1"/>
  <c r="AK74" i="54"/>
  <c r="AT74" i="54" s="1"/>
  <c r="AJ74" i="54"/>
  <c r="AK68" i="54"/>
  <c r="AT68" i="54" s="1"/>
  <c r="AK50" i="54"/>
  <c r="AT50" i="54" s="1"/>
  <c r="AK44" i="54"/>
  <c r="AT44" i="54" s="1"/>
  <c r="AK38" i="54"/>
  <c r="AT38" i="54" s="1"/>
  <c r="AJ38" i="54"/>
  <c r="AK32" i="54"/>
  <c r="AT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1" i="20"/>
  <c r="AE75" i="41"/>
  <c r="AF75" i="41"/>
  <c r="AO75" i="41" s="1"/>
  <c r="AG75" i="41"/>
  <c r="AP75" i="41" s="1"/>
  <c r="W76" i="41"/>
  <c r="AS10" i="20"/>
  <c r="AL10" i="20"/>
  <c r="AU10" i="20" s="1"/>
  <c r="AS8" i="45"/>
  <c r="AL8" i="45"/>
  <c r="AU8" i="45" s="1"/>
  <c r="AH76" i="83"/>
  <c r="AQ76" i="83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J6" i="20"/>
  <c r="AS41" i="20"/>
  <c r="AL41" i="20"/>
  <c r="AU41" i="20" s="1"/>
  <c r="AS75" i="20"/>
  <c r="AL75" i="20"/>
  <c r="AU75" i="20" s="1"/>
  <c r="Y74" i="55"/>
  <c r="X74" i="55"/>
  <c r="AR76" i="102"/>
  <c r="AS48" i="20"/>
  <c r="AL48" i="20"/>
  <c r="AU48" i="20" s="1"/>
  <c r="AH79" i="88"/>
  <c r="AQ79" i="88" s="1"/>
  <c r="AQ81" i="88" s="1"/>
  <c r="AZ3" i="88"/>
  <c r="AX72" i="88" s="1"/>
  <c r="S72" i="88" s="1"/>
  <c r="AC72" i="88" s="1"/>
  <c r="AB73" i="88" s="1"/>
  <c r="AX10" i="88"/>
  <c r="S10" i="88" s="1"/>
  <c r="AC10" i="88" s="1"/>
  <c r="AB11" i="88" s="1"/>
  <c r="AX11" i="88"/>
  <c r="S11" i="88" s="1"/>
  <c r="AC11" i="88" s="1"/>
  <c r="AB12" i="88" s="1"/>
  <c r="AX14" i="88"/>
  <c r="S14" i="88" s="1"/>
  <c r="AC14" i="88" s="1"/>
  <c r="AB15" i="88" s="1"/>
  <c r="AX16" i="88"/>
  <c r="S16" i="88" s="1"/>
  <c r="AC16" i="88" s="1"/>
  <c r="AB17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75" i="49"/>
  <c r="AN75" i="49"/>
  <c r="AS7" i="45"/>
  <c r="AL7" i="45"/>
  <c r="AU7" i="45" s="1"/>
  <c r="Y74" i="85"/>
  <c r="Z74" i="85"/>
  <c r="X74" i="85"/>
  <c r="Y77" i="82"/>
  <c r="X77" i="82"/>
  <c r="AS19" i="20"/>
  <c r="AL19" i="20"/>
  <c r="AU19" i="20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9" i="91"/>
  <c r="AO79" i="91" s="1"/>
  <c r="AE79" i="91"/>
  <c r="W80" i="91"/>
  <c r="AG79" i="91"/>
  <c r="AP79" i="91" s="1"/>
  <c r="AS26" i="20"/>
  <c r="AL26" i="20"/>
  <c r="AU26" i="20" s="1"/>
  <c r="AS44" i="20"/>
  <c r="AL44" i="20"/>
  <c r="AU44" i="20" s="1"/>
  <c r="AJ79" i="54"/>
  <c r="AS79" i="54" s="1"/>
  <c r="AJ73" i="54"/>
  <c r="AK73" i="54"/>
  <c r="AT73" i="54" s="1"/>
  <c r="AK67" i="54"/>
  <c r="AT67" i="54" s="1"/>
  <c r="AJ67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13" i="54"/>
  <c r="AT13" i="54" s="1"/>
  <c r="AJ13" i="54"/>
  <c r="AS27" i="20"/>
  <c r="AL27" i="20"/>
  <c r="AU27" i="20" s="1"/>
  <c r="AS45" i="20"/>
  <c r="AL45" i="20"/>
  <c r="AU45" i="20" s="1"/>
  <c r="Y80" i="103"/>
  <c r="X80" i="103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J27" i="100"/>
  <c r="AK27" i="100"/>
  <c r="AT27" i="100" s="1"/>
  <c r="AJ21" i="100"/>
  <c r="AK21" i="100"/>
  <c r="AT21" i="100" s="1"/>
  <c r="AJ15" i="100"/>
  <c r="AK15" i="100"/>
  <c r="AT15" i="100" s="1"/>
  <c r="AK9" i="100"/>
  <c r="AT9" i="100" s="1"/>
  <c r="AJ9" i="100"/>
  <c r="AS23" i="20"/>
  <c r="AL23" i="20"/>
  <c r="AU23" i="20" s="1"/>
  <c r="AS59" i="20"/>
  <c r="AL59" i="20"/>
  <c r="AU59" i="20" s="1"/>
  <c r="AS72" i="20"/>
  <c r="AL72" i="20"/>
  <c r="AU72" i="20" s="1"/>
  <c r="Y76" i="49"/>
  <c r="X76" i="49"/>
  <c r="AR74" i="35"/>
  <c r="AI73" i="85"/>
  <c r="AN73" i="85"/>
  <c r="AJ7" i="20"/>
  <c r="AK7" i="20"/>
  <c r="AT7" i="20" s="1"/>
  <c r="AS62" i="20"/>
  <c r="AL62" i="20"/>
  <c r="AU62" i="20" s="1"/>
  <c r="AR78" i="88"/>
  <c r="AK78" i="54"/>
  <c r="AT78" i="54" s="1"/>
  <c r="AJ78" i="54"/>
  <c r="AK72" i="54"/>
  <c r="AT72" i="54" s="1"/>
  <c r="AJ72" i="54"/>
  <c r="AK66" i="54"/>
  <c r="AT66" i="54" s="1"/>
  <c r="AJ66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18" i="54"/>
  <c r="AT18" i="54" s="1"/>
  <c r="AJ18" i="54"/>
  <c r="AK5" i="54"/>
  <c r="AT5" i="54" s="1"/>
  <c r="AS9" i="20"/>
  <c r="AL9" i="20"/>
  <c r="AU9" i="20" s="1"/>
  <c r="AS63" i="20"/>
  <c r="AL63" i="20"/>
  <c r="AU63" i="20" s="1"/>
  <c r="AR75" i="18"/>
  <c r="AI79" i="103"/>
  <c r="AN79" i="103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K14" i="100"/>
  <c r="AT14" i="100" s="1"/>
  <c r="AJ14" i="100"/>
  <c r="AK8" i="100"/>
  <c r="AT8" i="100" s="1"/>
  <c r="AJ8" i="100"/>
  <c r="AI75" i="99"/>
  <c r="AN75" i="99"/>
  <c r="AS11" i="20"/>
  <c r="AL11" i="20"/>
  <c r="AU11" i="20" s="1"/>
  <c r="AS47" i="20"/>
  <c r="AL47" i="20"/>
  <c r="AU47" i="20" s="1"/>
  <c r="AI73" i="55"/>
  <c r="AN73" i="55"/>
  <c r="AS4" i="51"/>
  <c r="AS81" i="51" s="1"/>
  <c r="AL4" i="51"/>
  <c r="AU4" i="51" s="1"/>
  <c r="AU81" i="51" s="1"/>
  <c r="C11" i="51" s="1"/>
  <c r="AS18" i="20"/>
  <c r="AL18" i="20"/>
  <c r="AU18" i="20" s="1"/>
  <c r="AS36" i="20"/>
  <c r="AL36" i="20"/>
  <c r="AU36" i="20" s="1"/>
  <c r="AS54" i="20"/>
  <c r="AL54" i="20"/>
  <c r="AU54" i="20" s="1"/>
  <c r="AR79" i="45"/>
  <c r="AR81" i="45" s="1"/>
  <c r="AL79" i="45"/>
  <c r="AU79" i="45" s="1"/>
  <c r="Y76" i="87"/>
  <c r="X76" i="87"/>
  <c r="AJ76" i="54"/>
  <c r="AK76" i="54"/>
  <c r="AT76" i="54" s="1"/>
  <c r="AJ65" i="54"/>
  <c r="AK59" i="54"/>
  <c r="AT59" i="54" s="1"/>
  <c r="AK53" i="54"/>
  <c r="AT53" i="54" s="1"/>
  <c r="AJ47" i="54"/>
  <c r="AK47" i="54"/>
  <c r="AT47" i="54" s="1"/>
  <c r="AK41" i="54"/>
  <c r="AT41" i="54" s="1"/>
  <c r="AJ41" i="54"/>
  <c r="AK29" i="54"/>
  <c r="AT29" i="54" s="1"/>
  <c r="AK17" i="54"/>
  <c r="AT17" i="54" s="1"/>
  <c r="AJ17" i="54"/>
  <c r="AJ11" i="54"/>
  <c r="AJ3" i="54"/>
  <c r="AB4" i="54"/>
  <c r="AS15" i="20"/>
  <c r="AL15" i="20"/>
  <c r="AU15" i="20" s="1"/>
  <c r="AS16" i="20"/>
  <c r="AL16" i="20"/>
  <c r="AU16" i="20" s="1"/>
  <c r="AS34" i="20"/>
  <c r="AL34" i="20"/>
  <c r="AU34" i="20" s="1"/>
  <c r="AS52" i="20"/>
  <c r="AL52" i="20"/>
  <c r="AU52" i="20" s="1"/>
  <c r="AS70" i="20"/>
  <c r="AL70" i="20"/>
  <c r="AU70" i="2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Y74" i="98"/>
  <c r="X74" i="98"/>
  <c r="Z74" i="98" s="1"/>
  <c r="Y76" i="99"/>
  <c r="X76" i="99"/>
  <c r="AS29" i="20"/>
  <c r="AL29" i="20"/>
  <c r="AU29" i="20" s="1"/>
  <c r="AS65" i="20"/>
  <c r="AL65" i="20"/>
  <c r="AU65" i="20" s="1"/>
  <c r="AS8" i="20"/>
  <c r="AL8" i="20"/>
  <c r="AU8" i="20" s="1"/>
  <c r="Y74" i="50"/>
  <c r="Z74" i="50" s="1"/>
  <c r="X74" i="50"/>
  <c r="Y73" i="48"/>
  <c r="X73" i="48"/>
  <c r="Z77" i="102"/>
  <c r="AI72" i="94"/>
  <c r="AN72" i="94"/>
  <c r="AS25" i="20"/>
  <c r="AL25" i="20"/>
  <c r="AU25" i="20" s="1"/>
  <c r="Y77" i="43"/>
  <c r="X77" i="43"/>
  <c r="AS32" i="20"/>
  <c r="AL32" i="20"/>
  <c r="AU32" i="20" s="1"/>
  <c r="AS5" i="45"/>
  <c r="AL5" i="45"/>
  <c r="AU5" i="45" s="1"/>
  <c r="AS49" i="20"/>
  <c r="AL49" i="20"/>
  <c r="AU49" i="20" s="1"/>
  <c r="AS67" i="20"/>
  <c r="AL67" i="20"/>
  <c r="AU67" i="20" s="1"/>
  <c r="AH73" i="90"/>
  <c r="AQ73" i="90" s="1"/>
  <c r="AI76" i="43"/>
  <c r="AN76" i="43"/>
  <c r="AI75" i="10"/>
  <c r="AN75" i="10"/>
  <c r="AS14" i="20"/>
  <c r="AL14" i="20"/>
  <c r="AU14" i="20" s="1"/>
  <c r="AS50" i="20"/>
  <c r="AL50" i="20"/>
  <c r="AU50" i="20" s="1"/>
  <c r="AS68" i="20"/>
  <c r="AL68" i="20"/>
  <c r="AU68" i="20" s="1"/>
  <c r="AI75" i="87"/>
  <c r="AN75" i="87"/>
  <c r="AJ77" i="54"/>
  <c r="AK77" i="54"/>
  <c r="AT77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H73" i="42"/>
  <c r="AQ73" i="42" s="1"/>
  <c r="AS33" i="20"/>
  <c r="AL33" i="20"/>
  <c r="AU33" i="20" s="1"/>
  <c r="AS51" i="20"/>
  <c r="AL51" i="20"/>
  <c r="AU51" i="20" s="1"/>
  <c r="AS69" i="20"/>
  <c r="AL69" i="20"/>
  <c r="AU69" i="2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K79" i="100" s="1"/>
  <c r="AT79" i="100" s="1"/>
  <c r="AS5" i="20"/>
  <c r="AL5" i="20"/>
  <c r="AU5" i="20" s="1"/>
  <c r="AS58" i="20"/>
  <c r="AL58" i="20"/>
  <c r="AU58" i="20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6" i="100"/>
  <c r="AK6" i="100"/>
  <c r="AT6" i="100" s="1"/>
  <c r="AI73" i="98"/>
  <c r="AN73" i="98"/>
  <c r="AS17" i="20"/>
  <c r="AL17" i="20"/>
  <c r="AU17" i="20" s="1"/>
  <c r="AH79" i="16"/>
  <c r="AQ79" i="16" s="1"/>
  <c r="AS24" i="20"/>
  <c r="AL24" i="20"/>
  <c r="AU24" i="20" s="1"/>
  <c r="AS42" i="20"/>
  <c r="AL42" i="20"/>
  <c r="AU42" i="20" s="1"/>
  <c r="AS60" i="20"/>
  <c r="AL60" i="20"/>
  <c r="AU60" i="20" s="1"/>
  <c r="AS77" i="20"/>
  <c r="AL77" i="20"/>
  <c r="AU77" i="20" s="1"/>
  <c r="AI73" i="50"/>
  <c r="AN73" i="50"/>
  <c r="AK4" i="45"/>
  <c r="AT4" i="45" s="1"/>
  <c r="AT81" i="45" s="1"/>
  <c r="AJ4" i="45"/>
  <c r="AS3" i="20"/>
  <c r="AL3" i="20"/>
  <c r="AU3" i="20" s="1"/>
  <c r="Z75" i="35"/>
  <c r="AS13" i="20"/>
  <c r="AL13" i="20"/>
  <c r="AU13" i="20" s="1"/>
  <c r="AS31" i="20"/>
  <c r="AL31" i="20"/>
  <c r="AU31" i="20" s="1"/>
  <c r="AR75" i="83"/>
  <c r="Y73" i="94"/>
  <c r="X73" i="94"/>
  <c r="Z73" i="94" s="1"/>
  <c r="Y76" i="10"/>
  <c r="X76" i="10"/>
  <c r="AS38" i="20"/>
  <c r="AL38" i="20"/>
  <c r="AU38" i="20" s="1"/>
  <c r="AS74" i="20"/>
  <c r="AL74" i="20"/>
  <c r="AU74" i="20" s="1"/>
  <c r="AE78" i="95"/>
  <c r="AG78" i="95"/>
  <c r="AP78" i="95" s="1"/>
  <c r="W79" i="95"/>
  <c r="AF78" i="95"/>
  <c r="AO78" i="95" s="1"/>
  <c r="AS6" i="45"/>
  <c r="AL6" i="45"/>
  <c r="AU6" i="45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J51" i="54"/>
  <c r="AJ33" i="54"/>
  <c r="AK33" i="54"/>
  <c r="AT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39" i="20"/>
  <c r="AL39" i="20"/>
  <c r="AU39" i="20" s="1"/>
  <c r="AS57" i="20"/>
  <c r="AL57" i="20"/>
  <c r="AU57" i="20" s="1"/>
  <c r="AS78" i="20"/>
  <c r="AL78" i="20"/>
  <c r="AU78" i="20" s="1"/>
  <c r="AE77" i="11"/>
  <c r="AG77" i="11"/>
  <c r="AP77" i="11" s="1"/>
  <c r="AF77" i="11"/>
  <c r="AO77" i="11" s="1"/>
  <c r="W78" i="11"/>
  <c r="AS22" i="20"/>
  <c r="AL22" i="20"/>
  <c r="AU22" i="20" s="1"/>
  <c r="AS40" i="20"/>
  <c r="AL40" i="20"/>
  <c r="AU40" i="20" s="1"/>
  <c r="AS76" i="20"/>
  <c r="AL76" i="20"/>
  <c r="AU76" i="20" s="1"/>
  <c r="AR78" i="16"/>
  <c r="AK77" i="100"/>
  <c r="AT77" i="100" s="1"/>
  <c r="AJ77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2" i="42"/>
  <c r="AS35" i="20"/>
  <c r="AL35" i="20"/>
  <c r="AU35" i="20" s="1"/>
  <c r="AS53" i="20"/>
  <c r="AL53" i="20"/>
  <c r="AU53" i="20" s="1"/>
  <c r="AS71" i="20"/>
  <c r="AL71" i="20"/>
  <c r="AU71" i="20" s="1"/>
  <c r="AF79" i="16"/>
  <c r="AO79" i="16" s="1"/>
  <c r="AG79" i="16"/>
  <c r="AP79" i="16" s="1"/>
  <c r="AE79" i="16"/>
  <c r="W80" i="16"/>
  <c r="AS12" i="20"/>
  <c r="AL12" i="20"/>
  <c r="AU12" i="20" s="1"/>
  <c r="AS30" i="20"/>
  <c r="AL30" i="20"/>
  <c r="AU30" i="20" s="1"/>
  <c r="AS66" i="20"/>
  <c r="AL66" i="20"/>
  <c r="AU66" i="20" s="1"/>
  <c r="AR79" i="20"/>
  <c r="AR81" i="20" s="1"/>
  <c r="AL79" i="20"/>
  <c r="AU79" i="20" s="1"/>
  <c r="AI76" i="82"/>
  <c r="AN76" i="82"/>
  <c r="AI72" i="48"/>
  <c r="AN72" i="48"/>
  <c r="AJ35" i="54" l="1"/>
  <c r="AJ53" i="54"/>
  <c r="AJ71" i="54"/>
  <c r="AJ24" i="54"/>
  <c r="AJ60" i="54"/>
  <c r="AS60" i="54" s="1"/>
  <c r="AK19" i="54"/>
  <c r="AT19" i="54" s="1"/>
  <c r="AJ55" i="54"/>
  <c r="AK56" i="54"/>
  <c r="AT56" i="54" s="1"/>
  <c r="AG73" i="42"/>
  <c r="AP73" i="42" s="1"/>
  <c r="AJ39" i="54"/>
  <c r="Z77" i="43"/>
  <c r="AE77" i="43" s="1"/>
  <c r="AX9" i="88"/>
  <c r="S9" i="88" s="1"/>
  <c r="AC9" i="88" s="1"/>
  <c r="AB10" i="88" s="1"/>
  <c r="AJ10" i="88" s="1"/>
  <c r="AL28" i="20"/>
  <c r="AU28" i="20" s="1"/>
  <c r="AK62" i="54"/>
  <c r="AT62" i="54" s="1"/>
  <c r="W74" i="42"/>
  <c r="AK23" i="54"/>
  <c r="AT23" i="54" s="1"/>
  <c r="AJ12" i="54"/>
  <c r="AS12" i="54" s="1"/>
  <c r="AK7" i="54"/>
  <c r="AT7" i="54" s="1"/>
  <c r="AK25" i="54"/>
  <c r="AT25" i="54" s="1"/>
  <c r="AK61" i="54"/>
  <c r="AT61" i="54" s="1"/>
  <c r="Z74" i="55"/>
  <c r="AG74" i="55" s="1"/>
  <c r="AP74" i="55" s="1"/>
  <c r="AJ44" i="54"/>
  <c r="AF73" i="42"/>
  <c r="AO73" i="42" s="1"/>
  <c r="AJ45" i="54"/>
  <c r="AS45" i="54" s="1"/>
  <c r="AJ59" i="54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5" i="88"/>
  <c r="S15" i="88" s="1"/>
  <c r="AC15" i="88" s="1"/>
  <c r="AB16" i="88" s="1"/>
  <c r="AJ16" i="88" s="1"/>
  <c r="AJ32" i="54"/>
  <c r="AS32" i="54" s="1"/>
  <c r="AJ50" i="54"/>
  <c r="AJ68" i="54"/>
  <c r="AG77" i="43"/>
  <c r="AP77" i="43" s="1"/>
  <c r="W78" i="43"/>
  <c r="AE74" i="98"/>
  <c r="AF74" i="98"/>
  <c r="AO74" i="98" s="1"/>
  <c r="AG74" i="98"/>
  <c r="AP74" i="98" s="1"/>
  <c r="W75" i="98"/>
  <c r="AE74" i="55"/>
  <c r="W75" i="55"/>
  <c r="AF74" i="55"/>
  <c r="AO74" i="55" s="1"/>
  <c r="AF74" i="50"/>
  <c r="AO74" i="50" s="1"/>
  <c r="AE74" i="50"/>
  <c r="W75" i="50"/>
  <c r="AG74" i="50"/>
  <c r="AP74" i="50" s="1"/>
  <c r="AS33" i="54"/>
  <c r="AL33" i="54"/>
  <c r="AU33" i="54" s="1"/>
  <c r="AJ9" i="54"/>
  <c r="AK9" i="54"/>
  <c r="AT9" i="54" s="1"/>
  <c r="AR72" i="48"/>
  <c r="Y80" i="16"/>
  <c r="X80" i="16"/>
  <c r="Z80" i="16" s="1"/>
  <c r="AS41" i="100"/>
  <c r="AL41" i="100"/>
  <c r="AU41" i="100" s="1"/>
  <c r="AS59" i="100"/>
  <c r="AL59" i="100"/>
  <c r="AU59" i="100" s="1"/>
  <c r="AS77" i="100"/>
  <c r="AL77" i="100"/>
  <c r="AU77" i="100" s="1"/>
  <c r="AJ27" i="54"/>
  <c r="AK27" i="54"/>
  <c r="AT27" i="54" s="1"/>
  <c r="AS63" i="54"/>
  <c r="AL63" i="54"/>
  <c r="AU63" i="54" s="1"/>
  <c r="AS12" i="100"/>
  <c r="AL12" i="100"/>
  <c r="AU12" i="100" s="1"/>
  <c r="AS30" i="100"/>
  <c r="AL30" i="100"/>
  <c r="AU30" i="100" s="1"/>
  <c r="AS28" i="54"/>
  <c r="AL28" i="54"/>
  <c r="AU28" i="54" s="1"/>
  <c r="AS64" i="54"/>
  <c r="AL64" i="54"/>
  <c r="AU64" i="54" s="1"/>
  <c r="AR75" i="87"/>
  <c r="AH77" i="43"/>
  <c r="AQ77" i="43" s="1"/>
  <c r="AR72" i="94"/>
  <c r="AS37" i="100"/>
  <c r="AL37" i="100"/>
  <c r="AU37" i="100" s="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R73" i="55"/>
  <c r="AR75" i="99"/>
  <c r="AS56" i="100"/>
  <c r="AL56" i="100"/>
  <c r="AU56" i="100" s="1"/>
  <c r="AS30" i="54"/>
  <c r="AL30" i="54"/>
  <c r="AU30" i="54" s="1"/>
  <c r="AS48" i="54"/>
  <c r="AL48" i="54"/>
  <c r="AU48" i="54" s="1"/>
  <c r="AR73" i="85"/>
  <c r="AS9" i="100"/>
  <c r="AL9" i="100"/>
  <c r="AU9" i="100" s="1"/>
  <c r="AS63" i="100"/>
  <c r="AL63" i="100"/>
  <c r="AU63" i="100" s="1"/>
  <c r="AS13" i="54"/>
  <c r="AL13" i="54"/>
  <c r="AU13" i="54" s="1"/>
  <c r="AS67" i="54"/>
  <c r="AL67" i="54"/>
  <c r="AU67" i="54" s="1"/>
  <c r="Y80" i="91"/>
  <c r="X80" i="91"/>
  <c r="Z80" i="91" s="1"/>
  <c r="AH74" i="85"/>
  <c r="AQ74" i="85" s="1"/>
  <c r="AR75" i="49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J4" i="100"/>
  <c r="AK4" i="100"/>
  <c r="AT4" i="100" s="1"/>
  <c r="AT81" i="100" s="1"/>
  <c r="AS50" i="54"/>
  <c r="AL50" i="54"/>
  <c r="AU50" i="54" s="1"/>
  <c r="AS68" i="54"/>
  <c r="AL68" i="54"/>
  <c r="AU68" i="54" s="1"/>
  <c r="Y74" i="42"/>
  <c r="X74" i="42"/>
  <c r="AS51" i="54"/>
  <c r="AL51" i="54"/>
  <c r="AU51" i="54" s="1"/>
  <c r="AH73" i="94"/>
  <c r="AQ73" i="94" s="1"/>
  <c r="AL4" i="45"/>
  <c r="AU4" i="45" s="1"/>
  <c r="AU81" i="45" s="1"/>
  <c r="C11" i="45" s="1"/>
  <c r="AS4" i="45"/>
  <c r="AS48" i="100"/>
  <c r="AL48" i="100"/>
  <c r="AU48" i="100" s="1"/>
  <c r="AS66" i="100"/>
  <c r="AL66" i="100"/>
  <c r="AU66" i="100" s="1"/>
  <c r="AK6" i="54"/>
  <c r="AT6" i="54" s="1"/>
  <c r="AJ6" i="54"/>
  <c r="AS34" i="54"/>
  <c r="AL34" i="54"/>
  <c r="AU34" i="54" s="1"/>
  <c r="AS70" i="54"/>
  <c r="AL70" i="54"/>
  <c r="AU70" i="54" s="1"/>
  <c r="AF77" i="102"/>
  <c r="AO77" i="102" s="1"/>
  <c r="AE77" i="102"/>
  <c r="W78" i="102"/>
  <c r="AG77" i="102"/>
  <c r="AP77" i="102" s="1"/>
  <c r="AS19" i="100"/>
  <c r="AL19" i="100"/>
  <c r="AU19" i="100" s="1"/>
  <c r="AS55" i="100"/>
  <c r="AL55" i="100"/>
  <c r="AU55" i="100" s="1"/>
  <c r="AS73" i="100"/>
  <c r="AL73" i="100"/>
  <c r="AU73" i="100" s="1"/>
  <c r="AS8" i="100"/>
  <c r="AL8" i="100"/>
  <c r="AU8" i="100" s="1"/>
  <c r="AS62" i="100"/>
  <c r="AL62" i="100"/>
  <c r="AU62" i="100" s="1"/>
  <c r="AS18" i="54"/>
  <c r="AL18" i="54"/>
  <c r="AU18" i="54" s="1"/>
  <c r="AS72" i="54"/>
  <c r="AL72" i="54"/>
  <c r="AU72" i="54" s="1"/>
  <c r="AS27" i="100"/>
  <c r="AL27" i="100"/>
  <c r="AU27" i="100" s="1"/>
  <c r="AS45" i="100"/>
  <c r="AL45" i="100"/>
  <c r="AU45" i="100" s="1"/>
  <c r="AS31" i="54"/>
  <c r="AL31" i="54"/>
  <c r="AU31" i="54" s="1"/>
  <c r="AS49" i="54"/>
  <c r="AL49" i="54"/>
  <c r="AU49" i="54" s="1"/>
  <c r="AI79" i="91"/>
  <c r="AN79" i="91"/>
  <c r="AE74" i="85"/>
  <c r="W75" i="85"/>
  <c r="AG74" i="85"/>
  <c r="AP74" i="85" s="1"/>
  <c r="AF74" i="85"/>
  <c r="AO74" i="85" s="1"/>
  <c r="AJ79" i="88"/>
  <c r="AS79" i="88" s="1"/>
  <c r="AK79" i="88"/>
  <c r="AT79" i="88" s="1"/>
  <c r="AJ72" i="88"/>
  <c r="AK72" i="88"/>
  <c r="AT72" i="88" s="1"/>
  <c r="AK66" i="88"/>
  <c r="AT66" i="88" s="1"/>
  <c r="AJ66" i="88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3" i="88"/>
  <c r="S3" i="88" s="1"/>
  <c r="AC3" i="88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36" i="100"/>
  <c r="AL36" i="100"/>
  <c r="AU36" i="100" s="1"/>
  <c r="AS72" i="100"/>
  <c r="AL72" i="100"/>
  <c r="AU72" i="100" s="1"/>
  <c r="AJ10" i="54"/>
  <c r="AK10" i="54"/>
  <c r="AT10" i="54" s="1"/>
  <c r="AS52" i="54"/>
  <c r="AL52" i="54"/>
  <c r="AU52" i="54" s="1"/>
  <c r="AR75" i="10"/>
  <c r="AH73" i="48"/>
  <c r="AQ73" i="48" s="1"/>
  <c r="AH76" i="99"/>
  <c r="AQ76" i="99" s="1"/>
  <c r="AS61" i="100"/>
  <c r="AL61" i="100"/>
  <c r="AU61" i="100" s="1"/>
  <c r="AJ4" i="54"/>
  <c r="AK4" i="54"/>
  <c r="AT4" i="54" s="1"/>
  <c r="AS41" i="54"/>
  <c r="AL41" i="54"/>
  <c r="AU41" i="54" s="1"/>
  <c r="AS26" i="100"/>
  <c r="AL26" i="100"/>
  <c r="AU26" i="100" s="1"/>
  <c r="AS44" i="100"/>
  <c r="AL44" i="100"/>
  <c r="AU44" i="100" s="1"/>
  <c r="AR79" i="103"/>
  <c r="AS36" i="54"/>
  <c r="AL36" i="54"/>
  <c r="AU36" i="54" s="1"/>
  <c r="AS54" i="54"/>
  <c r="AL54" i="54"/>
  <c r="AU54" i="54" s="1"/>
  <c r="AS51" i="100"/>
  <c r="AL51" i="100"/>
  <c r="AU51" i="100" s="1"/>
  <c r="Y77" i="83"/>
  <c r="X77" i="83"/>
  <c r="AS55" i="54"/>
  <c r="AL55" i="54"/>
  <c r="AU55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Y76" i="41"/>
  <c r="X76" i="41"/>
  <c r="AK8" i="54"/>
  <c r="AT8" i="54" s="1"/>
  <c r="AJ8" i="54"/>
  <c r="AS38" i="54"/>
  <c r="AL38" i="54"/>
  <c r="AU38" i="54" s="1"/>
  <c r="AS56" i="54"/>
  <c r="AL56" i="54"/>
  <c r="AU56" i="54" s="1"/>
  <c r="AS74" i="54"/>
  <c r="AL74" i="54"/>
  <c r="AU74" i="54" s="1"/>
  <c r="AT81" i="20"/>
  <c r="AI73" i="42"/>
  <c r="AN73" i="42"/>
  <c r="AR73" i="98"/>
  <c r="AS18" i="100"/>
  <c r="AL18" i="100"/>
  <c r="AU18" i="100" s="1"/>
  <c r="AJ16" i="54"/>
  <c r="AK16" i="54"/>
  <c r="AT16" i="54" s="1"/>
  <c r="Z73" i="48"/>
  <c r="Z76" i="99"/>
  <c r="AS7" i="100"/>
  <c r="AL7" i="100"/>
  <c r="AU7" i="100" s="1"/>
  <c r="AS25" i="100"/>
  <c r="AL25" i="100"/>
  <c r="AU25" i="100" s="1"/>
  <c r="AS43" i="100"/>
  <c r="AL43" i="100"/>
  <c r="AU43" i="100" s="1"/>
  <c r="AL3" i="54"/>
  <c r="AU3" i="54" s="1"/>
  <c r="AS3" i="54"/>
  <c r="AS23" i="54"/>
  <c r="AL23" i="54"/>
  <c r="AU23" i="54" s="1"/>
  <c r="AS59" i="54"/>
  <c r="AL59" i="54"/>
  <c r="AU59" i="54" s="1"/>
  <c r="AS76" i="54"/>
  <c r="AL76" i="54"/>
  <c r="AU76" i="54" s="1"/>
  <c r="AS14" i="100"/>
  <c r="AL14" i="100"/>
  <c r="AU14" i="100" s="1"/>
  <c r="AS24" i="54"/>
  <c r="AL24" i="54"/>
  <c r="AU24" i="54" s="1"/>
  <c r="AS42" i="54"/>
  <c r="AL42" i="54"/>
  <c r="AU42" i="54" s="1"/>
  <c r="AL60" i="54"/>
  <c r="AU60" i="54" s="1"/>
  <c r="AS78" i="54"/>
  <c r="AL78" i="54"/>
  <c r="AU78" i="54" s="1"/>
  <c r="AH76" i="49"/>
  <c r="AQ76" i="49" s="1"/>
  <c r="AS15" i="100"/>
  <c r="AL15" i="100"/>
  <c r="AU15" i="100" s="1"/>
  <c r="AS33" i="100"/>
  <c r="AL33" i="100"/>
  <c r="AU33" i="100" s="1"/>
  <c r="AS69" i="100"/>
  <c r="AL69" i="100"/>
  <c r="AU69" i="100" s="1"/>
  <c r="AH80" i="103"/>
  <c r="AQ80" i="103" s="1"/>
  <c r="AS19" i="54"/>
  <c r="AS37" i="54"/>
  <c r="AL37" i="54"/>
  <c r="AU37" i="54" s="1"/>
  <c r="AS73" i="54"/>
  <c r="AL73" i="54"/>
  <c r="AU73" i="54" s="1"/>
  <c r="AH77" i="82"/>
  <c r="AQ77" i="82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X5" i="88"/>
  <c r="S5" i="88" s="1"/>
  <c r="AC5" i="88" s="1"/>
  <c r="AB6" i="88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K14" i="54"/>
  <c r="AT14" i="54" s="1"/>
  <c r="AJ14" i="54"/>
  <c r="AS81" i="45"/>
  <c r="AS4" i="20"/>
  <c r="AL4" i="20"/>
  <c r="AU4" i="20" s="1"/>
  <c r="AS5" i="100"/>
  <c r="AL5" i="100"/>
  <c r="AU5" i="100" s="1"/>
  <c r="AR76" i="82"/>
  <c r="AI77" i="11"/>
  <c r="AN77" i="11"/>
  <c r="AS69" i="54"/>
  <c r="AL69" i="54"/>
  <c r="AU69" i="54" s="1"/>
  <c r="AF73" i="94"/>
  <c r="AO73" i="94" s="1"/>
  <c r="W74" i="94"/>
  <c r="AE73" i="94"/>
  <c r="AG73" i="94"/>
  <c r="AP73" i="94" s="1"/>
  <c r="AS29" i="100"/>
  <c r="AL29" i="100"/>
  <c r="AU29" i="100" s="1"/>
  <c r="AS65" i="100"/>
  <c r="AL65" i="100"/>
  <c r="AU65" i="100" s="1"/>
  <c r="Y79" i="95"/>
  <c r="X79" i="95"/>
  <c r="AS35" i="100"/>
  <c r="AL35" i="100"/>
  <c r="AU35" i="100" s="1"/>
  <c r="AJ15" i="54"/>
  <c r="AK15" i="54"/>
  <c r="AT15" i="54" s="1"/>
  <c r="AS39" i="54"/>
  <c r="AL39" i="54"/>
  <c r="AU39" i="54" s="1"/>
  <c r="AS57" i="54"/>
  <c r="AL57" i="54"/>
  <c r="AU57" i="54" s="1"/>
  <c r="AS75" i="54"/>
  <c r="AL75" i="54"/>
  <c r="AU75" i="54" s="1"/>
  <c r="AH76" i="10"/>
  <c r="AQ76" i="10" s="1"/>
  <c r="AG75" i="35"/>
  <c r="AP75" i="35" s="1"/>
  <c r="W76" i="35"/>
  <c r="AF75" i="35"/>
  <c r="AO75" i="35" s="1"/>
  <c r="AE75" i="35"/>
  <c r="AR73" i="50"/>
  <c r="AS24" i="100"/>
  <c r="AL24" i="100"/>
  <c r="AU24" i="100" s="1"/>
  <c r="AS60" i="100"/>
  <c r="AL60" i="100"/>
  <c r="AU60" i="100" s="1"/>
  <c r="AI79" i="100"/>
  <c r="AN79" i="100"/>
  <c r="AN81" i="100" s="1"/>
  <c r="AK22" i="54"/>
  <c r="AT22" i="54" s="1"/>
  <c r="AJ22" i="54"/>
  <c r="AS40" i="54"/>
  <c r="AL40" i="54"/>
  <c r="AU40" i="54" s="1"/>
  <c r="AS58" i="54"/>
  <c r="AL58" i="54"/>
  <c r="AU58" i="54" s="1"/>
  <c r="AS77" i="54"/>
  <c r="AL77" i="54"/>
  <c r="AU77" i="54" s="1"/>
  <c r="AR76" i="43"/>
  <c r="AS31" i="100"/>
  <c r="AL31" i="100"/>
  <c r="AU31" i="100" s="1"/>
  <c r="AS67" i="100"/>
  <c r="AL67" i="100"/>
  <c r="AU67" i="100" s="1"/>
  <c r="AS11" i="54"/>
  <c r="AL11" i="54"/>
  <c r="AU11" i="54" s="1"/>
  <c r="AS65" i="54"/>
  <c r="AL65" i="54"/>
  <c r="AU65" i="54" s="1"/>
  <c r="AH76" i="87"/>
  <c r="AQ76" i="87" s="1"/>
  <c r="AS32" i="100"/>
  <c r="AL32" i="100"/>
  <c r="AU32" i="100" s="1"/>
  <c r="AS50" i="100"/>
  <c r="AL50" i="100"/>
  <c r="AU50" i="100" s="1"/>
  <c r="AS68" i="100"/>
  <c r="AL68" i="100"/>
  <c r="AU68" i="100" s="1"/>
  <c r="AJ5" i="54"/>
  <c r="AS7" i="20"/>
  <c r="AL7" i="20"/>
  <c r="AU7" i="20" s="1"/>
  <c r="Z76" i="49"/>
  <c r="AS76" i="100"/>
  <c r="AL76" i="100"/>
  <c r="AU76" i="100" s="1"/>
  <c r="AI76" i="83"/>
  <c r="AN76" i="83"/>
  <c r="Z80" i="103"/>
  <c r="AK79" i="54"/>
  <c r="AT79" i="54" s="1"/>
  <c r="AI79" i="54"/>
  <c r="AN79" i="54"/>
  <c r="AN81" i="54" s="1"/>
  <c r="Z77" i="82"/>
  <c r="AJ75" i="88"/>
  <c r="AK75" i="88"/>
  <c r="AT75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K15" i="88"/>
  <c r="AT15" i="88" s="1"/>
  <c r="AX8" i="88"/>
  <c r="S8" i="88" s="1"/>
  <c r="AC8" i="88" s="1"/>
  <c r="AB9" i="88" s="1"/>
  <c r="AX4" i="88"/>
  <c r="S4" i="88" s="1"/>
  <c r="AC4" i="88" s="1"/>
  <c r="AB5" i="88" s="1"/>
  <c r="AH74" i="55"/>
  <c r="AQ74" i="55" s="1"/>
  <c r="AS52" i="100"/>
  <c r="AL52" i="100"/>
  <c r="AU52" i="100" s="1"/>
  <c r="AK20" i="54"/>
  <c r="AT20" i="54" s="1"/>
  <c r="AJ20" i="54"/>
  <c r="AF76" i="18"/>
  <c r="AO76" i="18" s="1"/>
  <c r="W77" i="18"/>
  <c r="AE76" i="18"/>
  <c r="AG76" i="18"/>
  <c r="AP76" i="18" s="1"/>
  <c r="AI79" i="88"/>
  <c r="AN79" i="88"/>
  <c r="AN81" i="88" s="1"/>
  <c r="Y74" i="90"/>
  <c r="X74" i="90"/>
  <c r="AI79" i="16"/>
  <c r="AN79" i="16"/>
  <c r="AS23" i="100"/>
  <c r="AL23" i="100"/>
  <c r="AU23" i="100" s="1"/>
  <c r="AS11" i="100"/>
  <c r="AL11" i="100"/>
  <c r="AU11" i="100" s="1"/>
  <c r="AS47" i="100"/>
  <c r="AL47" i="100"/>
  <c r="AU47" i="100" s="1"/>
  <c r="AS54" i="100"/>
  <c r="AL54" i="100"/>
  <c r="AU54" i="100" s="1"/>
  <c r="AS17" i="100"/>
  <c r="AL17" i="100"/>
  <c r="AU17" i="100" s="1"/>
  <c r="AS53" i="100"/>
  <c r="AL53" i="100"/>
  <c r="AU53" i="100" s="1"/>
  <c r="AS71" i="100"/>
  <c r="AL71" i="100"/>
  <c r="AU71" i="100" s="1"/>
  <c r="Y78" i="11"/>
  <c r="X78" i="11"/>
  <c r="AK21" i="54"/>
  <c r="AT21" i="54" s="1"/>
  <c r="AJ21" i="54"/>
  <c r="AI78" i="95"/>
  <c r="AN78" i="95"/>
  <c r="Z76" i="10"/>
  <c r="AS6" i="100"/>
  <c r="AL6" i="100"/>
  <c r="AU6" i="100" s="1"/>
  <c r="AS42" i="100"/>
  <c r="AL42" i="100"/>
  <c r="AU42" i="100" s="1"/>
  <c r="AS75" i="100"/>
  <c r="AL75" i="100"/>
  <c r="AU75" i="100" s="1"/>
  <c r="AS46" i="54"/>
  <c r="AL46" i="54"/>
  <c r="AU46" i="54" s="1"/>
  <c r="AH74" i="50"/>
  <c r="AQ74" i="50" s="1"/>
  <c r="AH74" i="98"/>
  <c r="AQ74" i="98" s="1"/>
  <c r="AS13" i="100"/>
  <c r="AL13" i="100"/>
  <c r="AU13" i="100" s="1"/>
  <c r="AS49" i="100"/>
  <c r="AL49" i="100"/>
  <c r="AU49" i="100" s="1"/>
  <c r="AS29" i="54"/>
  <c r="AL29" i="54"/>
  <c r="AU29" i="54" s="1"/>
  <c r="AS47" i="54"/>
  <c r="AL47" i="54"/>
  <c r="AU47" i="54" s="1"/>
  <c r="Z76" i="87"/>
  <c r="AS20" i="100"/>
  <c r="AL20" i="100"/>
  <c r="AU20" i="100" s="1"/>
  <c r="AS38" i="100"/>
  <c r="AL38" i="100"/>
  <c r="AU38" i="100" s="1"/>
  <c r="AS74" i="100"/>
  <c r="AL74" i="100"/>
  <c r="AU74" i="100" s="1"/>
  <c r="AS66" i="54"/>
  <c r="AL66" i="54"/>
  <c r="AU66" i="54" s="1"/>
  <c r="AS21" i="100"/>
  <c r="AL21" i="100"/>
  <c r="AU21" i="100" s="1"/>
  <c r="AS39" i="100"/>
  <c r="AL39" i="100"/>
  <c r="AU39" i="100" s="1"/>
  <c r="AS57" i="100"/>
  <c r="AL57" i="100"/>
  <c r="AU57" i="100" s="1"/>
  <c r="AS7" i="54"/>
  <c r="AS25" i="54"/>
  <c r="AL25" i="54"/>
  <c r="AU25" i="54" s="1"/>
  <c r="AS43" i="54"/>
  <c r="AL43" i="54"/>
  <c r="AU43" i="54" s="1"/>
  <c r="AS61" i="54"/>
  <c r="AL61" i="54"/>
  <c r="AU61" i="54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X13" i="88"/>
  <c r="S13" i="88" s="1"/>
  <c r="AC13" i="88" s="1"/>
  <c r="AB14" i="88" s="1"/>
  <c r="AX7" i="88"/>
  <c r="S7" i="88" s="1"/>
  <c r="AC7" i="88" s="1"/>
  <c r="AB8" i="88" s="1"/>
  <c r="AS6" i="20"/>
  <c r="AL6" i="20"/>
  <c r="AU6" i="20" s="1"/>
  <c r="AS16" i="100"/>
  <c r="AL16" i="100"/>
  <c r="AU16" i="100" s="1"/>
  <c r="AS34" i="100"/>
  <c r="AL34" i="100"/>
  <c r="AU34" i="100" s="1"/>
  <c r="AS70" i="100"/>
  <c r="AL70" i="100"/>
  <c r="AU70" i="100" s="1"/>
  <c r="AI75" i="41"/>
  <c r="AN75" i="41"/>
  <c r="AK26" i="54"/>
  <c r="AT26" i="54" s="1"/>
  <c r="AJ26" i="54"/>
  <c r="AS44" i="54"/>
  <c r="AL44" i="54"/>
  <c r="AU44" i="54" s="1"/>
  <c r="AS62" i="54"/>
  <c r="AL62" i="54"/>
  <c r="AU62" i="54" s="1"/>
  <c r="AI73" i="90"/>
  <c r="AN73" i="90"/>
  <c r="AK10" i="88" l="1"/>
  <c r="AT10" i="88" s="1"/>
  <c r="AF77" i="43"/>
  <c r="AO77" i="43" s="1"/>
  <c r="AL45" i="54"/>
  <c r="AU45" i="54" s="1"/>
  <c r="AS81" i="20"/>
  <c r="AL19" i="54"/>
  <c r="AU19" i="54" s="1"/>
  <c r="Z74" i="90"/>
  <c r="AF74" i="90" s="1"/>
  <c r="AO74" i="90" s="1"/>
  <c r="AL12" i="54"/>
  <c r="AU12" i="54" s="1"/>
  <c r="AK16" i="88"/>
  <c r="AT16" i="88" s="1"/>
  <c r="AL32" i="54"/>
  <c r="AU32" i="54" s="1"/>
  <c r="AU81" i="20"/>
  <c r="C11" i="20" s="1"/>
  <c r="AL7" i="54"/>
  <c r="AU7" i="54" s="1"/>
  <c r="AJ15" i="88"/>
  <c r="AL15" i="88" s="1"/>
  <c r="AU15" i="88" s="1"/>
  <c r="Z74" i="42"/>
  <c r="AF74" i="42"/>
  <c r="AO74" i="42" s="1"/>
  <c r="W75" i="42"/>
  <c r="AE74" i="42"/>
  <c r="AG74" i="42"/>
  <c r="AP74" i="42" s="1"/>
  <c r="AS26" i="54"/>
  <c r="AL26" i="54"/>
  <c r="AU26" i="54" s="1"/>
  <c r="AS20" i="88"/>
  <c r="AL20" i="88"/>
  <c r="AU20" i="88" s="1"/>
  <c r="AS44" i="88"/>
  <c r="AL44" i="88"/>
  <c r="AU44" i="88" s="1"/>
  <c r="AS62" i="88"/>
  <c r="AL62" i="88"/>
  <c r="AU62" i="88" s="1"/>
  <c r="Y77" i="18"/>
  <c r="X77" i="18"/>
  <c r="AJ9" i="88"/>
  <c r="AK9" i="88"/>
  <c r="AT9" i="88" s="1"/>
  <c r="AS63" i="88"/>
  <c r="AL63" i="88"/>
  <c r="AU63" i="88" s="1"/>
  <c r="AR79" i="100"/>
  <c r="AR81" i="100" s="1"/>
  <c r="AL79" i="100"/>
  <c r="AU79" i="100" s="1"/>
  <c r="AS15" i="54"/>
  <c r="AL15" i="54"/>
  <c r="AU15" i="54" s="1"/>
  <c r="AI73" i="94"/>
  <c r="AN73" i="94"/>
  <c r="AR77" i="1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H76" i="41"/>
  <c r="AQ76" i="41" s="1"/>
  <c r="AS11" i="88"/>
  <c r="AL11" i="88"/>
  <c r="AU11" i="88" s="1"/>
  <c r="AS47" i="88"/>
  <c r="AL47" i="88"/>
  <c r="AU47" i="88" s="1"/>
  <c r="AS65" i="88"/>
  <c r="AL65" i="88"/>
  <c r="AU65" i="88" s="1"/>
  <c r="AT81" i="54"/>
  <c r="AS12" i="88"/>
  <c r="AL12" i="88"/>
  <c r="AU12" i="88" s="1"/>
  <c r="AS30" i="88"/>
  <c r="AL30" i="88"/>
  <c r="AU30" i="88" s="1"/>
  <c r="AS48" i="88"/>
  <c r="AL48" i="88"/>
  <c r="AU48" i="88" s="1"/>
  <c r="X78" i="102"/>
  <c r="Y78" i="102"/>
  <c r="Z78" i="102" s="1"/>
  <c r="AK8" i="88"/>
  <c r="AT8" i="88" s="1"/>
  <c r="AJ8" i="88"/>
  <c r="AR79" i="54"/>
  <c r="AR81" i="54" s="1"/>
  <c r="AL79" i="54"/>
  <c r="AU79" i="54" s="1"/>
  <c r="Y74" i="94"/>
  <c r="X74" i="94"/>
  <c r="AS16" i="54"/>
  <c r="AL16" i="54"/>
  <c r="AU16" i="54" s="1"/>
  <c r="AR73" i="42"/>
  <c r="Z76" i="41"/>
  <c r="AS53" i="88"/>
  <c r="AL53" i="88"/>
  <c r="AU53" i="88" s="1"/>
  <c r="AS71" i="88"/>
  <c r="AL71" i="88"/>
  <c r="AU71" i="88" s="1"/>
  <c r="AH77" i="83"/>
  <c r="AQ77" i="83" s="1"/>
  <c r="AS4" i="54"/>
  <c r="AL4" i="54"/>
  <c r="AU4" i="54" s="1"/>
  <c r="AS10" i="54"/>
  <c r="AL10" i="54"/>
  <c r="AU10" i="54" s="1"/>
  <c r="AS36" i="88"/>
  <c r="AL36" i="88"/>
  <c r="AU36" i="88" s="1"/>
  <c r="AI77" i="102"/>
  <c r="AN77" i="102"/>
  <c r="AS6" i="54"/>
  <c r="AL6" i="54"/>
  <c r="AU6" i="54" s="1"/>
  <c r="AS25" i="88"/>
  <c r="AL25" i="88"/>
  <c r="AU25" i="88" s="1"/>
  <c r="AS43" i="88"/>
  <c r="AL43" i="88"/>
  <c r="AU43" i="88" s="1"/>
  <c r="AS61" i="88"/>
  <c r="AL61" i="88"/>
  <c r="AU61" i="88" s="1"/>
  <c r="AH80" i="91"/>
  <c r="AQ80" i="91" s="1"/>
  <c r="AS27" i="54"/>
  <c r="AL27" i="54"/>
  <c r="AU27" i="54" s="1"/>
  <c r="Y75" i="50"/>
  <c r="X75" i="50"/>
  <c r="X75" i="55"/>
  <c r="Y75" i="55"/>
  <c r="AI74" i="98"/>
  <c r="AN74" i="98"/>
  <c r="AK14" i="88"/>
  <c r="AT14" i="88" s="1"/>
  <c r="AJ14" i="88"/>
  <c r="AS32" i="88"/>
  <c r="AL32" i="88"/>
  <c r="AU32" i="88" s="1"/>
  <c r="AS50" i="88"/>
  <c r="AL50" i="88"/>
  <c r="AU50" i="88" s="1"/>
  <c r="AS68" i="88"/>
  <c r="AL68" i="88"/>
  <c r="AU68" i="88" s="1"/>
  <c r="AS21" i="54"/>
  <c r="AL21" i="54"/>
  <c r="AU21" i="54" s="1"/>
  <c r="AR79" i="88"/>
  <c r="AR81" i="88" s="1"/>
  <c r="AL79" i="88"/>
  <c r="AU79" i="88" s="1"/>
  <c r="AL20" i="54"/>
  <c r="AU20" i="54" s="1"/>
  <c r="AS20" i="54"/>
  <c r="AS33" i="88"/>
  <c r="AL33" i="88"/>
  <c r="AU33" i="88" s="1"/>
  <c r="AS51" i="88"/>
  <c r="AL51" i="88"/>
  <c r="AU51" i="88" s="1"/>
  <c r="AS69" i="88"/>
  <c r="AL69" i="88"/>
  <c r="AU69" i="88" s="1"/>
  <c r="AE76" i="49"/>
  <c r="AF76" i="49"/>
  <c r="AO76" i="49" s="1"/>
  <c r="AG76" i="49"/>
  <c r="AP76" i="49" s="1"/>
  <c r="W77" i="49"/>
  <c r="AI75" i="35"/>
  <c r="AN75" i="35"/>
  <c r="AS14" i="54"/>
  <c r="AL14" i="54"/>
  <c r="AU14" i="54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17" i="88"/>
  <c r="AL17" i="88"/>
  <c r="AU17" i="88" s="1"/>
  <c r="AS35" i="88"/>
  <c r="AL35" i="88"/>
  <c r="AU35" i="88" s="1"/>
  <c r="Z77" i="83"/>
  <c r="AS18" i="88"/>
  <c r="AL18" i="88"/>
  <c r="AU18" i="88" s="1"/>
  <c r="AS54" i="88"/>
  <c r="AL54" i="88"/>
  <c r="AU54" i="88" s="1"/>
  <c r="AS72" i="88"/>
  <c r="AL72" i="88"/>
  <c r="AU72" i="88" s="1"/>
  <c r="Y75" i="85"/>
  <c r="X75" i="85"/>
  <c r="AS4" i="100"/>
  <c r="AS81" i="100" s="1"/>
  <c r="AL4" i="100"/>
  <c r="AU4" i="100" s="1"/>
  <c r="AU81" i="100" s="1"/>
  <c r="C11" i="100" s="1"/>
  <c r="F44" i="57" s="1"/>
  <c r="W81" i="91"/>
  <c r="AE80" i="91"/>
  <c r="AN80" i="91" s="1"/>
  <c r="AF80" i="91"/>
  <c r="AG80" i="91"/>
  <c r="AP80" i="91" s="1"/>
  <c r="AH80" i="16"/>
  <c r="AQ80" i="16" s="1"/>
  <c r="AS9" i="54"/>
  <c r="AL9" i="54"/>
  <c r="AU9" i="54" s="1"/>
  <c r="AI74" i="50"/>
  <c r="AN74" i="50"/>
  <c r="AI74" i="55"/>
  <c r="AN74" i="55"/>
  <c r="Y78" i="43"/>
  <c r="X78" i="43"/>
  <c r="AG76" i="10"/>
  <c r="AP76" i="10" s="1"/>
  <c r="AE76" i="10"/>
  <c r="W77" i="10"/>
  <c r="AF76" i="10"/>
  <c r="AO76" i="10" s="1"/>
  <c r="AR79" i="16"/>
  <c r="AS21" i="88"/>
  <c r="AL21" i="88"/>
  <c r="AU21" i="88" s="1"/>
  <c r="AS39" i="88"/>
  <c r="AL39" i="88"/>
  <c r="AU39" i="88" s="1"/>
  <c r="AF80" i="103"/>
  <c r="AO80" i="103" s="1"/>
  <c r="W81" i="103"/>
  <c r="AG80" i="103"/>
  <c r="AP80" i="103" s="1"/>
  <c r="AE80" i="103"/>
  <c r="AS22" i="54"/>
  <c r="AL22" i="54"/>
  <c r="AU22" i="54" s="1"/>
  <c r="AH79" i="95"/>
  <c r="AQ79" i="95" s="1"/>
  <c r="AS73" i="88"/>
  <c r="AL73" i="88"/>
  <c r="AU73" i="88" s="1"/>
  <c r="AS23" i="88"/>
  <c r="AL23" i="88"/>
  <c r="AU23" i="88" s="1"/>
  <c r="AS60" i="88"/>
  <c r="AL60" i="88"/>
  <c r="AU60" i="88" s="1"/>
  <c r="AI74" i="85"/>
  <c r="AN74" i="85"/>
  <c r="AJ7" i="88"/>
  <c r="AK7" i="88"/>
  <c r="AT7" i="88" s="1"/>
  <c r="AS31" i="88"/>
  <c r="AL31" i="88"/>
  <c r="AU31" i="88" s="1"/>
  <c r="AS49" i="88"/>
  <c r="AL49" i="88"/>
  <c r="AU49" i="88" s="1"/>
  <c r="AS67" i="88"/>
  <c r="AL67" i="88"/>
  <c r="AU67" i="88" s="1"/>
  <c r="AF80" i="16"/>
  <c r="AO80" i="16" s="1"/>
  <c r="AE80" i="16"/>
  <c r="AG80" i="16"/>
  <c r="AP80" i="16" s="1"/>
  <c r="W81" i="16"/>
  <c r="AR75" i="41"/>
  <c r="AS38" i="88"/>
  <c r="AL38" i="88"/>
  <c r="AU38" i="88" s="1"/>
  <c r="AS56" i="88"/>
  <c r="AL56" i="88"/>
  <c r="AU56" i="88" s="1"/>
  <c r="AS76" i="88"/>
  <c r="AL76" i="88"/>
  <c r="AU76" i="88" s="1"/>
  <c r="Z78" i="11"/>
  <c r="AH78" i="11"/>
  <c r="AQ78" i="11" s="1"/>
  <c r="AH74" i="90"/>
  <c r="AQ74" i="90" s="1"/>
  <c r="AS57" i="88"/>
  <c r="AL57" i="88"/>
  <c r="AU57" i="88" s="1"/>
  <c r="AS75" i="88"/>
  <c r="AL75" i="88"/>
  <c r="AU75" i="88" s="1"/>
  <c r="X76" i="35"/>
  <c r="Y76" i="35"/>
  <c r="Z79" i="95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F76" i="99"/>
  <c r="AO76" i="99" s="1"/>
  <c r="AG76" i="99"/>
  <c r="AP76" i="99" s="1"/>
  <c r="AE76" i="99"/>
  <c r="W77" i="99"/>
  <c r="AS8" i="54"/>
  <c r="AL8" i="54"/>
  <c r="AU8" i="54" s="1"/>
  <c r="AS41" i="88"/>
  <c r="AL41" i="88"/>
  <c r="AU41" i="88" s="1"/>
  <c r="AS59" i="88"/>
  <c r="AL59" i="88"/>
  <c r="AU59" i="88" s="1"/>
  <c r="AS78" i="88"/>
  <c r="AL78" i="88"/>
  <c r="AU78" i="88" s="1"/>
  <c r="AJ3" i="88"/>
  <c r="AB4" i="88"/>
  <c r="AS24" i="88"/>
  <c r="AL24" i="88"/>
  <c r="AU24" i="88" s="1"/>
  <c r="AS42" i="88"/>
  <c r="AL42" i="88"/>
  <c r="AU42" i="88" s="1"/>
  <c r="AH74" i="42"/>
  <c r="AQ74" i="42" s="1"/>
  <c r="AJ13" i="88"/>
  <c r="AK13" i="88"/>
  <c r="AT13" i="88" s="1"/>
  <c r="AS37" i="88"/>
  <c r="AL37" i="88"/>
  <c r="AU37" i="88" s="1"/>
  <c r="Y75" i="98"/>
  <c r="X75" i="98"/>
  <c r="AR73" i="90"/>
  <c r="AS26" i="88"/>
  <c r="AL26" i="88"/>
  <c r="AU26" i="88" s="1"/>
  <c r="AF76" i="87"/>
  <c r="AO76" i="87" s="1"/>
  <c r="AE76" i="87"/>
  <c r="W77" i="87"/>
  <c r="AG76" i="87"/>
  <c r="AP76" i="87" s="1"/>
  <c r="AR78" i="95"/>
  <c r="AI76" i="18"/>
  <c r="AN76" i="18"/>
  <c r="AJ5" i="88"/>
  <c r="AK5" i="88"/>
  <c r="AT5" i="88" s="1"/>
  <c r="AS27" i="88"/>
  <c r="AL27" i="88"/>
  <c r="AU27" i="88" s="1"/>
  <c r="AS45" i="88"/>
  <c r="AL45" i="88"/>
  <c r="AU45" i="88" s="1"/>
  <c r="AE77" i="82"/>
  <c r="W78" i="82"/>
  <c r="AG77" i="82"/>
  <c r="AP77" i="82" s="1"/>
  <c r="AF77" i="82"/>
  <c r="AO77" i="82" s="1"/>
  <c r="AR76" i="83"/>
  <c r="AS5" i="54"/>
  <c r="AL5" i="54"/>
  <c r="AU5" i="54" s="1"/>
  <c r="AE73" i="48"/>
  <c r="W74" i="48"/>
  <c r="AG73" i="48"/>
  <c r="AP73" i="48" s="1"/>
  <c r="AF73" i="48"/>
  <c r="AO73" i="48" s="1"/>
  <c r="AS29" i="88"/>
  <c r="AL29" i="88"/>
  <c r="AU29" i="88" s="1"/>
  <c r="AS66" i="88"/>
  <c r="AL66" i="88"/>
  <c r="AU66" i="88" s="1"/>
  <c r="AR79" i="91"/>
  <c r="AK19" i="88"/>
  <c r="AT19" i="88" s="1"/>
  <c r="AJ19" i="88"/>
  <c r="AS55" i="88"/>
  <c r="AL55" i="88"/>
  <c r="AU55" i="88" s="1"/>
  <c r="AS74" i="88"/>
  <c r="AL74" i="88"/>
  <c r="AU74" i="88" s="1"/>
  <c r="AI77" i="43"/>
  <c r="AN77" i="43"/>
  <c r="AG74" i="90" l="1"/>
  <c r="AP74" i="90" s="1"/>
  <c r="AS15" i="88"/>
  <c r="W75" i="90"/>
  <c r="AU81" i="54"/>
  <c r="C11" i="54" s="1"/>
  <c r="AE74" i="90"/>
  <c r="AN74" i="90" s="1"/>
  <c r="Z76" i="35"/>
  <c r="AF76" i="35" s="1"/>
  <c r="AO76" i="35" s="1"/>
  <c r="AS81" i="54"/>
  <c r="AG78" i="102"/>
  <c r="AP78" i="102" s="1"/>
  <c r="AF78" i="102"/>
  <c r="AO78" i="102" s="1"/>
  <c r="W79" i="102"/>
  <c r="AE78" i="102"/>
  <c r="Y78" i="82"/>
  <c r="X78" i="82"/>
  <c r="Y77" i="99"/>
  <c r="X77" i="99"/>
  <c r="AE79" i="95"/>
  <c r="AF79" i="95"/>
  <c r="AO79" i="95" s="1"/>
  <c r="W80" i="95"/>
  <c r="AG79" i="95"/>
  <c r="AP79" i="95" s="1"/>
  <c r="W79" i="11"/>
  <c r="AG78" i="11"/>
  <c r="AP78" i="11" s="1"/>
  <c r="AE78" i="11"/>
  <c r="AF78" i="11"/>
  <c r="AO78" i="11" s="1"/>
  <c r="AI80" i="16"/>
  <c r="AR80" i="16" s="1"/>
  <c r="AN80" i="16"/>
  <c r="Y81" i="103"/>
  <c r="Z81" i="103" s="1"/>
  <c r="X81" i="103"/>
  <c r="AI76" i="49"/>
  <c r="AN76" i="49"/>
  <c r="AR74" i="98"/>
  <c r="AS8" i="88"/>
  <c r="AL8" i="88"/>
  <c r="AU8" i="88" s="1"/>
  <c r="AR73" i="94"/>
  <c r="AS5" i="88"/>
  <c r="AL5" i="88"/>
  <c r="AU5" i="88" s="1"/>
  <c r="AK4" i="88"/>
  <c r="AT4" i="88" s="1"/>
  <c r="AT81" i="88" s="1"/>
  <c r="AJ4" i="88"/>
  <c r="AI76" i="99"/>
  <c r="AN76" i="99"/>
  <c r="AH78" i="43"/>
  <c r="AQ78" i="43" s="1"/>
  <c r="AR74" i="50"/>
  <c r="Y81" i="91"/>
  <c r="X81" i="91"/>
  <c r="AR75" i="35"/>
  <c r="Z75" i="55"/>
  <c r="AH74" i="94"/>
  <c r="AQ74" i="94" s="1"/>
  <c r="AS6" i="88"/>
  <c r="AL6" i="88"/>
  <c r="AU6" i="88" s="1"/>
  <c r="AL3" i="88"/>
  <c r="AU3" i="88" s="1"/>
  <c r="AS3" i="88"/>
  <c r="Z78" i="43"/>
  <c r="AF77" i="83"/>
  <c r="AO77" i="83" s="1"/>
  <c r="AG77" i="83"/>
  <c r="AP77" i="83" s="1"/>
  <c r="W78" i="83"/>
  <c r="AE77" i="83"/>
  <c r="AH75" i="55"/>
  <c r="AQ75" i="55" s="1"/>
  <c r="AE76" i="41"/>
  <c r="AF76" i="41"/>
  <c r="AO76" i="41" s="1"/>
  <c r="AG76" i="41"/>
  <c r="AP76" i="41" s="1"/>
  <c r="W77" i="41"/>
  <c r="Z74" i="94"/>
  <c r="AS9" i="88"/>
  <c r="AL9" i="88"/>
  <c r="AU9" i="88" s="1"/>
  <c r="AH75" i="98"/>
  <c r="AQ75" i="98" s="1"/>
  <c r="AH76" i="35"/>
  <c r="AQ76" i="35" s="1"/>
  <c r="AS7" i="88"/>
  <c r="AL7" i="88"/>
  <c r="AU7" i="88" s="1"/>
  <c r="Y77" i="49"/>
  <c r="X77" i="49"/>
  <c r="AS14" i="88"/>
  <c r="AL14" i="88"/>
  <c r="AU14" i="88" s="1"/>
  <c r="AH75" i="50"/>
  <c r="AQ75" i="50" s="1"/>
  <c r="AH77" i="18"/>
  <c r="AQ77" i="18" s="1"/>
  <c r="Y75" i="90"/>
  <c r="Z75" i="90" s="1"/>
  <c r="X75" i="90"/>
  <c r="AI74" i="42"/>
  <c r="AN74" i="42"/>
  <c r="Y77" i="87"/>
  <c r="X77" i="87"/>
  <c r="Z77" i="87" s="1"/>
  <c r="AR76" i="18"/>
  <c r="AS19" i="88"/>
  <c r="AL19" i="88"/>
  <c r="AU19" i="88" s="1"/>
  <c r="AI73" i="48"/>
  <c r="AN73" i="48"/>
  <c r="Z75" i="98"/>
  <c r="Y81" i="16"/>
  <c r="X81" i="16"/>
  <c r="AI80" i="103"/>
  <c r="AN80" i="103"/>
  <c r="Y77" i="10"/>
  <c r="X77" i="10"/>
  <c r="Z77" i="10" s="1"/>
  <c r="AH75" i="85"/>
  <c r="AQ75" i="85" s="1"/>
  <c r="Z75" i="50"/>
  <c r="AR77" i="102"/>
  <c r="AH78" i="102"/>
  <c r="AQ78" i="102" s="1"/>
  <c r="Z77" i="18"/>
  <c r="AI74" i="90"/>
  <c r="Y75" i="42"/>
  <c r="X75" i="42"/>
  <c r="AI77" i="82"/>
  <c r="AN77" i="82"/>
  <c r="Y74" i="48"/>
  <c r="X74" i="48"/>
  <c r="AI76" i="87"/>
  <c r="AN76" i="87"/>
  <c r="AS13" i="88"/>
  <c r="AL13" i="88"/>
  <c r="AU13" i="88" s="1"/>
  <c r="AR77" i="43"/>
  <c r="AR74" i="85"/>
  <c r="AI76" i="10"/>
  <c r="AN76" i="10"/>
  <c r="AR74" i="55"/>
  <c r="AI80" i="91"/>
  <c r="AO80" i="91"/>
  <c r="Z75" i="85"/>
  <c r="AE76" i="35" l="1"/>
  <c r="Z78" i="82"/>
  <c r="W77" i="35"/>
  <c r="Z75" i="42"/>
  <c r="W76" i="42" s="1"/>
  <c r="AG76" i="35"/>
  <c r="AP76" i="35" s="1"/>
  <c r="Z74" i="48"/>
  <c r="AE74" i="48" s="1"/>
  <c r="W82" i="103"/>
  <c r="AG81" i="103"/>
  <c r="AP81" i="103" s="1"/>
  <c r="AF81" i="103"/>
  <c r="AO81" i="103" s="1"/>
  <c r="AE81" i="103"/>
  <c r="AE77" i="10"/>
  <c r="W78" i="10"/>
  <c r="AF77" i="10"/>
  <c r="AO77" i="10" s="1"/>
  <c r="AG77" i="10"/>
  <c r="AP77" i="10" s="1"/>
  <c r="AE75" i="42"/>
  <c r="W76" i="90"/>
  <c r="AF75" i="90"/>
  <c r="AO75" i="90" s="1"/>
  <c r="AE75" i="90"/>
  <c r="AG75" i="90"/>
  <c r="AP75" i="90" s="1"/>
  <c r="AE78" i="82"/>
  <c r="W79" i="82"/>
  <c r="AG78" i="82"/>
  <c r="AP78" i="82" s="1"/>
  <c r="AF78" i="82"/>
  <c r="AO78" i="82" s="1"/>
  <c r="AE75" i="85"/>
  <c r="AG75" i="85"/>
  <c r="AP75" i="85" s="1"/>
  <c r="W76" i="85"/>
  <c r="AF75" i="85"/>
  <c r="AO75" i="85" s="1"/>
  <c r="AH77" i="87"/>
  <c r="AQ77" i="87" s="1"/>
  <c r="AI76" i="41"/>
  <c r="AN76" i="41"/>
  <c r="AH81" i="91"/>
  <c r="AQ81" i="91" s="1"/>
  <c r="AI78" i="11"/>
  <c r="AN78" i="11"/>
  <c r="AR73" i="48"/>
  <c r="W78" i="87"/>
  <c r="AF77" i="87"/>
  <c r="AO77" i="87" s="1"/>
  <c r="AG77" i="87"/>
  <c r="AP77" i="87" s="1"/>
  <c r="AE77" i="87"/>
  <c r="W75" i="94"/>
  <c r="AE74" i="94"/>
  <c r="AG74" i="94"/>
  <c r="AP74" i="94" s="1"/>
  <c r="AF74" i="94"/>
  <c r="AO74" i="94" s="1"/>
  <c r="AI77" i="83"/>
  <c r="AN77" i="83"/>
  <c r="Z81" i="91"/>
  <c r="AI79" i="95"/>
  <c r="AN79" i="95"/>
  <c r="AH81" i="16"/>
  <c r="AQ81" i="16" s="1"/>
  <c r="AH77" i="49"/>
  <c r="AQ77" i="49" s="1"/>
  <c r="Y78" i="83"/>
  <c r="X78" i="83"/>
  <c r="Z78" i="83" s="1"/>
  <c r="Y79" i="11"/>
  <c r="X79" i="11"/>
  <c r="AH77" i="99"/>
  <c r="AQ77" i="99" s="1"/>
  <c r="AN76" i="35"/>
  <c r="AG77" i="18"/>
  <c r="AP77" i="18" s="1"/>
  <c r="AE77" i="18"/>
  <c r="AF77" i="18"/>
  <c r="AO77" i="18" s="1"/>
  <c r="W78" i="18"/>
  <c r="Z81" i="16"/>
  <c r="Z77" i="49"/>
  <c r="Y77" i="41"/>
  <c r="X77" i="41"/>
  <c r="AE75" i="55"/>
  <c r="AF75" i="55"/>
  <c r="AO75" i="55" s="1"/>
  <c r="AG75" i="55"/>
  <c r="AP75" i="55" s="1"/>
  <c r="W76" i="55"/>
  <c r="Z77" i="99"/>
  <c r="AI78" i="102"/>
  <c r="AN78" i="102"/>
  <c r="Y77" i="35"/>
  <c r="X77" i="35"/>
  <c r="AR80" i="91"/>
  <c r="AR76" i="87"/>
  <c r="AR74" i="42"/>
  <c r="AR76" i="99"/>
  <c r="AR76" i="49"/>
  <c r="Y79" i="102"/>
  <c r="X79" i="102"/>
  <c r="AR76" i="10"/>
  <c r="AR74" i="90"/>
  <c r="AR77" i="82"/>
  <c r="AR80" i="103"/>
  <c r="AH75" i="42"/>
  <c r="AQ75" i="42" s="1"/>
  <c r="AH74" i="48"/>
  <c r="AQ74" i="48" s="1"/>
  <c r="W76" i="50"/>
  <c r="AE75" i="50"/>
  <c r="AF75" i="50"/>
  <c r="AO75" i="50" s="1"/>
  <c r="AG75" i="50"/>
  <c r="AP75" i="50" s="1"/>
  <c r="AH77" i="10"/>
  <c r="AQ77" i="10" s="1"/>
  <c r="W76" i="98"/>
  <c r="AG75" i="98"/>
  <c r="AP75" i="98" s="1"/>
  <c r="AE75" i="98"/>
  <c r="AF75" i="98"/>
  <c r="AO75" i="98" s="1"/>
  <c r="AH75" i="90"/>
  <c r="AQ75" i="90" s="1"/>
  <c r="AE78" i="43"/>
  <c r="W79" i="43"/>
  <c r="AG78" i="43"/>
  <c r="AP78" i="43" s="1"/>
  <c r="AF78" i="43"/>
  <c r="AO78" i="43" s="1"/>
  <c r="AS4" i="88"/>
  <c r="AS81" i="88" s="1"/>
  <c r="AL4" i="88"/>
  <c r="AU4" i="88" s="1"/>
  <c r="AU81" i="88" s="1"/>
  <c r="C11" i="88" s="1"/>
  <c r="F32" i="57" s="1"/>
  <c r="AH81" i="103"/>
  <c r="AQ81" i="103" s="1"/>
  <c r="Y80" i="95"/>
  <c r="X80" i="95"/>
  <c r="AH78" i="82"/>
  <c r="AQ78" i="82" s="1"/>
  <c r="W75" i="48" l="1"/>
  <c r="AF75" i="42"/>
  <c r="AO75" i="42" s="1"/>
  <c r="AG74" i="48"/>
  <c r="AP74" i="48" s="1"/>
  <c r="AI76" i="35"/>
  <c r="AR76" i="35" s="1"/>
  <c r="AG75" i="42"/>
  <c r="AP75" i="42" s="1"/>
  <c r="AF74" i="48"/>
  <c r="AO74" i="48" s="1"/>
  <c r="AF78" i="83"/>
  <c r="AO78" i="83" s="1"/>
  <c r="AG78" i="83"/>
  <c r="AP78" i="83" s="1"/>
  <c r="AE78" i="83"/>
  <c r="W79" i="83"/>
  <c r="AI78" i="43"/>
  <c r="AN78" i="43"/>
  <c r="AF77" i="49"/>
  <c r="AO77" i="49" s="1"/>
  <c r="AG77" i="49"/>
  <c r="AP77" i="49" s="1"/>
  <c r="W78" i="49"/>
  <c r="AE77" i="49"/>
  <c r="AR78" i="11"/>
  <c r="Y78" i="10"/>
  <c r="X78" i="10"/>
  <c r="Y82" i="103"/>
  <c r="X82" i="103"/>
  <c r="AI75" i="50"/>
  <c r="AN75" i="50"/>
  <c r="AF81" i="16"/>
  <c r="AO81" i="16" s="1"/>
  <c r="W82" i="16"/>
  <c r="AE81" i="16"/>
  <c r="AG81" i="16"/>
  <c r="AP81" i="16" s="1"/>
  <c r="AR79" i="95"/>
  <c r="AR76" i="41"/>
  <c r="AI75" i="90"/>
  <c r="AN75" i="90"/>
  <c r="AI77" i="10"/>
  <c r="AN77" i="10"/>
  <c r="AI75" i="98"/>
  <c r="AN75" i="98"/>
  <c r="Y76" i="50"/>
  <c r="X76" i="50"/>
  <c r="Z76" i="50" s="1"/>
  <c r="AR78" i="102"/>
  <c r="AI75" i="55"/>
  <c r="AN75" i="55"/>
  <c r="AH79" i="11"/>
  <c r="AQ79" i="11" s="1"/>
  <c r="W82" i="91"/>
  <c r="AG81" i="91"/>
  <c r="AP81" i="91" s="1"/>
  <c r="AF81" i="91"/>
  <c r="AO81" i="91" s="1"/>
  <c r="AE81" i="91"/>
  <c r="AI74" i="94"/>
  <c r="AN74" i="94"/>
  <c r="Y78" i="87"/>
  <c r="X78" i="87"/>
  <c r="Y76" i="42"/>
  <c r="X76" i="42"/>
  <c r="Y75" i="48"/>
  <c r="X75" i="48"/>
  <c r="AH79" i="102"/>
  <c r="AQ79" i="102" s="1"/>
  <c r="AG77" i="99"/>
  <c r="AP77" i="99" s="1"/>
  <c r="AF77" i="99"/>
  <c r="AO77" i="99" s="1"/>
  <c r="AE77" i="99"/>
  <c r="W78" i="99"/>
  <c r="AH77" i="41"/>
  <c r="AQ77" i="41" s="1"/>
  <c r="Y78" i="18"/>
  <c r="X78" i="18"/>
  <c r="Z79" i="11"/>
  <c r="Y75" i="94"/>
  <c r="X75" i="94"/>
  <c r="Y76" i="85"/>
  <c r="X76" i="85"/>
  <c r="Z76" i="85" s="1"/>
  <c r="Y79" i="82"/>
  <c r="X79" i="82"/>
  <c r="Y76" i="90"/>
  <c r="Z76" i="90"/>
  <c r="X76" i="90"/>
  <c r="AI81" i="103"/>
  <c r="AN81" i="103"/>
  <c r="AH80" i="95"/>
  <c r="AQ80" i="95" s="1"/>
  <c r="Y76" i="98"/>
  <c r="X76" i="98"/>
  <c r="Z79" i="102"/>
  <c r="AH77" i="35"/>
  <c r="AQ77" i="35" s="1"/>
  <c r="Z77" i="41"/>
  <c r="AR77" i="83"/>
  <c r="AI78" i="82"/>
  <c r="AN78" i="82"/>
  <c r="Z80" i="95"/>
  <c r="Y79" i="43"/>
  <c r="X79" i="43"/>
  <c r="Z79" i="43" s="1"/>
  <c r="Z77" i="35"/>
  <c r="Y76" i="55"/>
  <c r="X76" i="55"/>
  <c r="AI77" i="18"/>
  <c r="AN77" i="18"/>
  <c r="AH78" i="83"/>
  <c r="AQ78" i="83" s="1"/>
  <c r="AI77" i="87"/>
  <c r="AN77" i="87"/>
  <c r="AI75" i="85"/>
  <c r="AN75" i="85"/>
  <c r="AN75" i="42"/>
  <c r="AN74" i="48"/>
  <c r="Z75" i="94" l="1"/>
  <c r="Z79" i="82"/>
  <c r="AG79" i="82" s="1"/>
  <c r="AP79" i="82" s="1"/>
  <c r="AI74" i="48"/>
  <c r="AI75" i="42"/>
  <c r="W76" i="94"/>
  <c r="AF75" i="94"/>
  <c r="AO75" i="94" s="1"/>
  <c r="AG75" i="94"/>
  <c r="AP75" i="94" s="1"/>
  <c r="AE75" i="94"/>
  <c r="AE79" i="43"/>
  <c r="AF79" i="43"/>
  <c r="AO79" i="43" s="1"/>
  <c r="AG79" i="43"/>
  <c r="AP79" i="43" s="1"/>
  <c r="W80" i="43"/>
  <c r="W80" i="82"/>
  <c r="AE79" i="82"/>
  <c r="AF79" i="82"/>
  <c r="AO79" i="82" s="1"/>
  <c r="AR81" i="103"/>
  <c r="AI77" i="99"/>
  <c r="AN77" i="99"/>
  <c r="AR75" i="98"/>
  <c r="Y82" i="16"/>
  <c r="X82" i="16"/>
  <c r="Z82" i="16" s="1"/>
  <c r="AR78" i="43"/>
  <c r="AR77" i="18"/>
  <c r="AH76" i="90"/>
  <c r="AQ76" i="90" s="1"/>
  <c r="AH76" i="85"/>
  <c r="AQ76" i="85" s="1"/>
  <c r="AE79" i="11"/>
  <c r="W80" i="11"/>
  <c r="AF79" i="11"/>
  <c r="AO79" i="11" s="1"/>
  <c r="AG79" i="11"/>
  <c r="AP79" i="11" s="1"/>
  <c r="AH78" i="87"/>
  <c r="AQ78" i="87" s="1"/>
  <c r="AI81" i="91"/>
  <c r="AN81" i="91"/>
  <c r="AH78" i="10"/>
  <c r="AQ78" i="10" s="1"/>
  <c r="AI77" i="49"/>
  <c r="AN77" i="49"/>
  <c r="AF79" i="102"/>
  <c r="AO79" i="102" s="1"/>
  <c r="AE79" i="102"/>
  <c r="AG79" i="102"/>
  <c r="AP79" i="102" s="1"/>
  <c r="W80" i="102"/>
  <c r="AF76" i="90"/>
  <c r="AO76" i="90" s="1"/>
  <c r="AE76" i="90"/>
  <c r="W77" i="90"/>
  <c r="AG76" i="90"/>
  <c r="AP76" i="90" s="1"/>
  <c r="W77" i="85"/>
  <c r="AE76" i="85"/>
  <c r="AG76" i="85"/>
  <c r="AP76" i="85" s="1"/>
  <c r="AF76" i="85"/>
  <c r="AO76" i="85" s="1"/>
  <c r="AH78" i="18"/>
  <c r="AQ78" i="18" s="1"/>
  <c r="AH75" i="48"/>
  <c r="AQ75" i="48" s="1"/>
  <c r="Z78" i="87"/>
  <c r="AH76" i="50"/>
  <c r="AQ76" i="50" s="1"/>
  <c r="AR77" i="10"/>
  <c r="Z78" i="10"/>
  <c r="Y78" i="49"/>
  <c r="X78" i="49"/>
  <c r="Y79" i="83"/>
  <c r="X79" i="83"/>
  <c r="Z79" i="83" s="1"/>
  <c r="AR74" i="48"/>
  <c r="AH79" i="43"/>
  <c r="AQ79" i="43" s="1"/>
  <c r="AH76" i="55"/>
  <c r="AQ76" i="55" s="1"/>
  <c r="Z76" i="55"/>
  <c r="Z78" i="18"/>
  <c r="Z75" i="48"/>
  <c r="AF76" i="50"/>
  <c r="AO76" i="50" s="1"/>
  <c r="AE76" i="50"/>
  <c r="AN76" i="50" s="1"/>
  <c r="AG76" i="50"/>
  <c r="W77" i="50"/>
  <c r="AR75" i="50"/>
  <c r="AI78" i="83"/>
  <c r="AN78" i="83"/>
  <c r="AR77" i="87"/>
  <c r="AE80" i="95"/>
  <c r="AG80" i="95"/>
  <c r="AP80" i="95" s="1"/>
  <c r="AF80" i="95"/>
  <c r="AO80" i="95" s="1"/>
  <c r="W81" i="95"/>
  <c r="AH76" i="98"/>
  <c r="AQ76" i="98" s="1"/>
  <c r="AR75" i="85"/>
  <c r="Z76" i="98"/>
  <c r="AH79" i="82"/>
  <c r="AQ79" i="82" s="1"/>
  <c r="AH75" i="94"/>
  <c r="AQ75" i="94" s="1"/>
  <c r="Y82" i="91"/>
  <c r="X82" i="91"/>
  <c r="AR75" i="90"/>
  <c r="AH82" i="103"/>
  <c r="AQ82" i="103" s="1"/>
  <c r="AR75" i="42"/>
  <c r="AF77" i="41"/>
  <c r="AO77" i="41" s="1"/>
  <c r="W78" i="41"/>
  <c r="AG77" i="41"/>
  <c r="AP77" i="41" s="1"/>
  <c r="AE77" i="41"/>
  <c r="AG77" i="35"/>
  <c r="AP77" i="35" s="1"/>
  <c r="AE77" i="35"/>
  <c r="W78" i="35"/>
  <c r="AF77" i="35"/>
  <c r="AO77" i="35" s="1"/>
  <c r="AR78" i="82"/>
  <c r="Y78" i="99"/>
  <c r="X78" i="99"/>
  <c r="Z76" i="42"/>
  <c r="AH76" i="42"/>
  <c r="AQ76" i="42" s="1"/>
  <c r="AR74" i="94"/>
  <c r="AR75" i="55"/>
  <c r="AI81" i="16"/>
  <c r="AN81" i="16"/>
  <c r="Z82" i="103"/>
  <c r="Y81" i="95" l="1"/>
  <c r="X81" i="95"/>
  <c r="AI76" i="50"/>
  <c r="AP76" i="50"/>
  <c r="W80" i="83"/>
  <c r="AG79" i="83"/>
  <c r="AP79" i="83" s="1"/>
  <c r="AE79" i="83"/>
  <c r="AF79" i="83"/>
  <c r="AO79" i="83" s="1"/>
  <c r="AH82" i="16"/>
  <c r="AQ82" i="16" s="1"/>
  <c r="AR77" i="99"/>
  <c r="Y80" i="82"/>
  <c r="X80" i="82"/>
  <c r="AI79" i="43"/>
  <c r="AN79" i="43"/>
  <c r="AE76" i="42"/>
  <c r="AF76" i="42"/>
  <c r="AO76" i="42" s="1"/>
  <c r="W77" i="42"/>
  <c r="AG76" i="42"/>
  <c r="AP76" i="42" s="1"/>
  <c r="AI77" i="41"/>
  <c r="AN77" i="41"/>
  <c r="AR78" i="83"/>
  <c r="AF78" i="87"/>
  <c r="AO78" i="87" s="1"/>
  <c r="W79" i="87"/>
  <c r="AE78" i="87"/>
  <c r="AG78" i="87"/>
  <c r="AP78" i="87" s="1"/>
  <c r="Y77" i="90"/>
  <c r="X77" i="90"/>
  <c r="AI79" i="102"/>
  <c r="AN79" i="102"/>
  <c r="AG82" i="16"/>
  <c r="AP82" i="16" s="1"/>
  <c r="AE82" i="16"/>
  <c r="AF82" i="16"/>
  <c r="AO82" i="16" s="1"/>
  <c r="W83" i="16"/>
  <c r="W83" i="103"/>
  <c r="AG82" i="103"/>
  <c r="AP82" i="103" s="1"/>
  <c r="AF82" i="103"/>
  <c r="AO82" i="103" s="1"/>
  <c r="AE82" i="103"/>
  <c r="AH78" i="99"/>
  <c r="AQ78" i="99" s="1"/>
  <c r="AH82" i="91"/>
  <c r="AQ82" i="91" s="1"/>
  <c r="AH78" i="49"/>
  <c r="AQ78" i="49" s="1"/>
  <c r="AI76" i="90"/>
  <c r="AN76" i="90"/>
  <c r="Y80" i="11"/>
  <c r="X80" i="11"/>
  <c r="AI75" i="94"/>
  <c r="AN75" i="94"/>
  <c r="AE76" i="98"/>
  <c r="AF76" i="98"/>
  <c r="AO76" i="98" s="1"/>
  <c r="W77" i="98"/>
  <c r="AG76" i="98"/>
  <c r="AP76" i="98" s="1"/>
  <c r="AI80" i="95"/>
  <c r="AN80" i="95"/>
  <c r="AE75" i="48"/>
  <c r="AF75" i="48"/>
  <c r="AO75" i="48" s="1"/>
  <c r="AG75" i="48"/>
  <c r="AP75" i="48" s="1"/>
  <c r="W76" i="48"/>
  <c r="Z78" i="49"/>
  <c r="AI76" i="85"/>
  <c r="AN76" i="85"/>
  <c r="AI79" i="11"/>
  <c r="AN79" i="11"/>
  <c r="Y80" i="43"/>
  <c r="X80" i="43"/>
  <c r="Z78" i="99"/>
  <c r="Y78" i="35"/>
  <c r="X78" i="35"/>
  <c r="Y78" i="41"/>
  <c r="X78" i="41"/>
  <c r="Z82" i="91"/>
  <c r="AI77" i="35"/>
  <c r="AN77" i="35"/>
  <c r="AG78" i="18"/>
  <c r="AP78" i="18" s="1"/>
  <c r="W79" i="18"/>
  <c r="AE78" i="18"/>
  <c r="AF78" i="18"/>
  <c r="AO78" i="18" s="1"/>
  <c r="Y77" i="85"/>
  <c r="X77" i="85"/>
  <c r="AR77" i="49"/>
  <c r="AR81" i="16"/>
  <c r="Y77" i="50"/>
  <c r="X77" i="50"/>
  <c r="AF76" i="55"/>
  <c r="AO76" i="55" s="1"/>
  <c r="AG76" i="55"/>
  <c r="AP76" i="55" s="1"/>
  <c r="W77" i="55"/>
  <c r="AE76" i="55"/>
  <c r="AH79" i="83"/>
  <c r="AQ79" i="83" s="1"/>
  <c r="W79" i="10"/>
  <c r="AE78" i="10"/>
  <c r="AF78" i="10"/>
  <c r="AO78" i="10" s="1"/>
  <c r="AG78" i="10"/>
  <c r="AP78" i="10" s="1"/>
  <c r="Y80" i="102"/>
  <c r="X80" i="102"/>
  <c r="AR81" i="91"/>
  <c r="AI79" i="82"/>
  <c r="AN79" i="82"/>
  <c r="Y76" i="94"/>
  <c r="X76" i="94"/>
  <c r="Y77" i="55" l="1"/>
  <c r="X77" i="55"/>
  <c r="AH78" i="35"/>
  <c r="AQ78" i="35" s="1"/>
  <c r="AR80" i="95"/>
  <c r="AR76" i="90"/>
  <c r="Y80" i="83"/>
  <c r="X80" i="83"/>
  <c r="AR79" i="82"/>
  <c r="AR77" i="35"/>
  <c r="Z78" i="35"/>
  <c r="Y76" i="48"/>
  <c r="X76" i="48"/>
  <c r="AR75" i="94"/>
  <c r="Y83" i="103"/>
  <c r="X83" i="103"/>
  <c r="AI76" i="42"/>
  <c r="AN76" i="42"/>
  <c r="AR79" i="11"/>
  <c r="AH80" i="11"/>
  <c r="AQ80" i="11" s="1"/>
  <c r="AR79" i="102"/>
  <c r="AI78" i="87"/>
  <c r="AN78" i="87"/>
  <c r="AR77" i="41"/>
  <c r="AR76" i="50"/>
  <c r="AI78" i="18"/>
  <c r="AN78" i="18"/>
  <c r="Y83" i="16"/>
  <c r="X83" i="16"/>
  <c r="AH77" i="90"/>
  <c r="AQ77" i="90" s="1"/>
  <c r="Y79" i="87"/>
  <c r="X79" i="87"/>
  <c r="AR79" i="43"/>
  <c r="AH81" i="95"/>
  <c r="AQ81" i="95" s="1"/>
  <c r="AH76" i="94"/>
  <c r="AQ76" i="94" s="1"/>
  <c r="W83" i="91"/>
  <c r="AG82" i="91"/>
  <c r="AP82" i="91" s="1"/>
  <c r="AF82" i="91"/>
  <c r="AO82" i="91" s="1"/>
  <c r="AE82" i="91"/>
  <c r="Z76" i="94"/>
  <c r="AH80" i="102"/>
  <c r="AQ80" i="102" s="1"/>
  <c r="AI78" i="10"/>
  <c r="AN78" i="10"/>
  <c r="AH77" i="50"/>
  <c r="AQ77" i="50" s="1"/>
  <c r="AH78" i="41"/>
  <c r="AQ78" i="41" s="1"/>
  <c r="Y77" i="98"/>
  <c r="X77" i="98"/>
  <c r="Z80" i="102"/>
  <c r="Y79" i="10"/>
  <c r="X79" i="10"/>
  <c r="Z79" i="10" s="1"/>
  <c r="Z77" i="50"/>
  <c r="AH77" i="85"/>
  <c r="AQ77" i="85" s="1"/>
  <c r="Y79" i="18"/>
  <c r="Z79" i="18"/>
  <c r="X79" i="18"/>
  <c r="Z78" i="41"/>
  <c r="AH80" i="43"/>
  <c r="AQ80" i="43" s="1"/>
  <c r="AR76" i="85"/>
  <c r="AI75" i="48"/>
  <c r="AN75" i="48"/>
  <c r="AI82" i="103"/>
  <c r="AN82" i="103"/>
  <c r="Z77" i="90"/>
  <c r="AH80" i="82"/>
  <c r="AQ80" i="82" s="1"/>
  <c r="AI79" i="83"/>
  <c r="AN79" i="83"/>
  <c r="Z81" i="95"/>
  <c r="AE78" i="99"/>
  <c r="W79" i="99"/>
  <c r="AG78" i="99"/>
  <c r="AP78" i="99" s="1"/>
  <c r="AF78" i="99"/>
  <c r="AO78" i="99" s="1"/>
  <c r="Z80" i="11"/>
  <c r="AI76" i="55"/>
  <c r="AN76" i="55"/>
  <c r="Z77" i="85"/>
  <c r="Z80" i="43"/>
  <c r="AE78" i="49"/>
  <c r="AF78" i="49"/>
  <c r="AO78" i="49" s="1"/>
  <c r="AG78" i="49"/>
  <c r="AP78" i="49" s="1"/>
  <c r="W79" i="49"/>
  <c r="AI76" i="98"/>
  <c r="AN76" i="98"/>
  <c r="AI82" i="16"/>
  <c r="AN82" i="16"/>
  <c r="Y77" i="42"/>
  <c r="X77" i="42"/>
  <c r="Z77" i="42" s="1"/>
  <c r="Z80" i="82"/>
  <c r="Z83" i="16" l="1"/>
  <c r="AF83" i="16"/>
  <c r="AO83" i="16" s="1"/>
  <c r="W84" i="16"/>
  <c r="AG83" i="16"/>
  <c r="AP83" i="16" s="1"/>
  <c r="AE83" i="16"/>
  <c r="W80" i="18"/>
  <c r="AF79" i="18"/>
  <c r="AO79" i="18" s="1"/>
  <c r="AG79" i="18"/>
  <c r="AP79" i="18" s="1"/>
  <c r="AE79" i="18"/>
  <c r="AH77" i="98"/>
  <c r="AQ77" i="98" s="1"/>
  <c r="Y79" i="49"/>
  <c r="X79" i="49"/>
  <c r="Y79" i="99"/>
  <c r="X79" i="99"/>
  <c r="AR82" i="103"/>
  <c r="AF77" i="50"/>
  <c r="AO77" i="50" s="1"/>
  <c r="AE77" i="50"/>
  <c r="AN77" i="50" s="1"/>
  <c r="W78" i="50"/>
  <c r="AG77" i="50"/>
  <c r="Z77" i="98"/>
  <c r="Y83" i="91"/>
  <c r="X83" i="91"/>
  <c r="AR76" i="42"/>
  <c r="AH76" i="48"/>
  <c r="AQ76" i="48" s="1"/>
  <c r="AE77" i="42"/>
  <c r="AF77" i="42"/>
  <c r="AO77" i="42" s="1"/>
  <c r="AG77" i="42"/>
  <c r="AP77" i="42" s="1"/>
  <c r="W78" i="42"/>
  <c r="AR76" i="55"/>
  <c r="AI78" i="99"/>
  <c r="AN78" i="99"/>
  <c r="AH79" i="10"/>
  <c r="AQ79" i="10" s="1"/>
  <c r="AR78" i="10"/>
  <c r="AG76" i="94"/>
  <c r="AP76" i="94" s="1"/>
  <c r="AF76" i="94"/>
  <c r="AO76" i="94" s="1"/>
  <c r="AE76" i="94"/>
  <c r="W77" i="94"/>
  <c r="AH79" i="87"/>
  <c r="AQ79" i="87" s="1"/>
  <c r="AR78" i="18"/>
  <c r="AR78" i="87"/>
  <c r="AH83" i="103"/>
  <c r="AQ83" i="103" s="1"/>
  <c r="Z76" i="48"/>
  <c r="AE77" i="85"/>
  <c r="W78" i="85"/>
  <c r="AG77" i="85"/>
  <c r="AP77" i="85" s="1"/>
  <c r="AF77" i="85"/>
  <c r="AO77" i="85" s="1"/>
  <c r="W82" i="95"/>
  <c r="AF81" i="95"/>
  <c r="AO81" i="95" s="1"/>
  <c r="AG81" i="95"/>
  <c r="AP81" i="95" s="1"/>
  <c r="AE81" i="95"/>
  <c r="AR75" i="48"/>
  <c r="AE79" i="10"/>
  <c r="AF79" i="10"/>
  <c r="AO79" i="10" s="1"/>
  <c r="W80" i="10"/>
  <c r="AG79" i="10"/>
  <c r="AP79" i="10" s="1"/>
  <c r="Z79" i="87"/>
  <c r="Z83" i="103"/>
  <c r="AH80" i="83"/>
  <c r="AQ80" i="83" s="1"/>
  <c r="AH77" i="55"/>
  <c r="AQ77" i="55" s="1"/>
  <c r="W81" i="82"/>
  <c r="AF80" i="82"/>
  <c r="AO80" i="82" s="1"/>
  <c r="AG80" i="82"/>
  <c r="AP80" i="82" s="1"/>
  <c r="AE80" i="82"/>
  <c r="AI78" i="49"/>
  <c r="AN78" i="49"/>
  <c r="AG78" i="41"/>
  <c r="AP78" i="41" s="1"/>
  <c r="W79" i="41"/>
  <c r="AE78" i="41"/>
  <c r="AF78" i="41"/>
  <c r="AO78" i="41" s="1"/>
  <c r="AI82" i="91"/>
  <c r="AN82" i="91"/>
  <c r="AH83" i="16"/>
  <c r="AQ83" i="16" s="1"/>
  <c r="AF78" i="35"/>
  <c r="AO78" i="35" s="1"/>
  <c r="AG78" i="35"/>
  <c r="AP78" i="35" s="1"/>
  <c r="AE78" i="35"/>
  <c r="W79" i="35"/>
  <c r="Z80" i="83"/>
  <c r="Z77" i="55"/>
  <c r="AR82" i="16"/>
  <c r="W81" i="11"/>
  <c r="AF80" i="11"/>
  <c r="AO80" i="11" s="1"/>
  <c r="AG80" i="11"/>
  <c r="AP80" i="11" s="1"/>
  <c r="AE80" i="11"/>
  <c r="AH77" i="42"/>
  <c r="AQ77" i="42" s="1"/>
  <c r="AR76" i="98"/>
  <c r="AF80" i="43"/>
  <c r="AO80" i="43" s="1"/>
  <c r="AE80" i="43"/>
  <c r="W81" i="43"/>
  <c r="AG80" i="43"/>
  <c r="AP80" i="43" s="1"/>
  <c r="AR79" i="83"/>
  <c r="AG77" i="90"/>
  <c r="AP77" i="90" s="1"/>
  <c r="AE77" i="90"/>
  <c r="AF77" i="90"/>
  <c r="AO77" i="90" s="1"/>
  <c r="W78" i="90"/>
  <c r="AH79" i="18"/>
  <c r="AQ79" i="18" s="1"/>
  <c r="AE80" i="102"/>
  <c r="W81" i="102"/>
  <c r="AF80" i="102"/>
  <c r="AO80" i="102" s="1"/>
  <c r="AG80" i="102"/>
  <c r="AP80" i="102" s="1"/>
  <c r="Z83" i="91" l="1"/>
  <c r="AG83" i="91"/>
  <c r="AP83" i="91" s="1"/>
  <c r="AE83" i="91"/>
  <c r="AF83" i="91"/>
  <c r="AO83" i="91" s="1"/>
  <c r="W84" i="91"/>
  <c r="Y79" i="35"/>
  <c r="X79" i="35"/>
  <c r="AH79" i="49"/>
  <c r="AQ79" i="49" s="1"/>
  <c r="Y80" i="18"/>
  <c r="X80" i="18"/>
  <c r="Y81" i="11"/>
  <c r="X81" i="11"/>
  <c r="AI80" i="102"/>
  <c r="AN80" i="102"/>
  <c r="AI78" i="35"/>
  <c r="AN78" i="35"/>
  <c r="AI78" i="41"/>
  <c r="AN78" i="41"/>
  <c r="AI80" i="82"/>
  <c r="AN80" i="82"/>
  <c r="Y80" i="10"/>
  <c r="X80" i="10"/>
  <c r="AI81" i="95"/>
  <c r="AN81" i="95"/>
  <c r="Y77" i="94"/>
  <c r="X77" i="94"/>
  <c r="AR78" i="99"/>
  <c r="AE77" i="98"/>
  <c r="AG77" i="98"/>
  <c r="AP77" i="98" s="1"/>
  <c r="AF77" i="98"/>
  <c r="AO77" i="98" s="1"/>
  <c r="W78" i="98"/>
  <c r="Z79" i="49"/>
  <c r="Y81" i="102"/>
  <c r="X81" i="102"/>
  <c r="Y78" i="90"/>
  <c r="Z78" i="90"/>
  <c r="X78" i="90"/>
  <c r="Y79" i="41"/>
  <c r="X79" i="41"/>
  <c r="Y78" i="85"/>
  <c r="X78" i="85"/>
  <c r="Z78" i="85" s="1"/>
  <c r="AI76" i="94"/>
  <c r="AN76" i="94"/>
  <c r="AI77" i="42"/>
  <c r="AN77" i="42"/>
  <c r="AI83" i="16"/>
  <c r="AN83" i="16"/>
  <c r="AI80" i="11"/>
  <c r="AN80" i="11"/>
  <c r="W78" i="55"/>
  <c r="AE77" i="55"/>
  <c r="AF77" i="55"/>
  <c r="AO77" i="55" s="1"/>
  <c r="AG77" i="55"/>
  <c r="AP77" i="55" s="1"/>
  <c r="AF83" i="103"/>
  <c r="AO83" i="103" s="1"/>
  <c r="AE83" i="103"/>
  <c r="W84" i="103"/>
  <c r="AG83" i="103"/>
  <c r="AP83" i="103" s="1"/>
  <c r="AI79" i="10"/>
  <c r="AN79" i="10"/>
  <c r="AI77" i="85"/>
  <c r="AN77" i="85"/>
  <c r="AI77" i="50"/>
  <c r="AP77" i="50"/>
  <c r="AH79" i="99"/>
  <c r="AQ79" i="99" s="1"/>
  <c r="AI79" i="18"/>
  <c r="AN79" i="18"/>
  <c r="AI77" i="90"/>
  <c r="AN77" i="90"/>
  <c r="Y81" i="43"/>
  <c r="X81" i="43"/>
  <c r="Z81" i="43" s="1"/>
  <c r="AE80" i="83"/>
  <c r="W81" i="83"/>
  <c r="AG80" i="83"/>
  <c r="AP80" i="83" s="1"/>
  <c r="AF80" i="83"/>
  <c r="AO80" i="83" s="1"/>
  <c r="AR82" i="91"/>
  <c r="Y81" i="82"/>
  <c r="X81" i="82"/>
  <c r="AF79" i="87"/>
  <c r="AO79" i="87" s="1"/>
  <c r="AG79" i="87"/>
  <c r="AP79" i="87" s="1"/>
  <c r="W80" i="87"/>
  <c r="AE79" i="87"/>
  <c r="Y82" i="95"/>
  <c r="X82" i="95"/>
  <c r="Z82" i="95" s="1"/>
  <c r="AG76" i="48"/>
  <c r="AP76" i="48" s="1"/>
  <c r="AF76" i="48"/>
  <c r="AO76" i="48" s="1"/>
  <c r="AE76" i="48"/>
  <c r="W77" i="48"/>
  <c r="AH83" i="91"/>
  <c r="AQ83" i="91" s="1"/>
  <c r="Y78" i="50"/>
  <c r="X78" i="50"/>
  <c r="Z79" i="99"/>
  <c r="Y84" i="16"/>
  <c r="X84" i="16"/>
  <c r="Z84" i="16" s="1"/>
  <c r="AI80" i="43"/>
  <c r="AN80" i="43"/>
  <c r="AR78" i="49"/>
  <c r="Y78" i="42"/>
  <c r="X78" i="42"/>
  <c r="Z78" i="42" s="1"/>
  <c r="Z81" i="11" l="1"/>
  <c r="AF84" i="16"/>
  <c r="AO84" i="16" s="1"/>
  <c r="AG84" i="16"/>
  <c r="AP84" i="16" s="1"/>
  <c r="AE84" i="16"/>
  <c r="W85" i="16"/>
  <c r="W82" i="11"/>
  <c r="AF81" i="11"/>
  <c r="AO81" i="11" s="1"/>
  <c r="AG81" i="11"/>
  <c r="AP81" i="11" s="1"/>
  <c r="AE81" i="11"/>
  <c r="AR77" i="50"/>
  <c r="AR83" i="16"/>
  <c r="AF78" i="85"/>
  <c r="AO78" i="85" s="1"/>
  <c r="W79" i="85"/>
  <c r="AG78" i="85"/>
  <c r="AP78" i="85" s="1"/>
  <c r="AE78" i="85"/>
  <c r="W79" i="90"/>
  <c r="AE78" i="90"/>
  <c r="AG78" i="90"/>
  <c r="AP78" i="90" s="1"/>
  <c r="AF78" i="90"/>
  <c r="AO78" i="90" s="1"/>
  <c r="AH80" i="10"/>
  <c r="AQ80" i="10" s="1"/>
  <c r="AR78" i="41"/>
  <c r="AE78" i="42"/>
  <c r="AF78" i="42"/>
  <c r="AO78" i="42" s="1"/>
  <c r="W79" i="42"/>
  <c r="AG78" i="42"/>
  <c r="AP78" i="42" s="1"/>
  <c r="AE82" i="95"/>
  <c r="W83" i="95"/>
  <c r="AF82" i="95"/>
  <c r="AO82" i="95" s="1"/>
  <c r="AG82" i="95"/>
  <c r="AP82" i="95" s="1"/>
  <c r="Y77" i="48"/>
  <c r="X77" i="48"/>
  <c r="AH81" i="82"/>
  <c r="AQ81" i="82" s="1"/>
  <c r="Y84" i="103"/>
  <c r="X84" i="103"/>
  <c r="AI77" i="55"/>
  <c r="AN77" i="55"/>
  <c r="Y78" i="98"/>
  <c r="X78" i="98"/>
  <c r="AH77" i="94"/>
  <c r="AQ77" i="94" s="1"/>
  <c r="Z80" i="10"/>
  <c r="AI76" i="48"/>
  <c r="AN76" i="48"/>
  <c r="Z81" i="82"/>
  <c r="AR77" i="85"/>
  <c r="AI83" i="103"/>
  <c r="AN83" i="103"/>
  <c r="Y78" i="55"/>
  <c r="Z78" i="55"/>
  <c r="X78" i="55"/>
  <c r="AR77" i="42"/>
  <c r="AH79" i="41"/>
  <c r="AQ79" i="41" s="1"/>
  <c r="AH81" i="102"/>
  <c r="AQ81" i="102" s="1"/>
  <c r="Z77" i="94"/>
  <c r="AR78" i="35"/>
  <c r="AH80" i="18"/>
  <c r="AQ80" i="18" s="1"/>
  <c r="Y84" i="91"/>
  <c r="X84" i="91"/>
  <c r="Z79" i="41"/>
  <c r="Z81" i="102"/>
  <c r="Z80" i="18"/>
  <c r="AH84" i="16"/>
  <c r="AQ84" i="16" s="1"/>
  <c r="AG81" i="43"/>
  <c r="AP81" i="43" s="1"/>
  <c r="W82" i="43"/>
  <c r="AE81" i="43"/>
  <c r="AF81" i="43"/>
  <c r="AO81" i="43" s="1"/>
  <c r="AI79" i="87"/>
  <c r="AN79" i="87"/>
  <c r="Y81" i="83"/>
  <c r="X81" i="83"/>
  <c r="AH78" i="50"/>
  <c r="AQ78" i="50" s="1"/>
  <c r="Y80" i="87"/>
  <c r="X80" i="87"/>
  <c r="AI80" i="83"/>
  <c r="AN80" i="83"/>
  <c r="AR79" i="10"/>
  <c r="AR80" i="11"/>
  <c r="AR76" i="94"/>
  <c r="AI77" i="98"/>
  <c r="AN77" i="98"/>
  <c r="AR80" i="82"/>
  <c r="AR80" i="102"/>
  <c r="AH79" i="35"/>
  <c r="AQ79" i="35" s="1"/>
  <c r="AI83" i="91"/>
  <c r="AN83" i="91"/>
  <c r="AE79" i="99"/>
  <c r="AG79" i="99"/>
  <c r="AP79" i="99" s="1"/>
  <c r="AF79" i="99"/>
  <c r="AO79" i="99" s="1"/>
  <c r="W80" i="99"/>
  <c r="AR77" i="90"/>
  <c r="AH78" i="42"/>
  <c r="AQ78" i="42" s="1"/>
  <c r="AR80" i="43"/>
  <c r="Z78" i="50"/>
  <c r="AH82" i="95"/>
  <c r="AQ82" i="95" s="1"/>
  <c r="AH81" i="43"/>
  <c r="AQ81" i="43" s="1"/>
  <c r="AR79" i="18"/>
  <c r="AH78" i="85"/>
  <c r="AQ78" i="85" s="1"/>
  <c r="AH78" i="90"/>
  <c r="AQ78" i="90" s="1"/>
  <c r="W80" i="49"/>
  <c r="AE79" i="49"/>
  <c r="AG79" i="49"/>
  <c r="AP79" i="49" s="1"/>
  <c r="AF79" i="49"/>
  <c r="AO79" i="49" s="1"/>
  <c r="AR81" i="95"/>
  <c r="AH81" i="11"/>
  <c r="AQ81" i="11" s="1"/>
  <c r="Z79" i="35"/>
  <c r="Z80" i="87" l="1"/>
  <c r="AF80" i="87"/>
  <c r="AO80" i="87" s="1"/>
  <c r="AG80" i="87"/>
  <c r="AP80" i="87" s="1"/>
  <c r="AE80" i="87"/>
  <c r="W81" i="87"/>
  <c r="AE79" i="35"/>
  <c r="W80" i="35"/>
  <c r="AF79" i="35"/>
  <c r="AO79" i="35" s="1"/>
  <c r="AG79" i="35"/>
  <c r="AP79" i="35" s="1"/>
  <c r="AI79" i="99"/>
  <c r="AN79" i="99"/>
  <c r="AH81" i="83"/>
  <c r="AQ81" i="83" s="1"/>
  <c r="AH84" i="91"/>
  <c r="AQ84" i="91" s="1"/>
  <c r="AE78" i="55"/>
  <c r="AF78" i="55"/>
  <c r="AO78" i="55" s="1"/>
  <c r="AG78" i="55"/>
  <c r="AP78" i="55" s="1"/>
  <c r="W79" i="55"/>
  <c r="AG81" i="82"/>
  <c r="AP81" i="82" s="1"/>
  <c r="W82" i="82"/>
  <c r="AF81" i="82"/>
  <c r="AO81" i="82" s="1"/>
  <c r="AE81" i="82"/>
  <c r="AI78" i="85"/>
  <c r="AN78" i="85"/>
  <c r="Y82" i="11"/>
  <c r="Z82" i="11" s="1"/>
  <c r="X82" i="11"/>
  <c r="AR77" i="98"/>
  <c r="Z81" i="83"/>
  <c r="AI81" i="43"/>
  <c r="AN81" i="43"/>
  <c r="Z84" i="91"/>
  <c r="AR77" i="55"/>
  <c r="AR83" i="91"/>
  <c r="Y82" i="43"/>
  <c r="X82" i="43"/>
  <c r="AR76" i="48"/>
  <c r="AH84" i="103"/>
  <c r="AQ84" i="103" s="1"/>
  <c r="Y79" i="42"/>
  <c r="X79" i="42"/>
  <c r="Y79" i="85"/>
  <c r="X79" i="85"/>
  <c r="Y85" i="16"/>
  <c r="X85" i="16"/>
  <c r="X80" i="99"/>
  <c r="Y80" i="99"/>
  <c r="AR80" i="83"/>
  <c r="W81" i="18"/>
  <c r="AE80" i="18"/>
  <c r="AF80" i="18"/>
  <c r="AO80" i="18" s="1"/>
  <c r="AG80" i="18"/>
  <c r="AP80" i="18" s="1"/>
  <c r="AR83" i="103"/>
  <c r="W81" i="10"/>
  <c r="AG80" i="10"/>
  <c r="AP80" i="10" s="1"/>
  <c r="AF80" i="10"/>
  <c r="AO80" i="10" s="1"/>
  <c r="AE80" i="10"/>
  <c r="AH78" i="98"/>
  <c r="AQ78" i="98" s="1"/>
  <c r="Z84" i="103"/>
  <c r="AI78" i="90"/>
  <c r="AN78" i="90"/>
  <c r="AI81" i="11"/>
  <c r="AN81" i="11"/>
  <c r="AI84" i="16"/>
  <c r="AR84" i="16" s="1"/>
  <c r="AN84" i="16"/>
  <c r="Y80" i="49"/>
  <c r="X80" i="49"/>
  <c r="Z80" i="49" s="1"/>
  <c r="W79" i="50"/>
  <c r="AE78" i="50"/>
  <c r="AG78" i="50"/>
  <c r="AP78" i="50" s="1"/>
  <c r="AF78" i="50"/>
  <c r="AO78" i="50" s="1"/>
  <c r="AH80" i="87"/>
  <c r="AQ80" i="87" s="1"/>
  <c r="AR79" i="87"/>
  <c r="W82" i="102"/>
  <c r="AE81" i="102"/>
  <c r="AF81" i="102"/>
  <c r="AO81" i="102" s="1"/>
  <c r="AG81" i="102"/>
  <c r="AP81" i="102" s="1"/>
  <c r="AF77" i="94"/>
  <c r="AO77" i="94" s="1"/>
  <c r="AE77" i="94"/>
  <c r="AG77" i="94"/>
  <c r="AP77" i="94" s="1"/>
  <c r="W78" i="94"/>
  <c r="Z78" i="98"/>
  <c r="AH77" i="48"/>
  <c r="AQ77" i="48" s="1"/>
  <c r="Y83" i="95"/>
  <c r="X83" i="95"/>
  <c r="Z83" i="95" s="1"/>
  <c r="AI78" i="42"/>
  <c r="AN78" i="42"/>
  <c r="Y79" i="90"/>
  <c r="X79" i="90"/>
  <c r="Z79" i="90" s="1"/>
  <c r="AI79" i="49"/>
  <c r="AN79" i="49"/>
  <c r="AF79" i="41"/>
  <c r="AO79" i="41" s="1"/>
  <c r="AG79" i="41"/>
  <c r="AP79" i="41" s="1"/>
  <c r="AE79" i="41"/>
  <c r="W80" i="41"/>
  <c r="AH78" i="55"/>
  <c r="AQ78" i="55" s="1"/>
  <c r="Z77" i="48"/>
  <c r="AI82" i="95"/>
  <c r="AN82" i="95"/>
  <c r="AF83" i="95" l="1"/>
  <c r="AO83" i="95" s="1"/>
  <c r="W84" i="95"/>
  <c r="AE83" i="95"/>
  <c r="AG83" i="95"/>
  <c r="AP83" i="95" s="1"/>
  <c r="W83" i="11"/>
  <c r="AE82" i="11"/>
  <c r="AG82" i="11"/>
  <c r="AP82" i="11" s="1"/>
  <c r="AF82" i="11"/>
  <c r="AO82" i="11" s="1"/>
  <c r="AF77" i="48"/>
  <c r="AO77" i="48" s="1"/>
  <c r="AG77" i="48"/>
  <c r="AP77" i="48" s="1"/>
  <c r="W78" i="48"/>
  <c r="AE77" i="48"/>
  <c r="Y80" i="41"/>
  <c r="X80" i="41"/>
  <c r="AH79" i="90"/>
  <c r="AQ79" i="90" s="1"/>
  <c r="AH80" i="49"/>
  <c r="AQ80" i="49" s="1"/>
  <c r="AR81" i="11"/>
  <c r="AH80" i="99"/>
  <c r="AQ80" i="99" s="1"/>
  <c r="AI79" i="35"/>
  <c r="AN79" i="35"/>
  <c r="AE79" i="90"/>
  <c r="W80" i="90"/>
  <c r="AF79" i="90"/>
  <c r="AO79" i="90" s="1"/>
  <c r="AG79" i="90"/>
  <c r="AP79" i="90" s="1"/>
  <c r="AE78" i="98"/>
  <c r="AF78" i="98"/>
  <c r="AO78" i="98" s="1"/>
  <c r="W79" i="98"/>
  <c r="AG78" i="98"/>
  <c r="AP78" i="98" s="1"/>
  <c r="W81" i="49"/>
  <c r="AG80" i="49"/>
  <c r="AP80" i="49" s="1"/>
  <c r="AE80" i="49"/>
  <c r="AF80" i="49"/>
  <c r="AO80" i="49" s="1"/>
  <c r="Y81" i="10"/>
  <c r="X81" i="10"/>
  <c r="AI80" i="18"/>
  <c r="AN80" i="18"/>
  <c r="AH85" i="16"/>
  <c r="AQ85" i="16" s="1"/>
  <c r="AH79" i="42"/>
  <c r="AQ79" i="42" s="1"/>
  <c r="AR81" i="43"/>
  <c r="Y82" i="82"/>
  <c r="X82" i="82"/>
  <c r="AI78" i="55"/>
  <c r="AN78" i="55"/>
  <c r="AR79" i="99"/>
  <c r="AR78" i="90"/>
  <c r="Y81" i="18"/>
  <c r="X81" i="18"/>
  <c r="Z85" i="16"/>
  <c r="Z79" i="42"/>
  <c r="W82" i="83"/>
  <c r="AF81" i="83"/>
  <c r="AO81" i="83" s="1"/>
  <c r="AE81" i="83"/>
  <c r="AG81" i="83"/>
  <c r="AP81" i="83" s="1"/>
  <c r="Y81" i="87"/>
  <c r="Z81" i="87" s="1"/>
  <c r="X81" i="87"/>
  <c r="AI79" i="41"/>
  <c r="AN79" i="41"/>
  <c r="Y78" i="94"/>
  <c r="X78" i="94"/>
  <c r="AG84" i="103"/>
  <c r="AP84" i="103" s="1"/>
  <c r="AF84" i="103"/>
  <c r="AO84" i="103" s="1"/>
  <c r="AE84" i="103"/>
  <c r="W85" i="103"/>
  <c r="AR78" i="85"/>
  <c r="AI80" i="87"/>
  <c r="AN80" i="87"/>
  <c r="AR82" i="95"/>
  <c r="AR78" i="42"/>
  <c r="AI81" i="102"/>
  <c r="AN81" i="102"/>
  <c r="AI78" i="50"/>
  <c r="AN78" i="50"/>
  <c r="AI80" i="10"/>
  <c r="AN80" i="10"/>
  <c r="AH79" i="85"/>
  <c r="AQ79" i="85" s="1"/>
  <c r="AH82" i="43"/>
  <c r="AQ82" i="43" s="1"/>
  <c r="Y79" i="55"/>
  <c r="X79" i="55"/>
  <c r="AR79" i="49"/>
  <c r="AH83" i="95"/>
  <c r="AQ83" i="95" s="1"/>
  <c r="AI77" i="94"/>
  <c r="AN77" i="94"/>
  <c r="Y82" i="102"/>
  <c r="X82" i="102"/>
  <c r="Y79" i="50"/>
  <c r="X79" i="50"/>
  <c r="Z80" i="99"/>
  <c r="Z79" i="85"/>
  <c r="Z82" i="43"/>
  <c r="W85" i="91"/>
  <c r="AG84" i="91"/>
  <c r="AP84" i="91" s="1"/>
  <c r="AF84" i="91"/>
  <c r="AO84" i="91" s="1"/>
  <c r="AE84" i="91"/>
  <c r="AH82" i="11"/>
  <c r="AQ82" i="11" s="1"/>
  <c r="AI81" i="82"/>
  <c r="AN81" i="82"/>
  <c r="Y80" i="35"/>
  <c r="X80" i="35"/>
  <c r="Z80" i="35" s="1"/>
  <c r="Z78" i="94" l="1"/>
  <c r="Z82" i="82"/>
  <c r="Z81" i="10"/>
  <c r="Z80" i="41"/>
  <c r="AG80" i="41" s="1"/>
  <c r="AP80" i="41" s="1"/>
  <c r="AG81" i="87"/>
  <c r="AP81" i="87" s="1"/>
  <c r="AE81" i="87"/>
  <c r="AF81" i="87"/>
  <c r="AO81" i="87" s="1"/>
  <c r="W82" i="87"/>
  <c r="AG82" i="82"/>
  <c r="AP82" i="82" s="1"/>
  <c r="AF82" i="82"/>
  <c r="AO82" i="82" s="1"/>
  <c r="W83" i="82"/>
  <c r="AE82" i="82"/>
  <c r="W79" i="94"/>
  <c r="AF78" i="94"/>
  <c r="AO78" i="94" s="1"/>
  <c r="AE78" i="94"/>
  <c r="AG78" i="94"/>
  <c r="AP78" i="94" s="1"/>
  <c r="AE80" i="35"/>
  <c r="W81" i="35"/>
  <c r="AF80" i="35"/>
  <c r="AO80" i="35" s="1"/>
  <c r="AG80" i="35"/>
  <c r="AP80" i="35" s="1"/>
  <c r="AG81" i="10"/>
  <c r="AP81" i="10" s="1"/>
  <c r="AE81" i="10"/>
  <c r="W82" i="10"/>
  <c r="AF81" i="10"/>
  <c r="AO81" i="10" s="1"/>
  <c r="AE80" i="41"/>
  <c r="W81" i="41"/>
  <c r="AF80" i="41"/>
  <c r="AO80" i="41" s="1"/>
  <c r="AI84" i="91"/>
  <c r="AN84" i="91"/>
  <c r="AF80" i="99"/>
  <c r="AO80" i="99" s="1"/>
  <c r="AE80" i="99"/>
  <c r="AN80" i="99" s="1"/>
  <c r="AG80" i="99"/>
  <c r="W81" i="99"/>
  <c r="AR80" i="10"/>
  <c r="AH78" i="94"/>
  <c r="AQ78" i="94" s="1"/>
  <c r="Y82" i="83"/>
  <c r="X82" i="83"/>
  <c r="AH82" i="82"/>
  <c r="AQ82" i="82" s="1"/>
  <c r="Y81" i="49"/>
  <c r="X81" i="49"/>
  <c r="Z81" i="49" s="1"/>
  <c r="AR79" i="35"/>
  <c r="AH80" i="41"/>
  <c r="AQ80" i="41" s="1"/>
  <c r="Y83" i="11"/>
  <c r="X83" i="11"/>
  <c r="AH79" i="50"/>
  <c r="AQ79" i="50" s="1"/>
  <c r="W80" i="42"/>
  <c r="AG79" i="42"/>
  <c r="AP79" i="42" s="1"/>
  <c r="AF79" i="42"/>
  <c r="AO79" i="42" s="1"/>
  <c r="AE79" i="42"/>
  <c r="AR78" i="50"/>
  <c r="Y85" i="103"/>
  <c r="X85" i="103"/>
  <c r="W86" i="16"/>
  <c r="AF85" i="16"/>
  <c r="AO85" i="16" s="1"/>
  <c r="AG85" i="16"/>
  <c r="AP85" i="16" s="1"/>
  <c r="AE85" i="16"/>
  <c r="AH80" i="35"/>
  <c r="AQ80" i="35" s="1"/>
  <c r="Z79" i="50"/>
  <c r="Y85" i="91"/>
  <c r="X85" i="91"/>
  <c r="AH81" i="18"/>
  <c r="AQ81" i="18" s="1"/>
  <c r="Y79" i="98"/>
  <c r="X79" i="98"/>
  <c r="Y80" i="90"/>
  <c r="X80" i="90"/>
  <c r="AI83" i="95"/>
  <c r="AN83" i="95"/>
  <c r="AI84" i="103"/>
  <c r="AN84" i="103"/>
  <c r="AH79" i="55"/>
  <c r="AQ79" i="55" s="1"/>
  <c r="AR81" i="102"/>
  <c r="AR80" i="87"/>
  <c r="AR79" i="41"/>
  <c r="AI81" i="83"/>
  <c r="AN81" i="83"/>
  <c r="Z81" i="18"/>
  <c r="AR80" i="18"/>
  <c r="AI80" i="49"/>
  <c r="AN80" i="49"/>
  <c r="AI79" i="90"/>
  <c r="AN79" i="90"/>
  <c r="AI77" i="48"/>
  <c r="AN77" i="48"/>
  <c r="Y84" i="95"/>
  <c r="X84" i="95"/>
  <c r="Z84" i="95" s="1"/>
  <c r="AR77" i="94"/>
  <c r="AF82" i="43"/>
  <c r="AO82" i="43" s="1"/>
  <c r="AG82" i="43"/>
  <c r="AP82" i="43" s="1"/>
  <c r="W83" i="43"/>
  <c r="AE82" i="43"/>
  <c r="AH82" i="102"/>
  <c r="AQ82" i="102" s="1"/>
  <c r="AR81" i="82"/>
  <c r="AE79" i="85"/>
  <c r="AG79" i="85"/>
  <c r="AP79" i="85" s="1"/>
  <c r="AF79" i="85"/>
  <c r="AO79" i="85" s="1"/>
  <c r="W80" i="85"/>
  <c r="Z82" i="102"/>
  <c r="Z79" i="55"/>
  <c r="AH81" i="87"/>
  <c r="AQ81" i="87" s="1"/>
  <c r="AR78" i="55"/>
  <c r="AH81" i="10"/>
  <c r="AQ81" i="10" s="1"/>
  <c r="AI78" i="98"/>
  <c r="AN78" i="98"/>
  <c r="Y78" i="48"/>
  <c r="X78" i="48"/>
  <c r="Z78" i="48" s="1"/>
  <c r="AI82" i="11"/>
  <c r="AN82" i="11"/>
  <c r="Z85" i="103" l="1"/>
  <c r="AE78" i="48"/>
  <c r="AG78" i="48"/>
  <c r="AP78" i="48" s="1"/>
  <c r="AF78" i="48"/>
  <c r="AO78" i="48" s="1"/>
  <c r="W79" i="48"/>
  <c r="W86" i="103"/>
  <c r="AF85" i="103"/>
  <c r="AO85" i="103" s="1"/>
  <c r="AE85" i="103"/>
  <c r="AG85" i="103"/>
  <c r="AP85" i="103" s="1"/>
  <c r="Y83" i="43"/>
  <c r="X83" i="43"/>
  <c r="AE84" i="95"/>
  <c r="AN84" i="95" s="1"/>
  <c r="AF84" i="95"/>
  <c r="AO84" i="95" s="1"/>
  <c r="AG84" i="95"/>
  <c r="W85" i="95"/>
  <c r="AR81" i="83"/>
  <c r="W80" i="50"/>
  <c r="AG79" i="50"/>
  <c r="AP79" i="50" s="1"/>
  <c r="AE79" i="50"/>
  <c r="AF79" i="50"/>
  <c r="AO79" i="50" s="1"/>
  <c r="AI85" i="16"/>
  <c r="AN85" i="16"/>
  <c r="AE81" i="49"/>
  <c r="AN81" i="49" s="1"/>
  <c r="AG81" i="49"/>
  <c r="W82" i="49"/>
  <c r="AF81" i="49"/>
  <c r="AO81" i="49" s="1"/>
  <c r="Y81" i="99"/>
  <c r="X81" i="99"/>
  <c r="AR78" i="98"/>
  <c r="AR80" i="49"/>
  <c r="AR84" i="103"/>
  <c r="AH79" i="98"/>
  <c r="AQ79" i="98" s="1"/>
  <c r="Y80" i="42"/>
  <c r="X80" i="42"/>
  <c r="Z80" i="42" s="1"/>
  <c r="AH83" i="11"/>
  <c r="AQ83" i="11" s="1"/>
  <c r="AH82" i="83"/>
  <c r="AQ82" i="83" s="1"/>
  <c r="AI80" i="99"/>
  <c r="AP80" i="99"/>
  <c r="Y82" i="10"/>
  <c r="X82" i="10"/>
  <c r="Z82" i="10" s="1"/>
  <c r="Y81" i="35"/>
  <c r="X81" i="35"/>
  <c r="Z81" i="35" s="1"/>
  <c r="Y79" i="94"/>
  <c r="X79" i="94"/>
  <c r="Z79" i="94" s="1"/>
  <c r="AE79" i="55"/>
  <c r="AG79" i="55"/>
  <c r="AP79" i="55" s="1"/>
  <c r="W80" i="55"/>
  <c r="AF79" i="55"/>
  <c r="AO79" i="55" s="1"/>
  <c r="AI79" i="85"/>
  <c r="AN79" i="85"/>
  <c r="Z79" i="98"/>
  <c r="Z83" i="11"/>
  <c r="Z82" i="83"/>
  <c r="Y81" i="41"/>
  <c r="X81" i="41"/>
  <c r="AI81" i="10"/>
  <c r="AN81" i="10"/>
  <c r="AI80" i="35"/>
  <c r="AN80" i="35"/>
  <c r="Y82" i="87"/>
  <c r="X82" i="87"/>
  <c r="W83" i="102"/>
  <c r="AF82" i="102"/>
  <c r="AO82" i="102" s="1"/>
  <c r="AG82" i="102"/>
  <c r="AE82" i="102"/>
  <c r="AN82" i="102" s="1"/>
  <c r="AR77" i="48"/>
  <c r="AR83" i="95"/>
  <c r="AH85" i="91"/>
  <c r="AQ85" i="91" s="1"/>
  <c r="Y86" i="16"/>
  <c r="X86" i="16"/>
  <c r="AI80" i="41"/>
  <c r="AN80" i="41"/>
  <c r="AI82" i="82"/>
  <c r="AN82" i="82"/>
  <c r="AE81" i="18"/>
  <c r="AF81" i="18"/>
  <c r="AO81" i="18" s="1"/>
  <c r="W82" i="18"/>
  <c r="AG81" i="18"/>
  <c r="AP81" i="18" s="1"/>
  <c r="AH80" i="90"/>
  <c r="AQ80" i="90" s="1"/>
  <c r="Z85" i="91"/>
  <c r="AH85" i="103"/>
  <c r="AQ85" i="103" s="1"/>
  <c r="AI79" i="42"/>
  <c r="AR79" i="42" s="1"/>
  <c r="AN79" i="42"/>
  <c r="Y83" i="82"/>
  <c r="X83" i="82"/>
  <c r="AI81" i="87"/>
  <c r="AN81" i="87"/>
  <c r="AR82" i="11"/>
  <c r="AH78" i="48"/>
  <c r="AQ78" i="48" s="1"/>
  <c r="Y80" i="85"/>
  <c r="X80" i="85"/>
  <c r="AI82" i="43"/>
  <c r="AN82" i="43"/>
  <c r="AH84" i="95"/>
  <c r="AQ84" i="95" s="1"/>
  <c r="AR79" i="90"/>
  <c r="Z80" i="90"/>
  <c r="AH81" i="49"/>
  <c r="AQ81" i="49" s="1"/>
  <c r="AR84" i="91"/>
  <c r="AI78" i="94"/>
  <c r="AN78" i="94"/>
  <c r="Z83" i="43" l="1"/>
  <c r="AG83" i="43"/>
  <c r="AP83" i="43" s="1"/>
  <c r="AF83" i="43"/>
  <c r="AO83" i="43" s="1"/>
  <c r="W84" i="43"/>
  <c r="AE83" i="43"/>
  <c r="AR81" i="87"/>
  <c r="Y82" i="18"/>
  <c r="X82" i="18"/>
  <c r="AR80" i="41"/>
  <c r="AH82" i="87"/>
  <c r="AQ82" i="87" s="1"/>
  <c r="AR81" i="10"/>
  <c r="AE79" i="98"/>
  <c r="W80" i="98"/>
  <c r="AG79" i="98"/>
  <c r="AP79" i="98" s="1"/>
  <c r="AF79" i="98"/>
  <c r="AO79" i="98" s="1"/>
  <c r="AF81" i="35"/>
  <c r="AO81" i="35" s="1"/>
  <c r="AE81" i="35"/>
  <c r="AG81" i="35"/>
  <c r="AP81" i="35" s="1"/>
  <c r="W82" i="35"/>
  <c r="AR80" i="99"/>
  <c r="AF80" i="42"/>
  <c r="AO80" i="42" s="1"/>
  <c r="AE80" i="42"/>
  <c r="AG80" i="42"/>
  <c r="AP80" i="42" s="1"/>
  <c r="W81" i="42"/>
  <c r="Y82" i="49"/>
  <c r="X82" i="49"/>
  <c r="Y86" i="103"/>
  <c r="X86" i="103"/>
  <c r="AH86" i="16"/>
  <c r="AQ86" i="16" s="1"/>
  <c r="Z82" i="87"/>
  <c r="AH81" i="41"/>
  <c r="AQ81" i="41" s="1"/>
  <c r="AI79" i="55"/>
  <c r="AN79" i="55"/>
  <c r="AH81" i="99"/>
  <c r="AQ81" i="99" s="1"/>
  <c r="AI81" i="49"/>
  <c r="AP81" i="49"/>
  <c r="AI79" i="50"/>
  <c r="AN79" i="50"/>
  <c r="X85" i="95"/>
  <c r="Y85" i="95"/>
  <c r="Z85" i="95" s="1"/>
  <c r="AI81" i="18"/>
  <c r="AN81" i="18"/>
  <c r="Z86" i="16"/>
  <c r="Z81" i="41"/>
  <c r="AR79" i="85"/>
  <c r="AH79" i="94"/>
  <c r="AQ79" i="94" s="1"/>
  <c r="AH82" i="10"/>
  <c r="AQ82" i="10" s="1"/>
  <c r="Z81" i="99"/>
  <c r="AI84" i="95"/>
  <c r="AP84" i="95"/>
  <c r="Y79" i="48"/>
  <c r="X79" i="48"/>
  <c r="AR78" i="94"/>
  <c r="AH80" i="85"/>
  <c r="AQ80" i="85" s="1"/>
  <c r="AF80" i="90"/>
  <c r="AO80" i="90" s="1"/>
  <c r="AG80" i="90"/>
  <c r="AP80" i="90" s="1"/>
  <c r="AE80" i="90"/>
  <c r="W81" i="90"/>
  <c r="AI82" i="102"/>
  <c r="AP82" i="102"/>
  <c r="W80" i="94"/>
  <c r="AE79" i="94"/>
  <c r="AF79" i="94"/>
  <c r="AO79" i="94" s="1"/>
  <c r="AG79" i="94"/>
  <c r="AP79" i="94" s="1"/>
  <c r="AF82" i="10"/>
  <c r="AO82" i="10" s="1"/>
  <c r="W83" i="10"/>
  <c r="AG82" i="10"/>
  <c r="AP82" i="10" s="1"/>
  <c r="AE82" i="10"/>
  <c r="Y80" i="50"/>
  <c r="X80" i="50"/>
  <c r="AH83" i="82"/>
  <c r="AQ83" i="82" s="1"/>
  <c r="Z80" i="85"/>
  <c r="W86" i="91"/>
  <c r="AG85" i="91"/>
  <c r="AP85" i="91" s="1"/>
  <c r="AF85" i="91"/>
  <c r="AO85" i="91" s="1"/>
  <c r="AE85" i="91"/>
  <c r="AR82" i="82"/>
  <c r="AR80" i="35"/>
  <c r="AG82" i="83"/>
  <c r="AP82" i="83" s="1"/>
  <c r="AF82" i="83"/>
  <c r="AO82" i="83" s="1"/>
  <c r="AE82" i="83"/>
  <c r="W83" i="83"/>
  <c r="AR85" i="16"/>
  <c r="AI85" i="103"/>
  <c r="AN85" i="103"/>
  <c r="AR82" i="43"/>
  <c r="Z83" i="82"/>
  <c r="Y83" i="102"/>
  <c r="X83" i="102"/>
  <c r="AE83" i="11"/>
  <c r="AF83" i="11"/>
  <c r="AO83" i="11" s="1"/>
  <c r="W84" i="11"/>
  <c r="AG83" i="11"/>
  <c r="AP83" i="11" s="1"/>
  <c r="Y80" i="55"/>
  <c r="X80" i="55"/>
  <c r="AH81" i="35"/>
  <c r="AQ81" i="35" s="1"/>
  <c r="AH80" i="42"/>
  <c r="AQ80" i="42" s="1"/>
  <c r="AH83" i="43"/>
  <c r="AQ83" i="43" s="1"/>
  <c r="AI78" i="48"/>
  <c r="AN78" i="48"/>
  <c r="Z80" i="50" l="1"/>
  <c r="Z83" i="102"/>
  <c r="AF83" i="102"/>
  <c r="AO83" i="102" s="1"/>
  <c r="AE83" i="102"/>
  <c r="AG83" i="102"/>
  <c r="AP83" i="102" s="1"/>
  <c r="W84" i="102"/>
  <c r="W81" i="50"/>
  <c r="AE80" i="50"/>
  <c r="AF80" i="50"/>
  <c r="AO80" i="50" s="1"/>
  <c r="AG80" i="50"/>
  <c r="AP80" i="50" s="1"/>
  <c r="AE85" i="95"/>
  <c r="AG85" i="95"/>
  <c r="AP85" i="95" s="1"/>
  <c r="AF85" i="95"/>
  <c r="AO85" i="95" s="1"/>
  <c r="W86" i="95"/>
  <c r="AR85" i="103"/>
  <c r="AR84" i="95"/>
  <c r="AR81" i="49"/>
  <c r="AH86" i="103"/>
  <c r="AQ86" i="103" s="1"/>
  <c r="AI85" i="91"/>
  <c r="AN85" i="91"/>
  <c r="AR82" i="102"/>
  <c r="AE81" i="99"/>
  <c r="AF81" i="99"/>
  <c r="AO81" i="99" s="1"/>
  <c r="W82" i="99"/>
  <c r="AG81" i="99"/>
  <c r="AP81" i="99" s="1"/>
  <c r="AR79" i="55"/>
  <c r="AG82" i="87"/>
  <c r="AP82" i="87" s="1"/>
  <c r="W83" i="87"/>
  <c r="AF82" i="87"/>
  <c r="AO82" i="87" s="1"/>
  <c r="AE82" i="87"/>
  <c r="Z86" i="103"/>
  <c r="Y81" i="42"/>
  <c r="X81" i="42"/>
  <c r="Y84" i="11"/>
  <c r="X84" i="11"/>
  <c r="Z84" i="11" s="1"/>
  <c r="AH79" i="48"/>
  <c r="AQ79" i="48" s="1"/>
  <c r="AF81" i="41"/>
  <c r="AO81" i="41" s="1"/>
  <c r="AE81" i="41"/>
  <c r="AG81" i="41"/>
  <c r="AP81" i="41" s="1"/>
  <c r="W82" i="41"/>
  <c r="AH85" i="95"/>
  <c r="AQ85" i="95" s="1"/>
  <c r="Y82" i="35"/>
  <c r="Z82" i="35" s="1"/>
  <c r="X82" i="35"/>
  <c r="AH82" i="18"/>
  <c r="AQ82" i="18" s="1"/>
  <c r="AI83" i="43"/>
  <c r="AN83" i="43"/>
  <c r="Z79" i="48"/>
  <c r="AE86" i="16"/>
  <c r="W87" i="16"/>
  <c r="AF86" i="16"/>
  <c r="AO86" i="16" s="1"/>
  <c r="AG86" i="16"/>
  <c r="AP86" i="16" s="1"/>
  <c r="AH82" i="49"/>
  <c r="AQ82" i="49" s="1"/>
  <c r="AI80" i="42"/>
  <c r="AN80" i="42"/>
  <c r="Y80" i="98"/>
  <c r="X80" i="98"/>
  <c r="Z82" i="18"/>
  <c r="Y84" i="43"/>
  <c r="X84" i="43"/>
  <c r="AG83" i="82"/>
  <c r="AP83" i="82" s="1"/>
  <c r="AE83" i="82"/>
  <c r="W84" i="82"/>
  <c r="AF83" i="82"/>
  <c r="AO83" i="82" s="1"/>
  <c r="AH80" i="55"/>
  <c r="AQ80" i="55" s="1"/>
  <c r="AI82" i="10"/>
  <c r="AR82" i="10" s="1"/>
  <c r="AN82" i="10"/>
  <c r="Y86" i="91"/>
  <c r="X86" i="91"/>
  <c r="AI79" i="94"/>
  <c r="AN79" i="94"/>
  <c r="AI80" i="90"/>
  <c r="AN80" i="90"/>
  <c r="AR79" i="50"/>
  <c r="Z82" i="49"/>
  <c r="AI81" i="35"/>
  <c r="AN81" i="35"/>
  <c r="AI79" i="98"/>
  <c r="AN79" i="98"/>
  <c r="Y81" i="90"/>
  <c r="X81" i="90"/>
  <c r="Z80" i="55"/>
  <c r="AI83" i="11"/>
  <c r="AN83" i="11"/>
  <c r="Y83" i="83"/>
  <c r="X83" i="83"/>
  <c r="AR78" i="48"/>
  <c r="AH83" i="102"/>
  <c r="AQ83" i="102" s="1"/>
  <c r="AI82" i="83"/>
  <c r="AN82" i="83"/>
  <c r="W81" i="85"/>
  <c r="AF80" i="85"/>
  <c r="AO80" i="85" s="1"/>
  <c r="AG80" i="85"/>
  <c r="AP80" i="85" s="1"/>
  <c r="AE80" i="85"/>
  <c r="AH80" i="50"/>
  <c r="AQ80" i="50" s="1"/>
  <c r="Y83" i="10"/>
  <c r="X83" i="10"/>
  <c r="Z83" i="10" s="1"/>
  <c r="Y80" i="94"/>
  <c r="X80" i="94"/>
  <c r="Z80" i="94" s="1"/>
  <c r="AR81" i="18"/>
  <c r="Z86" i="91" l="1"/>
  <c r="AE86" i="91"/>
  <c r="W87" i="91"/>
  <c r="AG86" i="91"/>
  <c r="AP86" i="91" s="1"/>
  <c r="AF86" i="91"/>
  <c r="AO86" i="91" s="1"/>
  <c r="AE82" i="35"/>
  <c r="W83" i="35"/>
  <c r="AG82" i="35"/>
  <c r="AP82" i="35" s="1"/>
  <c r="AF82" i="35"/>
  <c r="AO82" i="35" s="1"/>
  <c r="AE80" i="94"/>
  <c r="W81" i="94"/>
  <c r="AG80" i="94"/>
  <c r="AP80" i="94" s="1"/>
  <c r="AF80" i="94"/>
  <c r="AO80" i="94" s="1"/>
  <c r="AR79" i="98"/>
  <c r="AH83" i="10"/>
  <c r="AQ83" i="10" s="1"/>
  <c r="Y81" i="85"/>
  <c r="X81" i="85"/>
  <c r="AH86" i="91"/>
  <c r="AQ86" i="91" s="1"/>
  <c r="Y84" i="82"/>
  <c r="X84" i="82"/>
  <c r="AG82" i="18"/>
  <c r="AP82" i="18" s="1"/>
  <c r="AE82" i="18"/>
  <c r="AF82" i="18"/>
  <c r="AO82" i="18" s="1"/>
  <c r="W83" i="18"/>
  <c r="AR83" i="43"/>
  <c r="AH82" i="35"/>
  <c r="AQ82" i="35" s="1"/>
  <c r="AH84" i="11"/>
  <c r="AQ84" i="11" s="1"/>
  <c r="AG86" i="103"/>
  <c r="AP86" i="103" s="1"/>
  <c r="W87" i="103"/>
  <c r="AF86" i="103"/>
  <c r="AO86" i="103" s="1"/>
  <c r="AE86" i="103"/>
  <c r="AI81" i="99"/>
  <c r="AN81" i="99"/>
  <c r="Y81" i="50"/>
  <c r="X81" i="50"/>
  <c r="Z81" i="50" s="1"/>
  <c r="AI83" i="82"/>
  <c r="AN83" i="82"/>
  <c r="AH80" i="98"/>
  <c r="AQ80" i="98" s="1"/>
  <c r="W85" i="11"/>
  <c r="AG84" i="11"/>
  <c r="AP84" i="11" s="1"/>
  <c r="AF84" i="11"/>
  <c r="AO84" i="11" s="1"/>
  <c r="AE84" i="11"/>
  <c r="AI85" i="95"/>
  <c r="AN85" i="95"/>
  <c r="AR83" i="11"/>
  <c r="Z80" i="98"/>
  <c r="Y87" i="16"/>
  <c r="Z87" i="16" s="1"/>
  <c r="X87" i="16"/>
  <c r="AI82" i="87"/>
  <c r="AN82" i="87"/>
  <c r="Y84" i="102"/>
  <c r="X84" i="102"/>
  <c r="AI86" i="16"/>
  <c r="AN86" i="16"/>
  <c r="Y82" i="41"/>
  <c r="X82" i="41"/>
  <c r="Z82" i="41" s="1"/>
  <c r="AH81" i="42"/>
  <c r="AQ81" i="42" s="1"/>
  <c r="AG80" i="55"/>
  <c r="AP80" i="55" s="1"/>
  <c r="W81" i="55"/>
  <c r="AE80" i="55"/>
  <c r="AF80" i="55"/>
  <c r="AO80" i="55" s="1"/>
  <c r="AR80" i="90"/>
  <c r="AH84" i="43"/>
  <c r="AQ84" i="43" s="1"/>
  <c r="AH83" i="83"/>
  <c r="AQ83" i="83" s="1"/>
  <c r="AH81" i="90"/>
  <c r="AQ81" i="90" s="1"/>
  <c r="AR81" i="35"/>
  <c r="Z84" i="43"/>
  <c r="W80" i="48"/>
  <c r="AE79" i="48"/>
  <c r="AN79" i="48" s="1"/>
  <c r="AG79" i="48"/>
  <c r="AF79" i="48"/>
  <c r="AO79" i="48" s="1"/>
  <c r="Z81" i="42"/>
  <c r="Y83" i="87"/>
  <c r="X83" i="87"/>
  <c r="Y82" i="99"/>
  <c r="Z82" i="99"/>
  <c r="X82" i="99"/>
  <c r="AR85" i="91"/>
  <c r="X86" i="95"/>
  <c r="Y86" i="95"/>
  <c r="Z86" i="95"/>
  <c r="AI83" i="102"/>
  <c r="AN83" i="102"/>
  <c r="AG83" i="10"/>
  <c r="AP83" i="10" s="1"/>
  <c r="AE83" i="10"/>
  <c r="AF83" i="10"/>
  <c r="AO83" i="10" s="1"/>
  <c r="W84" i="10"/>
  <c r="AR82" i="83"/>
  <c r="AH80" i="94"/>
  <c r="AQ80" i="94" s="1"/>
  <c r="AI80" i="85"/>
  <c r="AN80" i="85"/>
  <c r="Z83" i="83"/>
  <c r="Z81" i="90"/>
  <c r="AF82" i="49"/>
  <c r="AO82" i="49" s="1"/>
  <c r="AG82" i="49"/>
  <c r="AP82" i="49" s="1"/>
  <c r="W83" i="49"/>
  <c r="AE82" i="49"/>
  <c r="AR79" i="94"/>
  <c r="AR80" i="42"/>
  <c r="AI81" i="41"/>
  <c r="AR81" i="41" s="1"/>
  <c r="AN81" i="41"/>
  <c r="AI80" i="50"/>
  <c r="AN80" i="50"/>
  <c r="Z84" i="102" l="1"/>
  <c r="Z81" i="85"/>
  <c r="AG87" i="16"/>
  <c r="AP87" i="16" s="1"/>
  <c r="AE87" i="16"/>
  <c r="W88" i="16"/>
  <c r="AF87" i="16"/>
  <c r="AO87" i="16" s="1"/>
  <c r="AF81" i="85"/>
  <c r="AO81" i="85" s="1"/>
  <c r="W82" i="85"/>
  <c r="AG81" i="85"/>
  <c r="AP81" i="85" s="1"/>
  <c r="AE81" i="85"/>
  <c r="AG84" i="102"/>
  <c r="AP84" i="102" s="1"/>
  <c r="AE84" i="102"/>
  <c r="W85" i="102"/>
  <c r="AF84" i="102"/>
  <c r="AO84" i="102" s="1"/>
  <c r="AR80" i="50"/>
  <c r="AR83" i="102"/>
  <c r="AH82" i="99"/>
  <c r="AQ82" i="99" s="1"/>
  <c r="W82" i="42"/>
  <c r="AF81" i="42"/>
  <c r="AO81" i="42" s="1"/>
  <c r="AE81" i="42"/>
  <c r="AG81" i="42"/>
  <c r="AP81" i="42" s="1"/>
  <c r="AG84" i="43"/>
  <c r="AP84" i="43" s="1"/>
  <c r="AE84" i="43"/>
  <c r="W85" i="43"/>
  <c r="AF84" i="43"/>
  <c r="AO84" i="43" s="1"/>
  <c r="AH82" i="41"/>
  <c r="AQ82" i="41" s="1"/>
  <c r="AH81" i="50"/>
  <c r="AQ81" i="50" s="1"/>
  <c r="AI86" i="103"/>
  <c r="AN86" i="103"/>
  <c r="Y81" i="94"/>
  <c r="Z81" i="94" s="1"/>
  <c r="X81" i="94"/>
  <c r="AI82" i="35"/>
  <c r="AN82" i="35"/>
  <c r="AF81" i="90"/>
  <c r="AO81" i="90" s="1"/>
  <c r="AE81" i="90"/>
  <c r="W82" i="90"/>
  <c r="AG81" i="90"/>
  <c r="AP81" i="90" s="1"/>
  <c r="Y84" i="10"/>
  <c r="X84" i="10"/>
  <c r="AF86" i="95"/>
  <c r="AO86" i="95" s="1"/>
  <c r="AE86" i="95"/>
  <c r="AG86" i="95"/>
  <c r="AP86" i="95" s="1"/>
  <c r="W87" i="95"/>
  <c r="AE82" i="99"/>
  <c r="W83" i="99"/>
  <c r="AG82" i="99"/>
  <c r="AP82" i="99" s="1"/>
  <c r="AF82" i="99"/>
  <c r="AO82" i="99" s="1"/>
  <c r="AF82" i="41"/>
  <c r="AO82" i="41" s="1"/>
  <c r="W83" i="41"/>
  <c r="AG82" i="41"/>
  <c r="AP82" i="41" s="1"/>
  <c r="AE82" i="41"/>
  <c r="W81" i="98"/>
  <c r="AE80" i="98"/>
  <c r="AF80" i="98"/>
  <c r="AO80" i="98" s="1"/>
  <c r="AG80" i="98"/>
  <c r="AP80" i="98" s="1"/>
  <c r="AI84" i="11"/>
  <c r="AN84" i="11"/>
  <c r="AG81" i="50"/>
  <c r="AP81" i="50" s="1"/>
  <c r="W82" i="50"/>
  <c r="AE81" i="50"/>
  <c r="AF81" i="50"/>
  <c r="AO81" i="50" s="1"/>
  <c r="AI82" i="18"/>
  <c r="AN82" i="18"/>
  <c r="AI80" i="94"/>
  <c r="AN80" i="94"/>
  <c r="AF83" i="83"/>
  <c r="AO83" i="83" s="1"/>
  <c r="AG83" i="83"/>
  <c r="AP83" i="83" s="1"/>
  <c r="W84" i="83"/>
  <c r="AE83" i="83"/>
  <c r="Y87" i="103"/>
  <c r="X87" i="103"/>
  <c r="AR82" i="87"/>
  <c r="AH84" i="82"/>
  <c r="AQ84" i="82" s="1"/>
  <c r="AI83" i="10"/>
  <c r="AN83" i="10"/>
  <c r="AH83" i="87"/>
  <c r="AQ83" i="87" s="1"/>
  <c r="Y83" i="49"/>
  <c r="X83" i="49"/>
  <c r="Z83" i="49" s="1"/>
  <c r="AR80" i="85"/>
  <c r="Z83" i="87"/>
  <c r="AI80" i="55"/>
  <c r="AN80" i="55"/>
  <c r="AR86" i="16"/>
  <c r="AH87" i="16"/>
  <c r="AQ87" i="16" s="1"/>
  <c r="Y85" i="11"/>
  <c r="X85" i="11"/>
  <c r="AR81" i="99"/>
  <c r="Z84" i="82"/>
  <c r="Y87" i="91"/>
  <c r="X87" i="91"/>
  <c r="AI82" i="49"/>
  <c r="AN82" i="49"/>
  <c r="AH86" i="95"/>
  <c r="AQ86" i="95" s="1"/>
  <c r="AI79" i="48"/>
  <c r="AP79" i="48"/>
  <c r="Y80" i="48"/>
  <c r="X80" i="48"/>
  <c r="Y81" i="55"/>
  <c r="X81" i="55"/>
  <c r="AH84" i="102"/>
  <c r="AQ84" i="102" s="1"/>
  <c r="AR85" i="95"/>
  <c r="AR83" i="82"/>
  <c r="Y83" i="18"/>
  <c r="X83" i="18"/>
  <c r="AH81" i="85"/>
  <c r="AQ81" i="85" s="1"/>
  <c r="Y83" i="35"/>
  <c r="X83" i="35"/>
  <c r="Z83" i="35" s="1"/>
  <c r="AI86" i="91"/>
  <c r="AN86" i="91"/>
  <c r="AH81" i="55" l="1"/>
  <c r="AQ81" i="55" s="1"/>
  <c r="W85" i="82"/>
  <c r="AG84" i="82"/>
  <c r="AP84" i="82" s="1"/>
  <c r="AF84" i="82"/>
  <c r="AO84" i="82" s="1"/>
  <c r="AE84" i="82"/>
  <c r="AG83" i="49"/>
  <c r="AP83" i="49" s="1"/>
  <c r="AE83" i="49"/>
  <c r="W84" i="49"/>
  <c r="AF83" i="49"/>
  <c r="AO83" i="49" s="1"/>
  <c r="AI81" i="50"/>
  <c r="AN81" i="50"/>
  <c r="Y83" i="99"/>
  <c r="X83" i="99"/>
  <c r="Y82" i="90"/>
  <c r="X82" i="90"/>
  <c r="Z82" i="90" s="1"/>
  <c r="AF81" i="94"/>
  <c r="AO81" i="94" s="1"/>
  <c r="AE81" i="94"/>
  <c r="W82" i="94"/>
  <c r="AG81" i="94"/>
  <c r="AP81" i="94" s="1"/>
  <c r="AI84" i="102"/>
  <c r="AN84" i="102"/>
  <c r="Z81" i="55"/>
  <c r="AR79" i="48"/>
  <c r="AR80" i="55"/>
  <c r="AR80" i="94"/>
  <c r="Y82" i="50"/>
  <c r="X82" i="50"/>
  <c r="Y83" i="41"/>
  <c r="X83" i="41"/>
  <c r="AI82" i="99"/>
  <c r="AN82" i="99"/>
  <c r="AH84" i="10"/>
  <c r="AQ84" i="10" s="1"/>
  <c r="AI81" i="90"/>
  <c r="AN81" i="90"/>
  <c r="AR82" i="49"/>
  <c r="AG83" i="87"/>
  <c r="AP83" i="87" s="1"/>
  <c r="W84" i="87"/>
  <c r="AE83" i="87"/>
  <c r="AF83" i="87"/>
  <c r="AO83" i="87" s="1"/>
  <c r="AR83" i="10"/>
  <c r="AI83" i="83"/>
  <c r="AN83" i="83"/>
  <c r="AI80" i="98"/>
  <c r="AN80" i="98"/>
  <c r="Z84" i="10"/>
  <c r="AE83" i="35"/>
  <c r="W84" i="35"/>
  <c r="AF83" i="35"/>
  <c r="AO83" i="35" s="1"/>
  <c r="AG83" i="35"/>
  <c r="AP83" i="35" s="1"/>
  <c r="AH80" i="48"/>
  <c r="AQ80" i="48" s="1"/>
  <c r="AH87" i="91"/>
  <c r="AQ87" i="91" s="1"/>
  <c r="AH85" i="11"/>
  <c r="AQ85" i="11" s="1"/>
  <c r="X84" i="83"/>
  <c r="Z84" i="83" s="1"/>
  <c r="Y84" i="83"/>
  <c r="AR82" i="18"/>
  <c r="Y81" i="98"/>
  <c r="X81" i="98"/>
  <c r="Y87" i="95"/>
  <c r="Z87" i="95" s="1"/>
  <c r="X87" i="95"/>
  <c r="AR86" i="103"/>
  <c r="AI81" i="42"/>
  <c r="AN81" i="42"/>
  <c r="AI81" i="85"/>
  <c r="AN81" i="85"/>
  <c r="Y88" i="16"/>
  <c r="X88" i="16"/>
  <c r="Z80" i="48"/>
  <c r="Z87" i="91"/>
  <c r="Z85" i="11"/>
  <c r="AH87" i="103"/>
  <c r="AQ87" i="103" s="1"/>
  <c r="AR84" i="11"/>
  <c r="AR82" i="35"/>
  <c r="Y85" i="43"/>
  <c r="X85" i="43"/>
  <c r="AI87" i="16"/>
  <c r="AN87" i="16"/>
  <c r="Z83" i="18"/>
  <c r="AH83" i="18"/>
  <c r="AQ83" i="18" s="1"/>
  <c r="AR86" i="91"/>
  <c r="AH83" i="35"/>
  <c r="AQ83" i="35" s="1"/>
  <c r="AH83" i="49"/>
  <c r="AQ83" i="49" s="1"/>
  <c r="Z87" i="103"/>
  <c r="AI82" i="41"/>
  <c r="AN82" i="41"/>
  <c r="AI86" i="95"/>
  <c r="AN86" i="95"/>
  <c r="AH81" i="94"/>
  <c r="AQ81" i="94" s="1"/>
  <c r="AI84" i="43"/>
  <c r="AN84" i="43"/>
  <c r="Y82" i="42"/>
  <c r="X82" i="42"/>
  <c r="Y85" i="102"/>
  <c r="X85" i="102"/>
  <c r="Y82" i="85"/>
  <c r="X82" i="85"/>
  <c r="Z85" i="102" l="1"/>
  <c r="Z85" i="43"/>
  <c r="Z83" i="41"/>
  <c r="AG83" i="41" s="1"/>
  <c r="AP83" i="41" s="1"/>
  <c r="AE87" i="95"/>
  <c r="AF87" i="95"/>
  <c r="AO87" i="95" s="1"/>
  <c r="W88" i="95"/>
  <c r="AG87" i="95"/>
  <c r="AP87" i="95" s="1"/>
  <c r="AE85" i="102"/>
  <c r="W86" i="102"/>
  <c r="AG85" i="102"/>
  <c r="AP85" i="102" s="1"/>
  <c r="AF85" i="102"/>
  <c r="AO85" i="102" s="1"/>
  <c r="AF83" i="41"/>
  <c r="AO83" i="41" s="1"/>
  <c r="W84" i="41"/>
  <c r="AE83" i="41"/>
  <c r="W86" i="43"/>
  <c r="AG85" i="43"/>
  <c r="AP85" i="43" s="1"/>
  <c r="AE85" i="43"/>
  <c r="AF85" i="43"/>
  <c r="AO85" i="43" s="1"/>
  <c r="AR86" i="95"/>
  <c r="AH85" i="43"/>
  <c r="AQ85" i="43" s="1"/>
  <c r="W86" i="11"/>
  <c r="AF85" i="11"/>
  <c r="AO85" i="11" s="1"/>
  <c r="AG85" i="11"/>
  <c r="AP85" i="11" s="1"/>
  <c r="AE85" i="11"/>
  <c r="AH87" i="95"/>
  <c r="AQ87" i="95" s="1"/>
  <c r="AI83" i="35"/>
  <c r="AN83" i="35"/>
  <c r="AI83" i="49"/>
  <c r="AN83" i="49"/>
  <c r="Y85" i="82"/>
  <c r="X85" i="82"/>
  <c r="AH82" i="42"/>
  <c r="AQ82" i="42" s="1"/>
  <c r="AF87" i="91"/>
  <c r="AO87" i="91" s="1"/>
  <c r="AG87" i="91"/>
  <c r="AP87" i="91" s="1"/>
  <c r="W88" i="91"/>
  <c r="AE87" i="91"/>
  <c r="AR81" i="85"/>
  <c r="AG84" i="10"/>
  <c r="AP84" i="10" s="1"/>
  <c r="AF84" i="10"/>
  <c r="AO84" i="10" s="1"/>
  <c r="W85" i="10"/>
  <c r="AE84" i="10"/>
  <c r="AR84" i="102"/>
  <c r="AH82" i="90"/>
  <c r="AQ82" i="90" s="1"/>
  <c r="AR82" i="41"/>
  <c r="W81" i="48"/>
  <c r="AE80" i="48"/>
  <c r="AG80" i="48"/>
  <c r="AP80" i="48" s="1"/>
  <c r="AF80" i="48"/>
  <c r="AO80" i="48" s="1"/>
  <c r="AF84" i="83"/>
  <c r="AO84" i="83" s="1"/>
  <c r="AG84" i="83"/>
  <c r="AP84" i="83" s="1"/>
  <c r="W85" i="83"/>
  <c r="AE84" i="83"/>
  <c r="AH82" i="50"/>
  <c r="AQ82" i="50" s="1"/>
  <c r="AF82" i="90"/>
  <c r="AO82" i="90" s="1"/>
  <c r="W83" i="90"/>
  <c r="AE82" i="90"/>
  <c r="AG82" i="90"/>
  <c r="AP82" i="90" s="1"/>
  <c r="AR81" i="50"/>
  <c r="AH82" i="85"/>
  <c r="AQ82" i="85" s="1"/>
  <c r="W88" i="103"/>
  <c r="AE87" i="103"/>
  <c r="AG87" i="103"/>
  <c r="AP87" i="103" s="1"/>
  <c r="AF87" i="103"/>
  <c r="AO87" i="103" s="1"/>
  <c r="AF83" i="18"/>
  <c r="AO83" i="18" s="1"/>
  <c r="AG83" i="18"/>
  <c r="AP83" i="18" s="1"/>
  <c r="AE83" i="18"/>
  <c r="W84" i="18"/>
  <c r="AH88" i="16"/>
  <c r="AQ88" i="16" s="1"/>
  <c r="AR81" i="42"/>
  <c r="AH81" i="98"/>
  <c r="AQ81" i="98" s="1"/>
  <c r="AR80" i="98"/>
  <c r="AI83" i="87"/>
  <c r="AN83" i="87"/>
  <c r="AR81" i="90"/>
  <c r="Z82" i="50"/>
  <c r="AI84" i="82"/>
  <c r="AN84" i="82"/>
  <c r="Z82" i="85"/>
  <c r="Z82" i="42"/>
  <c r="AH85" i="102"/>
  <c r="AQ85" i="102" s="1"/>
  <c r="Z88" i="16"/>
  <c r="Z81" i="98"/>
  <c r="AH84" i="83"/>
  <c r="AQ84" i="83" s="1"/>
  <c r="Y84" i="87"/>
  <c r="X84" i="87"/>
  <c r="AR82" i="99"/>
  <c r="Y82" i="94"/>
  <c r="X82" i="94"/>
  <c r="AH83" i="99"/>
  <c r="AQ83" i="99" s="1"/>
  <c r="AR84" i="43"/>
  <c r="AR87" i="16"/>
  <c r="Y84" i="35"/>
  <c r="X84" i="35"/>
  <c r="Z84" i="35" s="1"/>
  <c r="AR83" i="83"/>
  <c r="AH83" i="41"/>
  <c r="AQ83" i="41" s="1"/>
  <c r="AE81" i="55"/>
  <c r="AG81" i="55"/>
  <c r="AP81" i="55" s="1"/>
  <c r="AF81" i="55"/>
  <c r="AO81" i="55" s="1"/>
  <c r="W82" i="55"/>
  <c r="AI81" i="94"/>
  <c r="AN81" i="94"/>
  <c r="Z83" i="99"/>
  <c r="Y84" i="49"/>
  <c r="X84" i="49"/>
  <c r="AF84" i="35" l="1"/>
  <c r="AO84" i="35" s="1"/>
  <c r="W85" i="35"/>
  <c r="AE84" i="35"/>
  <c r="AG84" i="35"/>
  <c r="AP84" i="35" s="1"/>
  <c r="AR84" i="82"/>
  <c r="Y85" i="83"/>
  <c r="X85" i="83"/>
  <c r="AI80" i="48"/>
  <c r="AN80" i="48"/>
  <c r="AI84" i="10"/>
  <c r="AN84" i="10"/>
  <c r="AI85" i="43"/>
  <c r="AN85" i="43"/>
  <c r="AI85" i="102"/>
  <c r="AR85" i="102" s="1"/>
  <c r="AN85" i="102"/>
  <c r="Z84" i="87"/>
  <c r="AH84" i="87"/>
  <c r="AQ84" i="87" s="1"/>
  <c r="AF82" i="50"/>
  <c r="AO82" i="50" s="1"/>
  <c r="W83" i="50"/>
  <c r="AG82" i="50"/>
  <c r="AP82" i="50" s="1"/>
  <c r="AE82" i="50"/>
  <c r="Y81" i="48"/>
  <c r="X81" i="48"/>
  <c r="Y85" i="10"/>
  <c r="X85" i="10"/>
  <c r="AI87" i="91"/>
  <c r="AN87" i="91"/>
  <c r="AH82" i="94"/>
  <c r="AQ82" i="94" s="1"/>
  <c r="W82" i="98"/>
  <c r="AE81" i="98"/>
  <c r="AN81" i="98" s="1"/>
  <c r="AG81" i="98"/>
  <c r="AF81" i="98"/>
  <c r="AO81" i="98" s="1"/>
  <c r="Y84" i="18"/>
  <c r="X84" i="18"/>
  <c r="AI82" i="90"/>
  <c r="AR82" i="90" s="1"/>
  <c r="AN82" i="90"/>
  <c r="Y88" i="91"/>
  <c r="X88" i="91"/>
  <c r="AR83" i="49"/>
  <c r="Y86" i="11"/>
  <c r="X86" i="11"/>
  <c r="Z86" i="11" s="1"/>
  <c r="Y86" i="43"/>
  <c r="X86" i="43"/>
  <c r="AI81" i="55"/>
  <c r="AN81" i="55"/>
  <c r="Y82" i="55"/>
  <c r="X82" i="55"/>
  <c r="W83" i="42"/>
  <c r="AE82" i="42"/>
  <c r="AF82" i="42"/>
  <c r="AO82" i="42" s="1"/>
  <c r="AG82" i="42"/>
  <c r="AP82" i="42" s="1"/>
  <c r="AI83" i="18"/>
  <c r="AN83" i="18"/>
  <c r="AI87" i="103"/>
  <c r="AN87" i="103"/>
  <c r="Y83" i="90"/>
  <c r="X83" i="90"/>
  <c r="Y88" i="95"/>
  <c r="X88" i="95"/>
  <c r="W89" i="16"/>
  <c r="AF88" i="16"/>
  <c r="AO88" i="16" s="1"/>
  <c r="AG88" i="16"/>
  <c r="AP88" i="16" s="1"/>
  <c r="AE88" i="16"/>
  <c r="AF82" i="85"/>
  <c r="AO82" i="85" s="1"/>
  <c r="AE82" i="85"/>
  <c r="W83" i="85"/>
  <c r="AG82" i="85"/>
  <c r="AP82" i="85" s="1"/>
  <c r="Y88" i="103"/>
  <c r="X88" i="103"/>
  <c r="Z88" i="103" s="1"/>
  <c r="AH85" i="82"/>
  <c r="AQ85" i="82" s="1"/>
  <c r="AR83" i="35"/>
  <c r="AI83" i="41"/>
  <c r="AN83" i="41"/>
  <c r="AR81" i="94"/>
  <c r="AH84" i="49"/>
  <c r="AQ84" i="49" s="1"/>
  <c r="AH84" i="35"/>
  <c r="AQ84" i="35" s="1"/>
  <c r="Z84" i="49"/>
  <c r="Z82" i="94"/>
  <c r="AE83" i="99"/>
  <c r="AN83" i="99" s="1"/>
  <c r="W84" i="99"/>
  <c r="AF83" i="99"/>
  <c r="AO83" i="99" s="1"/>
  <c r="AG83" i="99"/>
  <c r="AR83" i="87"/>
  <c r="AI84" i="83"/>
  <c r="AN84" i="83"/>
  <c r="Z85" i="82"/>
  <c r="AI85" i="11"/>
  <c r="AN85" i="11"/>
  <c r="Y84" i="41"/>
  <c r="X84" i="41"/>
  <c r="Y86" i="102"/>
  <c r="X86" i="102"/>
  <c r="AI87" i="95"/>
  <c r="AN87" i="95"/>
  <c r="Z81" i="48" l="1"/>
  <c r="Z83" i="90"/>
  <c r="AE83" i="90" s="1"/>
  <c r="AN83" i="90" s="1"/>
  <c r="Z84" i="18"/>
  <c r="Z82" i="55"/>
  <c r="AE82" i="55" s="1"/>
  <c r="Z84" i="41"/>
  <c r="AG84" i="41" s="1"/>
  <c r="AP84" i="41" s="1"/>
  <c r="Z88" i="91"/>
  <c r="W89" i="91" s="1"/>
  <c r="W83" i="55"/>
  <c r="W82" i="48"/>
  <c r="AF81" i="48"/>
  <c r="AO81" i="48" s="1"/>
  <c r="AE81" i="48"/>
  <c r="AG81" i="48"/>
  <c r="AP81" i="48" s="1"/>
  <c r="AE84" i="18"/>
  <c r="W85" i="18"/>
  <c r="AF84" i="18"/>
  <c r="AO84" i="18" s="1"/>
  <c r="AG84" i="18"/>
  <c r="AP84" i="18" s="1"/>
  <c r="AF83" i="90"/>
  <c r="AO83" i="90" s="1"/>
  <c r="AG83" i="90"/>
  <c r="W84" i="90"/>
  <c r="AF84" i="41"/>
  <c r="AO84" i="41" s="1"/>
  <c r="AF88" i="91"/>
  <c r="AO88" i="91" s="1"/>
  <c r="AR87" i="95"/>
  <c r="AR84" i="83"/>
  <c r="Y84" i="99"/>
  <c r="X84" i="99"/>
  <c r="Y83" i="85"/>
  <c r="X83" i="85"/>
  <c r="AH88" i="91"/>
  <c r="AQ88" i="91" s="1"/>
  <c r="Y82" i="98"/>
  <c r="X82" i="98"/>
  <c r="AH88" i="103"/>
  <c r="AQ88" i="103" s="1"/>
  <c r="AI82" i="85"/>
  <c r="AN82" i="85"/>
  <c r="Y89" i="16"/>
  <c r="X89" i="16"/>
  <c r="Z89" i="16" s="1"/>
  <c r="AH86" i="11"/>
  <c r="AQ86" i="11" s="1"/>
  <c r="AR87" i="91"/>
  <c r="AR80" i="48"/>
  <c r="W89" i="103"/>
  <c r="AG88" i="103"/>
  <c r="AP88" i="103" s="1"/>
  <c r="AE88" i="103"/>
  <c r="AF88" i="103"/>
  <c r="AO88" i="103" s="1"/>
  <c r="AH88" i="95"/>
  <c r="AQ88" i="95" s="1"/>
  <c r="AG86" i="11"/>
  <c r="AP86" i="11" s="1"/>
  <c r="AF86" i="11"/>
  <c r="AO86" i="11" s="1"/>
  <c r="AE86" i="11"/>
  <c r="W87" i="11"/>
  <c r="AH85" i="10"/>
  <c r="AQ85" i="10" s="1"/>
  <c r="AH85" i="83"/>
  <c r="AQ85" i="83" s="1"/>
  <c r="Z88" i="95"/>
  <c r="AR87" i="103"/>
  <c r="AI82" i="42"/>
  <c r="AN82" i="42"/>
  <c r="AR81" i="55"/>
  <c r="Z85" i="10"/>
  <c r="AI82" i="50"/>
  <c r="AN82" i="50"/>
  <c r="AR85" i="43"/>
  <c r="Z85" i="83"/>
  <c r="AI84" i="35"/>
  <c r="AN84" i="35"/>
  <c r="AH86" i="102"/>
  <c r="AQ86" i="102" s="1"/>
  <c r="Z86" i="102"/>
  <c r="AG84" i="49"/>
  <c r="AP84" i="49" s="1"/>
  <c r="W85" i="49"/>
  <c r="AF84" i="49"/>
  <c r="AO84" i="49" s="1"/>
  <c r="AE84" i="49"/>
  <c r="AI88" i="16"/>
  <c r="AN88" i="16"/>
  <c r="Y83" i="42"/>
  <c r="X83" i="42"/>
  <c r="AH86" i="43"/>
  <c r="AQ86" i="43" s="1"/>
  <c r="AI81" i="98"/>
  <c r="AP81" i="98"/>
  <c r="Y85" i="35"/>
  <c r="X85" i="35"/>
  <c r="AF82" i="94"/>
  <c r="AO82" i="94" s="1"/>
  <c r="W83" i="94"/>
  <c r="AG82" i="94"/>
  <c r="AP82" i="94" s="1"/>
  <c r="AE82" i="94"/>
  <c r="AR85" i="11"/>
  <c r="W86" i="82"/>
  <c r="AG85" i="82"/>
  <c r="AP85" i="82" s="1"/>
  <c r="AF85" i="82"/>
  <c r="AO85" i="82" s="1"/>
  <c r="AE85" i="82"/>
  <c r="AI83" i="99"/>
  <c r="AP83" i="99"/>
  <c r="AH84" i="41"/>
  <c r="AQ84" i="41" s="1"/>
  <c r="AR83" i="41"/>
  <c r="AH83" i="90"/>
  <c r="AQ83" i="90" s="1"/>
  <c r="AR83" i="18"/>
  <c r="AH82" i="55"/>
  <c r="AQ82" i="55" s="1"/>
  <c r="Z86" i="43"/>
  <c r="AH84" i="18"/>
  <c r="AQ84" i="18" s="1"/>
  <c r="AH81" i="48"/>
  <c r="AQ81" i="48" s="1"/>
  <c r="Y83" i="50"/>
  <c r="X83" i="50"/>
  <c r="AG84" i="87"/>
  <c r="AP84" i="87" s="1"/>
  <c r="AE84" i="87"/>
  <c r="W85" i="87"/>
  <c r="AF84" i="87"/>
  <c r="AO84" i="87" s="1"/>
  <c r="AR84" i="10"/>
  <c r="AE88" i="91" l="1"/>
  <c r="AN88" i="91" s="1"/>
  <c r="AE84" i="41"/>
  <c r="AG88" i="91"/>
  <c r="Z84" i="99"/>
  <c r="W85" i="99" s="1"/>
  <c r="AG82" i="55"/>
  <c r="AP82" i="55" s="1"/>
  <c r="Z82" i="98"/>
  <c r="AG82" i="98" s="1"/>
  <c r="AP82" i="98" s="1"/>
  <c r="W85" i="41"/>
  <c r="AF82" i="55"/>
  <c r="AO82" i="55" s="1"/>
  <c r="AF84" i="99"/>
  <c r="AO84" i="99" s="1"/>
  <c r="Z85" i="35"/>
  <c r="AH85" i="35"/>
  <c r="AQ85" i="35" s="1"/>
  <c r="AR82" i="42"/>
  <c r="AR82" i="85"/>
  <c r="AH82" i="98"/>
  <c r="AQ82" i="98" s="1"/>
  <c r="Y85" i="41"/>
  <c r="X85" i="41"/>
  <c r="AI83" i="90"/>
  <c r="AP83" i="90"/>
  <c r="Y85" i="18"/>
  <c r="Z85" i="18" s="1"/>
  <c r="X85" i="18"/>
  <c r="Y82" i="48"/>
  <c r="X82" i="48"/>
  <c r="Z82" i="48" s="1"/>
  <c r="AI85" i="82"/>
  <c r="AN85" i="82"/>
  <c r="AR88" i="16"/>
  <c r="AE86" i="102"/>
  <c r="AG86" i="102"/>
  <c r="AP86" i="102" s="1"/>
  <c r="AF86" i="102"/>
  <c r="AO86" i="102" s="1"/>
  <c r="W87" i="102"/>
  <c r="AR82" i="50"/>
  <c r="AI84" i="18"/>
  <c r="AN84" i="18"/>
  <c r="AI82" i="94"/>
  <c r="AN82" i="94"/>
  <c r="AR84" i="35"/>
  <c r="AE85" i="10"/>
  <c r="AN85" i="10" s="1"/>
  <c r="W86" i="10"/>
  <c r="AG85" i="10"/>
  <c r="AF85" i="10"/>
  <c r="AO85" i="10" s="1"/>
  <c r="AI88" i="103"/>
  <c r="AN88" i="103"/>
  <c r="AH89" i="16"/>
  <c r="AQ89" i="16" s="1"/>
  <c r="AQ91" i="16" s="1"/>
  <c r="AZ3" i="16"/>
  <c r="AX85" i="16" s="1"/>
  <c r="S85" i="16" s="1"/>
  <c r="AC85" i="16" s="1"/>
  <c r="AB86" i="16" s="1"/>
  <c r="AX6" i="16"/>
  <c r="S6" i="16" s="1"/>
  <c r="AC6" i="16" s="1"/>
  <c r="AB7" i="16" s="1"/>
  <c r="AX7" i="16"/>
  <c r="S7" i="16" s="1"/>
  <c r="AC7" i="16" s="1"/>
  <c r="AB8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6" i="16"/>
  <c r="S86" i="16" s="1"/>
  <c r="AC86" i="16" s="1"/>
  <c r="AB87" i="16" s="1"/>
  <c r="AX88" i="16"/>
  <c r="S88" i="16" s="1"/>
  <c r="AC88" i="16" s="1"/>
  <c r="AB89" i="16" s="1"/>
  <c r="AH83" i="85"/>
  <c r="AQ83" i="85" s="1"/>
  <c r="Y83" i="55"/>
  <c r="X83" i="55"/>
  <c r="AH83" i="50"/>
  <c r="AQ83" i="50" s="1"/>
  <c r="AR81" i="98"/>
  <c r="AH83" i="42"/>
  <c r="AQ83" i="42" s="1"/>
  <c r="AI84" i="49"/>
  <c r="AN84" i="49"/>
  <c r="AF85" i="83"/>
  <c r="AO85" i="83" s="1"/>
  <c r="AE85" i="83"/>
  <c r="W86" i="83"/>
  <c r="AG85" i="83"/>
  <c r="AP85" i="83" s="1"/>
  <c r="AG88" i="95"/>
  <c r="AP88" i="95" s="1"/>
  <c r="W89" i="95"/>
  <c r="AF88" i="95"/>
  <c r="AO88" i="95" s="1"/>
  <c r="AE88" i="95"/>
  <c r="Y87" i="11"/>
  <c r="Z87" i="11"/>
  <c r="X87" i="11"/>
  <c r="AX89" i="16"/>
  <c r="S89" i="16" s="1"/>
  <c r="AC89" i="16" s="1"/>
  <c r="AF89" i="16"/>
  <c r="AO89" i="16" s="1"/>
  <c r="AO91" i="16" s="1"/>
  <c r="AE89" i="16"/>
  <c r="AG89" i="16"/>
  <c r="AP89" i="16" s="1"/>
  <c r="AP91" i="16" s="1"/>
  <c r="Z83" i="85"/>
  <c r="AI88" i="91"/>
  <c r="AP88" i="91"/>
  <c r="AI84" i="41"/>
  <c r="AN84" i="41"/>
  <c r="Z83" i="50"/>
  <c r="Y85" i="87"/>
  <c r="Z85" i="87" s="1"/>
  <c r="X85" i="87"/>
  <c r="Y86" i="82"/>
  <c r="X86" i="82"/>
  <c r="Y83" i="94"/>
  <c r="X83" i="94"/>
  <c r="Z83" i="42"/>
  <c r="AI86" i="11"/>
  <c r="AN86" i="11"/>
  <c r="Y89" i="103"/>
  <c r="Z89" i="103" s="1"/>
  <c r="X89" i="103"/>
  <c r="Y89" i="91"/>
  <c r="X89" i="91"/>
  <c r="AI81" i="48"/>
  <c r="AN81" i="48"/>
  <c r="AF86" i="43"/>
  <c r="AO86" i="43" s="1"/>
  <c r="AE86" i="43"/>
  <c r="W87" i="43"/>
  <c r="AG86" i="43"/>
  <c r="AP86" i="43" s="1"/>
  <c r="AI84" i="87"/>
  <c r="AN84" i="87"/>
  <c r="AR83" i="99"/>
  <c r="Y85" i="49"/>
  <c r="X85" i="49"/>
  <c r="Z85" i="49" s="1"/>
  <c r="AH84" i="99"/>
  <c r="AQ84" i="99" s="1"/>
  <c r="Y84" i="90"/>
  <c r="X84" i="90"/>
  <c r="AN82" i="55"/>
  <c r="AF82" i="98" l="1"/>
  <c r="AO82" i="98" s="1"/>
  <c r="AE82" i="98"/>
  <c r="AI82" i="55"/>
  <c r="Z83" i="94"/>
  <c r="W84" i="94" s="1"/>
  <c r="AX3" i="16"/>
  <c r="S3" i="16" s="1"/>
  <c r="AC3" i="16" s="1"/>
  <c r="AB4" i="16" s="1"/>
  <c r="W83" i="98"/>
  <c r="AG84" i="99"/>
  <c r="AP84" i="99" s="1"/>
  <c r="AE84" i="99"/>
  <c r="AX16" i="16"/>
  <c r="S16" i="16" s="1"/>
  <c r="AC16" i="16" s="1"/>
  <c r="AB17" i="16" s="1"/>
  <c r="AX10" i="16"/>
  <c r="S10" i="16" s="1"/>
  <c r="AC10" i="16" s="1"/>
  <c r="AB11" i="16" s="1"/>
  <c r="AG85" i="18"/>
  <c r="AP85" i="18" s="1"/>
  <c r="W86" i="18"/>
  <c r="AE85" i="18"/>
  <c r="AF85" i="18"/>
  <c r="AO85" i="18" s="1"/>
  <c r="AG85" i="87"/>
  <c r="AP85" i="87" s="1"/>
  <c r="W86" i="87"/>
  <c r="AE85" i="87"/>
  <c r="AF85" i="87"/>
  <c r="AO85" i="87" s="1"/>
  <c r="AG83" i="94"/>
  <c r="AP83" i="94" s="1"/>
  <c r="AF83" i="94"/>
  <c r="AO83" i="94" s="1"/>
  <c r="AE83" i="94"/>
  <c r="AX89" i="103"/>
  <c r="S89" i="103" s="1"/>
  <c r="AC89" i="103" s="1"/>
  <c r="AG89" i="103"/>
  <c r="AP89" i="103" s="1"/>
  <c r="AP91" i="103" s="1"/>
  <c r="AF89" i="103"/>
  <c r="AO89" i="103" s="1"/>
  <c r="AO91" i="103" s="1"/>
  <c r="AE89" i="103"/>
  <c r="AR81" i="48"/>
  <c r="W84" i="85"/>
  <c r="AE83" i="85"/>
  <c r="AG83" i="85"/>
  <c r="AP83" i="85" s="1"/>
  <c r="AF83" i="85"/>
  <c r="AO83" i="85" s="1"/>
  <c r="AE87" i="11"/>
  <c r="AF87" i="11"/>
  <c r="AO87" i="11" s="1"/>
  <c r="W88" i="11"/>
  <c r="AG87" i="11"/>
  <c r="AP87" i="11" s="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Y86" i="10"/>
  <c r="X86" i="10"/>
  <c r="AR85" i="82"/>
  <c r="Y85" i="99"/>
  <c r="Z85" i="99" s="1"/>
  <c r="X85" i="99"/>
  <c r="AR84" i="49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R84" i="18"/>
  <c r="AH82" i="48"/>
  <c r="AQ82" i="48" s="1"/>
  <c r="W86" i="35"/>
  <c r="AE85" i="35"/>
  <c r="AG85" i="35"/>
  <c r="AP85" i="35" s="1"/>
  <c r="AF85" i="35"/>
  <c r="AO85" i="35" s="1"/>
  <c r="AH89" i="91"/>
  <c r="AQ89" i="91" s="1"/>
  <c r="AQ91" i="91" s="1"/>
  <c r="AX3" i="91"/>
  <c r="S3" i="91" s="1"/>
  <c r="AC3" i="91" s="1"/>
  <c r="AZ3" i="91"/>
  <c r="AX5" i="91" s="1"/>
  <c r="S5" i="91" s="1"/>
  <c r="AC5" i="91" s="1"/>
  <c r="AB6" i="91" s="1"/>
  <c r="AX6" i="91"/>
  <c r="S6" i="91" s="1"/>
  <c r="AC6" i="91" s="1"/>
  <c r="AB7" i="91" s="1"/>
  <c r="AX9" i="91"/>
  <c r="S9" i="91" s="1"/>
  <c r="AC9" i="91" s="1"/>
  <c r="AB10" i="91" s="1"/>
  <c r="AX11" i="91"/>
  <c r="S11" i="91" s="1"/>
  <c r="AC11" i="91" s="1"/>
  <c r="AB12" i="91" s="1"/>
  <c r="AX12" i="91"/>
  <c r="S12" i="91" s="1"/>
  <c r="AC12" i="91" s="1"/>
  <c r="AB13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X85" i="91"/>
  <c r="S85" i="91" s="1"/>
  <c r="AC85" i="91" s="1"/>
  <c r="AB86" i="91" s="1"/>
  <c r="AR82" i="55"/>
  <c r="AR86" i="11"/>
  <c r="AI89" i="16"/>
  <c r="AN89" i="16"/>
  <c r="AN91" i="16" s="1"/>
  <c r="AH83" i="55"/>
  <c r="AQ83" i="55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K18" i="16"/>
  <c r="AT18" i="16" s="1"/>
  <c r="AJ18" i="16"/>
  <c r="AJ12" i="16"/>
  <c r="AK12" i="16"/>
  <c r="AT12" i="16" s="1"/>
  <c r="AR88" i="103"/>
  <c r="AI86" i="102"/>
  <c r="AN86" i="102"/>
  <c r="AG82" i="48"/>
  <c r="AP82" i="48" s="1"/>
  <c r="W83" i="48"/>
  <c r="AE82" i="48"/>
  <c r="AF82" i="48"/>
  <c r="AO82" i="48" s="1"/>
  <c r="AR83" i="90"/>
  <c r="AF85" i="49"/>
  <c r="AO85" i="49" s="1"/>
  <c r="AG85" i="49"/>
  <c r="AP85" i="49" s="1"/>
  <c r="AE85" i="49"/>
  <c r="W86" i="49"/>
  <c r="AF83" i="50"/>
  <c r="AO83" i="50" s="1"/>
  <c r="AE83" i="50"/>
  <c r="W84" i="50"/>
  <c r="AG83" i="50"/>
  <c r="AP83" i="50" s="1"/>
  <c r="Y87" i="43"/>
  <c r="X87" i="43"/>
  <c r="AH84" i="90"/>
  <c r="AQ84" i="90" s="1"/>
  <c r="AI88" i="95"/>
  <c r="AN88" i="95"/>
  <c r="Z83" i="55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Z85" i="41"/>
  <c r="AH85" i="41"/>
  <c r="AQ85" i="41" s="1"/>
  <c r="AI82" i="98"/>
  <c r="AN82" i="98"/>
  <c r="AH86" i="82"/>
  <c r="AQ86" i="82" s="1"/>
  <c r="Z89" i="91"/>
  <c r="Z84" i="90"/>
  <c r="AH89" i="103"/>
  <c r="AQ89" i="103" s="1"/>
  <c r="AQ91" i="103" s="1"/>
  <c r="AZ3" i="103"/>
  <c r="AX82" i="103" s="1"/>
  <c r="S82" i="103" s="1"/>
  <c r="AC82" i="103" s="1"/>
  <c r="AB83" i="103" s="1"/>
  <c r="AX5" i="103"/>
  <c r="S5" i="103" s="1"/>
  <c r="AC5" i="103" s="1"/>
  <c r="AB6" i="103" s="1"/>
  <c r="AX6" i="103"/>
  <c r="S6" i="103" s="1"/>
  <c r="AC6" i="103" s="1"/>
  <c r="AB7" i="103" s="1"/>
  <c r="AX7" i="103"/>
  <c r="S7" i="103" s="1"/>
  <c r="AC7" i="103" s="1"/>
  <c r="AB8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H83" i="94"/>
  <c r="AQ83" i="94" s="1"/>
  <c r="AH85" i="87"/>
  <c r="AQ85" i="87" s="1"/>
  <c r="AI85" i="83"/>
  <c r="AN85" i="83"/>
  <c r="AJ89" i="16"/>
  <c r="AS89" i="16" s="1"/>
  <c r="AK89" i="16"/>
  <c r="AT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AH85" i="18"/>
  <c r="AQ85" i="18" s="1"/>
  <c r="Y83" i="98"/>
  <c r="Z86" i="82"/>
  <c r="AI86" i="43"/>
  <c r="AN86" i="43"/>
  <c r="AE83" i="42"/>
  <c r="AG83" i="42"/>
  <c r="AP83" i="42" s="1"/>
  <c r="AF83" i="42"/>
  <c r="AO83" i="42" s="1"/>
  <c r="W84" i="42"/>
  <c r="AR84" i="41"/>
  <c r="Y86" i="83"/>
  <c r="X86" i="83"/>
  <c r="AH85" i="49"/>
  <c r="AQ85" i="49" s="1"/>
  <c r="AR84" i="87"/>
  <c r="AR88" i="91"/>
  <c r="AH87" i="11"/>
  <c r="AQ87" i="11" s="1"/>
  <c r="Y89" i="95"/>
  <c r="Z89" i="95"/>
  <c r="X89" i="95"/>
  <c r="AK87" i="16"/>
  <c r="AT87" i="16" s="1"/>
  <c r="AJ87" i="16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5" i="16"/>
  <c r="S5" i="16" s="1"/>
  <c r="AC5" i="16" s="1"/>
  <c r="AB6" i="16" s="1"/>
  <c r="AI85" i="10"/>
  <c r="AP85" i="10"/>
  <c r="AR82" i="94"/>
  <c r="Y87" i="102"/>
  <c r="X87" i="102"/>
  <c r="AI84" i="99"/>
  <c r="AN84" i="99"/>
  <c r="X83" i="98" l="1"/>
  <c r="Z83" i="98" s="1"/>
  <c r="AX3" i="103"/>
  <c r="S3" i="103" s="1"/>
  <c r="AC3" i="103" s="1"/>
  <c r="AJ3" i="16"/>
  <c r="Z86" i="83"/>
  <c r="AF86" i="83" s="1"/>
  <c r="AO86" i="83" s="1"/>
  <c r="AX8" i="103"/>
  <c r="S8" i="103" s="1"/>
  <c r="AC8" i="103" s="1"/>
  <c r="AB9" i="103" s="1"/>
  <c r="AK9" i="103" s="1"/>
  <c r="AT9" i="103" s="1"/>
  <c r="AX4" i="103"/>
  <c r="S4" i="103" s="1"/>
  <c r="AC4" i="103" s="1"/>
  <c r="AB5" i="103" s="1"/>
  <c r="Z87" i="43"/>
  <c r="AX10" i="91"/>
  <c r="S10" i="91" s="1"/>
  <c r="AC10" i="91" s="1"/>
  <c r="AB11" i="91" s="1"/>
  <c r="W88" i="43"/>
  <c r="AG87" i="43"/>
  <c r="AP87" i="43" s="1"/>
  <c r="AE87" i="43"/>
  <c r="AF87" i="43"/>
  <c r="AO87" i="43" s="1"/>
  <c r="AH87" i="102"/>
  <c r="AQ87" i="102" s="1"/>
  <c r="AR85" i="10"/>
  <c r="AK5" i="16"/>
  <c r="AT5" i="16" s="1"/>
  <c r="AJ5" i="16"/>
  <c r="AS27" i="16"/>
  <c r="AL27" i="16"/>
  <c r="AU27" i="16" s="1"/>
  <c r="AR84" i="99"/>
  <c r="AS39" i="16"/>
  <c r="AL39" i="16"/>
  <c r="AU39" i="16" s="1"/>
  <c r="AS75" i="16"/>
  <c r="AL75" i="16"/>
  <c r="AU75" i="16" s="1"/>
  <c r="AH89" i="95"/>
  <c r="AQ89" i="95" s="1"/>
  <c r="AQ91" i="95" s="1"/>
  <c r="AX4" i="95"/>
  <c r="S4" i="95" s="1"/>
  <c r="AC4" i="95" s="1"/>
  <c r="AB5" i="95" s="1"/>
  <c r="AZ3" i="95"/>
  <c r="AX12" i="95" s="1"/>
  <c r="S12" i="95" s="1"/>
  <c r="AC12" i="95" s="1"/>
  <c r="AB13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7" i="95"/>
  <c r="S87" i="95" s="1"/>
  <c r="AC87" i="95" s="1"/>
  <c r="AB88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H83" i="98"/>
  <c r="AQ83" i="98" s="1"/>
  <c r="AS76" i="16"/>
  <c r="AL76" i="16"/>
  <c r="AU76" i="16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J9" i="103"/>
  <c r="AK5" i="103"/>
  <c r="AT5" i="103" s="1"/>
  <c r="AJ5" i="103"/>
  <c r="AS23" i="16"/>
  <c r="AL23" i="16"/>
  <c r="AU23" i="16" s="1"/>
  <c r="AS59" i="16"/>
  <c r="AL59" i="16"/>
  <c r="AU59" i="16" s="1"/>
  <c r="AS77" i="16"/>
  <c r="AL77" i="16"/>
  <c r="AU77" i="16" s="1"/>
  <c r="AJ4" i="16"/>
  <c r="AK4" i="16"/>
  <c r="AT4" i="16" s="1"/>
  <c r="AS24" i="16"/>
  <c r="AL24" i="16"/>
  <c r="AU24" i="16" s="1"/>
  <c r="AS60" i="16"/>
  <c r="AL60" i="16"/>
  <c r="AU60" i="16" s="1"/>
  <c r="AS78" i="16"/>
  <c r="AL78" i="16"/>
  <c r="AU78" i="16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K13" i="91"/>
  <c r="AT13" i="91" s="1"/>
  <c r="AK7" i="91"/>
  <c r="AT7" i="91" s="1"/>
  <c r="AS7" i="16"/>
  <c r="AL7" i="16"/>
  <c r="AU7" i="16" s="1"/>
  <c r="AS25" i="16"/>
  <c r="AL25" i="16"/>
  <c r="AU25" i="16" s="1"/>
  <c r="AS61" i="16"/>
  <c r="AL61" i="16"/>
  <c r="AU61" i="16" s="1"/>
  <c r="AG85" i="99"/>
  <c r="AP85" i="99" s="1"/>
  <c r="W86" i="99"/>
  <c r="AE85" i="99"/>
  <c r="AF85" i="99"/>
  <c r="AO85" i="99" s="1"/>
  <c r="AS20" i="16"/>
  <c r="AL20" i="16"/>
  <c r="AU20" i="16" s="1"/>
  <c r="AS38" i="16"/>
  <c r="AL38" i="16"/>
  <c r="AU38" i="16" s="1"/>
  <c r="AS21" i="16"/>
  <c r="AL21" i="16"/>
  <c r="AU21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22" i="16"/>
  <c r="AL22" i="16"/>
  <c r="AU22" i="16" s="1"/>
  <c r="AS40" i="16"/>
  <c r="AL40" i="16"/>
  <c r="AU40" i="16" s="1"/>
  <c r="AS58" i="16"/>
  <c r="AL58" i="16"/>
  <c r="AU58" i="16" s="1"/>
  <c r="AR85" i="83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K8" i="103"/>
  <c r="AT8" i="103" s="1"/>
  <c r="AS29" i="16"/>
  <c r="AL29" i="16"/>
  <c r="AU29" i="16" s="1"/>
  <c r="AS47" i="16"/>
  <c r="AL47" i="16"/>
  <c r="AU47" i="16" s="1"/>
  <c r="AS48" i="16"/>
  <c r="AL48" i="16"/>
  <c r="AU48" i="16" s="1"/>
  <c r="AL84" i="16"/>
  <c r="AU84" i="16" s="1"/>
  <c r="AS84" i="16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J6" i="91"/>
  <c r="AK6" i="91"/>
  <c r="AT6" i="91" s="1"/>
  <c r="AJ8" i="16"/>
  <c r="AS44" i="16"/>
  <c r="AL44" i="16"/>
  <c r="AU44" i="16" s="1"/>
  <c r="AL80" i="16"/>
  <c r="AU80" i="16" s="1"/>
  <c r="AS80" i="16"/>
  <c r="Y88" i="11"/>
  <c r="X88" i="11"/>
  <c r="AI83" i="85"/>
  <c r="AN83" i="85"/>
  <c r="Y84" i="94"/>
  <c r="X84" i="94"/>
  <c r="Z84" i="94" s="1"/>
  <c r="AS81" i="16"/>
  <c r="AL81" i="16"/>
  <c r="AU81" i="16" s="1"/>
  <c r="AI83" i="42"/>
  <c r="AN83" i="42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W85" i="90"/>
  <c r="AG84" i="90"/>
  <c r="AP84" i="90" s="1"/>
  <c r="AE84" i="90"/>
  <c r="AF84" i="90"/>
  <c r="AO84" i="90" s="1"/>
  <c r="AS11" i="16"/>
  <c r="AL11" i="16"/>
  <c r="AU11" i="16" s="1"/>
  <c r="AS65" i="16"/>
  <c r="AL65" i="16"/>
  <c r="AU65" i="16" s="1"/>
  <c r="AS83" i="16"/>
  <c r="AL83" i="16"/>
  <c r="AU83" i="16" s="1"/>
  <c r="Y86" i="49"/>
  <c r="X86" i="49"/>
  <c r="AR86" i="102"/>
  <c r="AS12" i="16"/>
  <c r="AL12" i="16"/>
  <c r="AU12" i="16" s="1"/>
  <c r="AS30" i="16"/>
  <c r="AL30" i="16"/>
  <c r="AU30" i="16" s="1"/>
  <c r="AS66" i="16"/>
  <c r="AL66" i="16"/>
  <c r="AU66" i="16" s="1"/>
  <c r="AJ86" i="91"/>
  <c r="AK86" i="91"/>
  <c r="AT86" i="91" s="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B4" i="91"/>
  <c r="AJ3" i="91"/>
  <c r="AI85" i="35"/>
  <c r="AN85" i="35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S26" i="16"/>
  <c r="AL26" i="16"/>
  <c r="AU26" i="16" s="1"/>
  <c r="AS62" i="16"/>
  <c r="AL62" i="16"/>
  <c r="AU62" i="16" s="1"/>
  <c r="Y84" i="85"/>
  <c r="X84" i="85"/>
  <c r="AS57" i="16"/>
  <c r="AL57" i="16"/>
  <c r="AU57" i="16" s="1"/>
  <c r="AJ10" i="16"/>
  <c r="AK10" i="16"/>
  <c r="AT10" i="16" s="1"/>
  <c r="AS64" i="16"/>
  <c r="AL64" i="16"/>
  <c r="AU64" i="16" s="1"/>
  <c r="AS82" i="16"/>
  <c r="AL82" i="16"/>
  <c r="AU82" i="16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F83" i="55"/>
  <c r="AO83" i="55" s="1"/>
  <c r="AG83" i="55"/>
  <c r="AP83" i="55" s="1"/>
  <c r="W84" i="55"/>
  <c r="AE83" i="55"/>
  <c r="AI85" i="49"/>
  <c r="AN85" i="49"/>
  <c r="AS18" i="16"/>
  <c r="AL18" i="16"/>
  <c r="AU18" i="16" s="1"/>
  <c r="AS72" i="16"/>
  <c r="AL72" i="16"/>
  <c r="AU72" i="16" s="1"/>
  <c r="AR89" i="16"/>
  <c r="AR91" i="16" s="1"/>
  <c r="AL89" i="16"/>
  <c r="AU89" i="16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Y86" i="35"/>
  <c r="X86" i="35"/>
  <c r="AS19" i="16"/>
  <c r="AL19" i="16"/>
  <c r="AU19" i="16" s="1"/>
  <c r="AS37" i="16"/>
  <c r="AL37" i="16"/>
  <c r="AU37" i="16" s="1"/>
  <c r="AS50" i="16"/>
  <c r="AL50" i="16"/>
  <c r="AU50" i="16" s="1"/>
  <c r="AI87" i="11"/>
  <c r="AN87" i="11"/>
  <c r="AI85" i="18"/>
  <c r="AN85" i="18"/>
  <c r="Z87" i="102"/>
  <c r="AK9" i="16"/>
  <c r="AT9" i="16" s="1"/>
  <c r="AJ9" i="16"/>
  <c r="AS28" i="16"/>
  <c r="AL28" i="16"/>
  <c r="AU28" i="16" s="1"/>
  <c r="AS46" i="16"/>
  <c r="AL46" i="16"/>
  <c r="AU46" i="16" s="1"/>
  <c r="AS33" i="16"/>
  <c r="AL33" i="16"/>
  <c r="AU33" i="16" s="1"/>
  <c r="AS51" i="16"/>
  <c r="AL51" i="16"/>
  <c r="AU51" i="16" s="1"/>
  <c r="AS87" i="16"/>
  <c r="AL87" i="16"/>
  <c r="AU87" i="16" s="1"/>
  <c r="AR86" i="43"/>
  <c r="AS16" i="16"/>
  <c r="AL16" i="16"/>
  <c r="AU16" i="16" s="1"/>
  <c r="AS34" i="16"/>
  <c r="AL34" i="16"/>
  <c r="AU34" i="16" s="1"/>
  <c r="AS70" i="16"/>
  <c r="AL70" i="16"/>
  <c r="AU70" i="16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K83" i="103"/>
  <c r="AT83" i="103" s="1"/>
  <c r="AJ83" i="103"/>
  <c r="AR82" i="98"/>
  <c r="AG85" i="41"/>
  <c r="AP85" i="41" s="1"/>
  <c r="AE85" i="41"/>
  <c r="AF85" i="41"/>
  <c r="AO85" i="41" s="1"/>
  <c r="W86" i="4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Y84" i="50"/>
  <c r="X84" i="50"/>
  <c r="AI82" i="48"/>
  <c r="AN82" i="48"/>
  <c r="AS36" i="16"/>
  <c r="AL36" i="16"/>
  <c r="AU36" i="16" s="1"/>
  <c r="AS54" i="16"/>
  <c r="AL54" i="16"/>
  <c r="AU54" i="16" s="1"/>
  <c r="AK88" i="91"/>
  <c r="AT88" i="91" s="1"/>
  <c r="AJ88" i="91"/>
  <c r="AJ81" i="91"/>
  <c r="AK81" i="91"/>
  <c r="AT81" i="91" s="1"/>
  <c r="AJ75" i="91"/>
  <c r="AK75" i="91"/>
  <c r="AT75" i="91" s="1"/>
  <c r="AK69" i="91"/>
  <c r="AT69" i="91" s="1"/>
  <c r="AJ69" i="9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S55" i="16"/>
  <c r="AL55" i="16"/>
  <c r="AU55" i="16" s="1"/>
  <c r="AS73" i="16"/>
  <c r="AL73" i="16"/>
  <c r="AU73" i="16" s="1"/>
  <c r="AH86" i="10"/>
  <c r="AQ86" i="10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AI83" i="94"/>
  <c r="AN83" i="94"/>
  <c r="AI85" i="87"/>
  <c r="AN85" i="87"/>
  <c r="Y86" i="18"/>
  <c r="X86" i="18"/>
  <c r="Z86" i="18" s="1"/>
  <c r="AJ6" i="16"/>
  <c r="AK6" i="16"/>
  <c r="AT6" i="16" s="1"/>
  <c r="AL63" i="16"/>
  <c r="AU63" i="16" s="1"/>
  <c r="AS63" i="16"/>
  <c r="AS45" i="16"/>
  <c r="AL45" i="16"/>
  <c r="AU45" i="16" s="1"/>
  <c r="AS15" i="16"/>
  <c r="AL15" i="16"/>
  <c r="AU15" i="16" s="1"/>
  <c r="AS69" i="16"/>
  <c r="AL69" i="16"/>
  <c r="AU69" i="16" s="1"/>
  <c r="AH86" i="83"/>
  <c r="AQ86" i="83" s="1"/>
  <c r="Y84" i="42"/>
  <c r="Z84" i="42"/>
  <c r="X84" i="42"/>
  <c r="AE86" i="82"/>
  <c r="W87" i="82"/>
  <c r="AG86" i="82"/>
  <c r="AP86" i="82" s="1"/>
  <c r="AF86" i="82"/>
  <c r="AO86" i="82" s="1"/>
  <c r="AS52" i="16"/>
  <c r="AL52" i="16"/>
  <c r="AU52" i="16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3" i="103"/>
  <c r="AB4" i="103"/>
  <c r="AS86" i="16"/>
  <c r="AL86" i="16"/>
  <c r="AU86" i="16" s="1"/>
  <c r="AS41" i="16"/>
  <c r="AL41" i="16"/>
  <c r="AU41" i="16" s="1"/>
  <c r="AR88" i="95"/>
  <c r="AH87" i="43"/>
  <c r="AQ87" i="43" s="1"/>
  <c r="AI83" i="50"/>
  <c r="AN83" i="50"/>
  <c r="Y83" i="48"/>
  <c r="X83" i="48"/>
  <c r="Z83" i="48" s="1"/>
  <c r="AS3" i="16"/>
  <c r="AL3" i="16"/>
  <c r="AU3" i="16" s="1"/>
  <c r="AS42" i="16"/>
  <c r="AL42" i="16"/>
  <c r="AU42" i="16" s="1"/>
  <c r="AK87" i="91"/>
  <c r="AT87" i="91" s="1"/>
  <c r="AJ87" i="9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X13" i="91"/>
  <c r="S13" i="91" s="1"/>
  <c r="AC13" i="91" s="1"/>
  <c r="AB14" i="91" s="1"/>
  <c r="AX7" i="91"/>
  <c r="S7" i="91" s="1"/>
  <c r="AC7" i="91" s="1"/>
  <c r="AB8" i="91" s="1"/>
  <c r="AS43" i="16"/>
  <c r="AL43" i="16"/>
  <c r="AU43" i="16" s="1"/>
  <c r="AS79" i="16"/>
  <c r="AL79" i="16"/>
  <c r="AU79" i="16" s="1"/>
  <c r="AH85" i="99"/>
  <c r="AQ85" i="99" s="1"/>
  <c r="Z86" i="10"/>
  <c r="AS56" i="16"/>
  <c r="AL56" i="16"/>
  <c r="AU56" i="16" s="1"/>
  <c r="AS74" i="16"/>
  <c r="AL74" i="16"/>
  <c r="AU74" i="16" s="1"/>
  <c r="AI89" i="103"/>
  <c r="AN89" i="103"/>
  <c r="AN91" i="103" s="1"/>
  <c r="Y86" i="87"/>
  <c r="Z86" i="87" s="1"/>
  <c r="X86" i="87"/>
  <c r="W84" i="98" l="1"/>
  <c r="AG83" i="98"/>
  <c r="AP83" i="98" s="1"/>
  <c r="AE83" i="98"/>
  <c r="AF83" i="98"/>
  <c r="AO83" i="98" s="1"/>
  <c r="Z88" i="11"/>
  <c r="W89" i="11" s="1"/>
  <c r="AJ8" i="103"/>
  <c r="AL8" i="103" s="1"/>
  <c r="AU8" i="103" s="1"/>
  <c r="AX15" i="95"/>
  <c r="S15" i="95" s="1"/>
  <c r="AC15" i="95" s="1"/>
  <c r="AB16" i="95" s="1"/>
  <c r="AX8" i="95"/>
  <c r="S8" i="95" s="1"/>
  <c r="AC8" i="95" s="1"/>
  <c r="AB9" i="95" s="1"/>
  <c r="AE86" i="83"/>
  <c r="AG86" i="83"/>
  <c r="AP86" i="83" s="1"/>
  <c r="AX7" i="95"/>
  <c r="S7" i="95" s="1"/>
  <c r="AC7" i="95" s="1"/>
  <c r="AB8" i="95" s="1"/>
  <c r="AK8" i="95" s="1"/>
  <c r="AT8" i="95" s="1"/>
  <c r="W87" i="83"/>
  <c r="X87" i="83" s="1"/>
  <c r="AX6" i="95"/>
  <c r="S6" i="95" s="1"/>
  <c r="AC6" i="95" s="1"/>
  <c r="AB7" i="95" s="1"/>
  <c r="AE83" i="48"/>
  <c r="W84" i="48"/>
  <c r="AF83" i="48"/>
  <c r="AO83" i="48" s="1"/>
  <c r="AG83" i="48"/>
  <c r="AP83" i="48" s="1"/>
  <c r="AE88" i="11"/>
  <c r="W87" i="87"/>
  <c r="AG86" i="87"/>
  <c r="AP86" i="87" s="1"/>
  <c r="AE86" i="87"/>
  <c r="AF86" i="87"/>
  <c r="AO86" i="87" s="1"/>
  <c r="AS87" i="91"/>
  <c r="AL87" i="91"/>
  <c r="AU87" i="91" s="1"/>
  <c r="AS28" i="103"/>
  <c r="AL28" i="103"/>
  <c r="AU28" i="103" s="1"/>
  <c r="AS82" i="103"/>
  <c r="AL82" i="103"/>
  <c r="AU82" i="103" s="1"/>
  <c r="AE84" i="42"/>
  <c r="AG84" i="42"/>
  <c r="AP84" i="42" s="1"/>
  <c r="AF84" i="42"/>
  <c r="AO84" i="42" s="1"/>
  <c r="W85" i="42"/>
  <c r="AF86" i="18"/>
  <c r="AO86" i="18" s="1"/>
  <c r="AG86" i="18"/>
  <c r="AP86" i="18" s="1"/>
  <c r="AE86" i="18"/>
  <c r="W87" i="18"/>
  <c r="AK15" i="91"/>
  <c r="AT15" i="91" s="1"/>
  <c r="AJ15" i="91"/>
  <c r="AR82" i="48"/>
  <c r="AS17" i="103"/>
  <c r="AL17" i="103"/>
  <c r="AU17" i="103" s="1"/>
  <c r="AH86" i="35"/>
  <c r="AQ86" i="35" s="1"/>
  <c r="AS34" i="91"/>
  <c r="AL34" i="91"/>
  <c r="AU34" i="91" s="1"/>
  <c r="AS52" i="91"/>
  <c r="AL52" i="91"/>
  <c r="AU52" i="91" s="1"/>
  <c r="Y84" i="55"/>
  <c r="Z84" i="55" s="1"/>
  <c r="X84" i="55"/>
  <c r="AS18" i="103"/>
  <c r="AL18" i="103"/>
  <c r="AU18" i="103" s="1"/>
  <c r="AS36" i="103"/>
  <c r="AL36" i="103"/>
  <c r="AU36" i="103" s="1"/>
  <c r="AS72" i="103"/>
  <c r="AL72" i="103"/>
  <c r="AU72" i="103" s="1"/>
  <c r="AS17" i="91"/>
  <c r="AL17" i="91"/>
  <c r="AU17" i="91" s="1"/>
  <c r="AS35" i="91"/>
  <c r="AL35" i="91"/>
  <c r="AU35" i="91" s="1"/>
  <c r="AS53" i="91"/>
  <c r="AL53" i="91"/>
  <c r="AU53" i="91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R83" i="85"/>
  <c r="AS30" i="91"/>
  <c r="AL30" i="91"/>
  <c r="AU30" i="91" s="1"/>
  <c r="AS48" i="91"/>
  <c r="AL48" i="91"/>
  <c r="AU48" i="91" s="1"/>
  <c r="AS84" i="91"/>
  <c r="AL84" i="91"/>
  <c r="AU84" i="91" s="1"/>
  <c r="AS68" i="103"/>
  <c r="AL68" i="103"/>
  <c r="AU68" i="103" s="1"/>
  <c r="AS25" i="91"/>
  <c r="AL25" i="91"/>
  <c r="AU25" i="91" s="1"/>
  <c r="AS43" i="91"/>
  <c r="AL43" i="91"/>
  <c r="AU43" i="91" s="1"/>
  <c r="AS79" i="91"/>
  <c r="AL79" i="91"/>
  <c r="AU79" i="91" s="1"/>
  <c r="AS39" i="103"/>
  <c r="AL39" i="103"/>
  <c r="AU39" i="103" s="1"/>
  <c r="AJ89" i="95"/>
  <c r="AS89" i="95" s="1"/>
  <c r="AK89" i="95"/>
  <c r="AT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K10" i="95"/>
  <c r="AT10" i="95" s="1"/>
  <c r="AJ10" i="95"/>
  <c r="AK13" i="95"/>
  <c r="AT13" i="95" s="1"/>
  <c r="AJ13" i="95"/>
  <c r="AS10" i="103"/>
  <c r="AL10" i="103"/>
  <c r="AU10" i="103" s="1"/>
  <c r="AS32" i="91"/>
  <c r="AL32" i="91"/>
  <c r="AU32" i="91" s="1"/>
  <c r="AS39" i="91"/>
  <c r="AL39" i="91"/>
  <c r="AU39" i="91" s="1"/>
  <c r="AH84" i="50"/>
  <c r="AQ84" i="50" s="1"/>
  <c r="Y86" i="41"/>
  <c r="X86" i="41"/>
  <c r="AS83" i="103"/>
  <c r="AL83" i="103"/>
  <c r="AU83" i="103" s="1"/>
  <c r="AS23" i="103"/>
  <c r="AL23" i="103"/>
  <c r="AU23" i="103" s="1"/>
  <c r="AS41" i="103"/>
  <c r="AL41" i="103"/>
  <c r="AU41" i="103" s="1"/>
  <c r="AF87" i="102"/>
  <c r="AO87" i="102" s="1"/>
  <c r="AE87" i="102"/>
  <c r="AG87" i="102"/>
  <c r="AP87" i="102" s="1"/>
  <c r="W88" i="102"/>
  <c r="Z86" i="35"/>
  <c r="AS16" i="91"/>
  <c r="AL16" i="91"/>
  <c r="AU16" i="91" s="1"/>
  <c r="AS70" i="91"/>
  <c r="AL70" i="91"/>
  <c r="AU70" i="91" s="1"/>
  <c r="AS24" i="103"/>
  <c r="AL24" i="103"/>
  <c r="AU24" i="103" s="1"/>
  <c r="AS60" i="103"/>
  <c r="AL60" i="103"/>
  <c r="AU60" i="103" s="1"/>
  <c r="AS78" i="103"/>
  <c r="AL78" i="103"/>
  <c r="AU78" i="103" s="1"/>
  <c r="AH84" i="85"/>
  <c r="AQ84" i="85" s="1"/>
  <c r="AR85" i="35"/>
  <c r="AS71" i="91"/>
  <c r="AL71" i="91"/>
  <c r="AU71" i="91" s="1"/>
  <c r="AS86" i="91"/>
  <c r="AL86" i="91"/>
  <c r="AU86" i="91" s="1"/>
  <c r="AS61" i="103"/>
  <c r="AL61" i="103"/>
  <c r="AU61" i="103" s="1"/>
  <c r="AH88" i="11"/>
  <c r="AQ88" i="11" s="1"/>
  <c r="AS18" i="91"/>
  <c r="AL18" i="91"/>
  <c r="AU18" i="91" s="1"/>
  <c r="AS54" i="91"/>
  <c r="AL54" i="91"/>
  <c r="AU54" i="91" s="1"/>
  <c r="AS72" i="91"/>
  <c r="AL72" i="91"/>
  <c r="AU72" i="91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Y84" i="98"/>
  <c r="X84" i="98"/>
  <c r="AS31" i="91"/>
  <c r="AL31" i="91"/>
  <c r="AU31" i="91" s="1"/>
  <c r="AS49" i="91"/>
  <c r="AL49" i="91"/>
  <c r="AU49" i="91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86" i="95"/>
  <c r="AT86" i="95" s="1"/>
  <c r="AJ86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K8" i="91"/>
  <c r="AT8" i="91" s="1"/>
  <c r="AJ8" i="91"/>
  <c r="AS68" i="91"/>
  <c r="AL68" i="91"/>
  <c r="AU68" i="91" s="1"/>
  <c r="AS64" i="103"/>
  <c r="AL64" i="103"/>
  <c r="AU64" i="103" s="1"/>
  <c r="AS74" i="91"/>
  <c r="AL74" i="91"/>
  <c r="AU74" i="91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S21" i="91"/>
  <c r="AL21" i="91"/>
  <c r="AU21" i="91" s="1"/>
  <c r="AS57" i="91"/>
  <c r="AL57" i="91"/>
  <c r="AU57" i="91" s="1"/>
  <c r="AS75" i="91"/>
  <c r="AL75" i="91"/>
  <c r="AU75" i="91" s="1"/>
  <c r="Z84" i="50"/>
  <c r="AS59" i="103"/>
  <c r="AL59" i="103"/>
  <c r="AU59" i="103" s="1"/>
  <c r="AS77" i="103"/>
  <c r="AL77" i="103"/>
  <c r="AU77" i="103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6" i="103"/>
  <c r="AL6" i="103"/>
  <c r="AU6" i="103" s="1"/>
  <c r="AS42" i="103"/>
  <c r="AL42" i="103"/>
  <c r="AU42" i="103" s="1"/>
  <c r="Z84" i="85"/>
  <c r="AL3" i="91"/>
  <c r="AU3" i="91" s="1"/>
  <c r="AS3" i="91"/>
  <c r="AS23" i="91"/>
  <c r="AL23" i="91"/>
  <c r="AU23" i="91" s="1"/>
  <c r="AS41" i="91"/>
  <c r="AL41" i="91"/>
  <c r="AU41" i="91" s="1"/>
  <c r="AS77" i="91"/>
  <c r="AL77" i="91"/>
  <c r="AU77" i="91" s="1"/>
  <c r="AS13" i="103"/>
  <c r="AL13" i="103"/>
  <c r="AU13" i="103" s="1"/>
  <c r="AS31" i="103"/>
  <c r="AL31" i="103"/>
  <c r="AU31" i="103" s="1"/>
  <c r="AH84" i="94"/>
  <c r="AQ84" i="94" s="1"/>
  <c r="AS8" i="16"/>
  <c r="AL8" i="16"/>
  <c r="AU8" i="16" s="1"/>
  <c r="AS36" i="91"/>
  <c r="AL36" i="91"/>
  <c r="AU36" i="91" s="1"/>
  <c r="AI85" i="99"/>
  <c r="AN85" i="99"/>
  <c r="AJ13" i="91"/>
  <c r="AS67" i="91"/>
  <c r="AL67" i="91"/>
  <c r="AU67" i="91" s="1"/>
  <c r="AS85" i="91"/>
  <c r="AL85" i="91"/>
  <c r="AU85" i="91" s="1"/>
  <c r="AJ85" i="95"/>
  <c r="AK85" i="95"/>
  <c r="AT85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S50" i="91"/>
  <c r="AL50" i="91"/>
  <c r="AU50" i="91" s="1"/>
  <c r="AH83" i="48"/>
  <c r="AQ83" i="48" s="1"/>
  <c r="AS46" i="103"/>
  <c r="AL46" i="103"/>
  <c r="AU46" i="103" s="1"/>
  <c r="AR85" i="18"/>
  <c r="AJ5" i="91"/>
  <c r="AK5" i="91"/>
  <c r="AT5" i="91" s="1"/>
  <c r="AR85" i="49"/>
  <c r="AI89" i="91"/>
  <c r="AN89" i="91"/>
  <c r="AN91" i="91" s="1"/>
  <c r="AS48" i="103"/>
  <c r="AL48" i="103"/>
  <c r="AU48" i="103" s="1"/>
  <c r="AS66" i="103"/>
  <c r="AL66" i="103"/>
  <c r="AU66" i="103" s="1"/>
  <c r="AJ4" i="91"/>
  <c r="AK4" i="91"/>
  <c r="AT4" i="91" s="1"/>
  <c r="AS59" i="91"/>
  <c r="AL59" i="91"/>
  <c r="AU59" i="91" s="1"/>
  <c r="AI84" i="90"/>
  <c r="AN84" i="90"/>
  <c r="AS49" i="103"/>
  <c r="AL49" i="103"/>
  <c r="AU49" i="103" s="1"/>
  <c r="AS67" i="103"/>
  <c r="AL67" i="103"/>
  <c r="AU67" i="103" s="1"/>
  <c r="AS86" i="103"/>
  <c r="AL86" i="103"/>
  <c r="AU86" i="103" s="1"/>
  <c r="AF84" i="94"/>
  <c r="AO84" i="94" s="1"/>
  <c r="W85" i="94"/>
  <c r="AG84" i="94"/>
  <c r="AP84" i="94" s="1"/>
  <c r="AE84" i="94"/>
  <c r="AS42" i="91"/>
  <c r="AL42" i="91"/>
  <c r="AU42" i="91" s="1"/>
  <c r="AS78" i="91"/>
  <c r="AL78" i="91"/>
  <c r="AU78" i="91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Y86" i="99"/>
  <c r="X86" i="99"/>
  <c r="AS73" i="91"/>
  <c r="AL73" i="91"/>
  <c r="AU73" i="91" s="1"/>
  <c r="AT91" i="16"/>
  <c r="AL51" i="103"/>
  <c r="AU51" i="103" s="1"/>
  <c r="AS51" i="103"/>
  <c r="AL69" i="103"/>
  <c r="AU69" i="103" s="1"/>
  <c r="AS69" i="103"/>
  <c r="AK88" i="95"/>
  <c r="AT88" i="95" s="1"/>
  <c r="AJ88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K7" i="95"/>
  <c r="AT7" i="95" s="1"/>
  <c r="AI87" i="43"/>
  <c r="AN87" i="43"/>
  <c r="AR89" i="103"/>
  <c r="AR91" i="103" s="1"/>
  <c r="AL89" i="103"/>
  <c r="AU89" i="103" s="1"/>
  <c r="AS56" i="91"/>
  <c r="AL56" i="91"/>
  <c r="AU56" i="91" s="1"/>
  <c r="AR85" i="87"/>
  <c r="AL27" i="91"/>
  <c r="AU27" i="91" s="1"/>
  <c r="AS27" i="91"/>
  <c r="AI85" i="41"/>
  <c r="AR85" i="41" s="1"/>
  <c r="AN85" i="41"/>
  <c r="AS11" i="103"/>
  <c r="AL11" i="103"/>
  <c r="AU11" i="103" s="1"/>
  <c r="AS62" i="91"/>
  <c r="AL62" i="91"/>
  <c r="AU62" i="91" s="1"/>
  <c r="AR83" i="50"/>
  <c r="AJ4" i="103"/>
  <c r="AK4" i="103"/>
  <c r="AT4" i="103" s="1"/>
  <c r="AT91" i="103" s="1"/>
  <c r="AL22" i="103"/>
  <c r="AU22" i="103" s="1"/>
  <c r="AS22" i="103"/>
  <c r="AS40" i="103"/>
  <c r="AL40" i="103"/>
  <c r="AU40" i="103" s="1"/>
  <c r="AI86" i="82"/>
  <c r="AN86" i="82"/>
  <c r="AS6" i="16"/>
  <c r="AL6" i="16"/>
  <c r="AU6" i="16" s="1"/>
  <c r="AS45" i="91"/>
  <c r="AL45" i="91"/>
  <c r="AU45" i="91" s="1"/>
  <c r="AS63" i="91"/>
  <c r="AL63" i="91"/>
  <c r="AU63" i="91" s="1"/>
  <c r="AS81" i="91"/>
  <c r="AL81" i="91"/>
  <c r="AU81" i="91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S10" i="91"/>
  <c r="AL10" i="91"/>
  <c r="AU10" i="91" s="1"/>
  <c r="AS46" i="91"/>
  <c r="AL46" i="91"/>
  <c r="AU46" i="91" s="1"/>
  <c r="AS64" i="91"/>
  <c r="AL64" i="91"/>
  <c r="AU64" i="91" s="1"/>
  <c r="AS12" i="103"/>
  <c r="AL12" i="103"/>
  <c r="AU12" i="103" s="1"/>
  <c r="AS30" i="103"/>
  <c r="AL30" i="103"/>
  <c r="AU30" i="103" s="1"/>
  <c r="AS85" i="103"/>
  <c r="AL85" i="103"/>
  <c r="AU85" i="103" s="1"/>
  <c r="AS10" i="16"/>
  <c r="AL10" i="16"/>
  <c r="AU10" i="16" s="1"/>
  <c r="AS29" i="91"/>
  <c r="AL29" i="91"/>
  <c r="AU29" i="91" s="1"/>
  <c r="AS83" i="91"/>
  <c r="AL83" i="91"/>
  <c r="AU83" i="91" s="1"/>
  <c r="AH86" i="49"/>
  <c r="AQ86" i="49" s="1"/>
  <c r="AS19" i="103"/>
  <c r="AL19" i="103"/>
  <c r="AU19" i="103" s="1"/>
  <c r="AS6" i="91"/>
  <c r="AL6" i="91"/>
  <c r="AU6" i="91" s="1"/>
  <c r="AS24" i="91"/>
  <c r="AL24" i="91"/>
  <c r="AU24" i="91" s="1"/>
  <c r="AS60" i="91"/>
  <c r="AL60" i="91"/>
  <c r="AU60" i="91" s="1"/>
  <c r="AS8" i="103"/>
  <c r="AI89" i="95"/>
  <c r="AN89" i="95"/>
  <c r="AN91" i="95" s="1"/>
  <c r="AS19" i="91"/>
  <c r="AL19" i="91"/>
  <c r="AU19" i="91" s="1"/>
  <c r="AS37" i="91"/>
  <c r="AL37" i="91"/>
  <c r="AU37" i="91" s="1"/>
  <c r="AS55" i="91"/>
  <c r="AL55" i="91"/>
  <c r="AU55" i="91" s="1"/>
  <c r="AS4" i="16"/>
  <c r="AL4" i="16"/>
  <c r="AU4" i="16" s="1"/>
  <c r="AS15" i="103"/>
  <c r="AL15" i="103"/>
  <c r="AU15" i="103" s="1"/>
  <c r="AS33" i="103"/>
  <c r="AL33" i="103"/>
  <c r="AU33" i="103" s="1"/>
  <c r="AS88" i="103"/>
  <c r="AL88" i="103"/>
  <c r="AU88" i="103" s="1"/>
  <c r="AJ87" i="95"/>
  <c r="AK87" i="95"/>
  <c r="AT87" i="95" s="1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X5" i="95"/>
  <c r="S5" i="95" s="1"/>
  <c r="AC5" i="95" s="1"/>
  <c r="AB6" i="95" s="1"/>
  <c r="AI86" i="83"/>
  <c r="AN86" i="83"/>
  <c r="AK14" i="91"/>
  <c r="AT14" i="91" s="1"/>
  <c r="AJ14" i="91"/>
  <c r="W87" i="10"/>
  <c r="AF86" i="10"/>
  <c r="AO86" i="10" s="1"/>
  <c r="AG86" i="10"/>
  <c r="AP86" i="10" s="1"/>
  <c r="AE86" i="10"/>
  <c r="AS20" i="91"/>
  <c r="AL20" i="91"/>
  <c r="AU20" i="91" s="1"/>
  <c r="AS38" i="91"/>
  <c r="AL38" i="91"/>
  <c r="AU38" i="91" s="1"/>
  <c r="Y87" i="82"/>
  <c r="X87" i="82"/>
  <c r="AH86" i="87"/>
  <c r="AQ86" i="87" s="1"/>
  <c r="AS26" i="91"/>
  <c r="AL26" i="91"/>
  <c r="AU26" i="91" s="1"/>
  <c r="AS44" i="91"/>
  <c r="AL44" i="91"/>
  <c r="AU44" i="91" s="1"/>
  <c r="AS80" i="91"/>
  <c r="AL80" i="91"/>
  <c r="AU80" i="91" s="1"/>
  <c r="AS3" i="103"/>
  <c r="AL3" i="103"/>
  <c r="AU3" i="103" s="1"/>
  <c r="AS58" i="103"/>
  <c r="AL58" i="103"/>
  <c r="AU58" i="103" s="1"/>
  <c r="AS76" i="103"/>
  <c r="AL76" i="103"/>
  <c r="AU76" i="103" s="1"/>
  <c r="AH84" i="42"/>
  <c r="AQ84" i="42" s="1"/>
  <c r="AH86" i="18"/>
  <c r="AQ86" i="18" s="1"/>
  <c r="AR83" i="94"/>
  <c r="AK9" i="91"/>
  <c r="AT9" i="91" s="1"/>
  <c r="AJ9" i="91"/>
  <c r="AS33" i="91"/>
  <c r="AL33" i="91"/>
  <c r="AU33" i="91" s="1"/>
  <c r="AS51" i="91"/>
  <c r="AL51" i="91"/>
  <c r="AU51" i="91" s="1"/>
  <c r="AS69" i="91"/>
  <c r="AL69" i="91"/>
  <c r="AU69" i="91" s="1"/>
  <c r="AS88" i="91"/>
  <c r="AL88" i="91"/>
  <c r="AU88" i="91" s="1"/>
  <c r="AL35" i="103"/>
  <c r="AU35" i="103" s="1"/>
  <c r="AS35" i="103"/>
  <c r="AS53" i="103"/>
  <c r="AL53" i="103"/>
  <c r="AU53" i="103" s="1"/>
  <c r="AS71" i="103"/>
  <c r="AL71" i="103"/>
  <c r="AU71" i="103" s="1"/>
  <c r="AS9" i="16"/>
  <c r="AL9" i="16"/>
  <c r="AU9" i="16" s="1"/>
  <c r="AR87" i="11"/>
  <c r="AS28" i="91"/>
  <c r="AL28" i="91"/>
  <c r="AU28" i="91" s="1"/>
  <c r="AS82" i="91"/>
  <c r="AL82" i="91"/>
  <c r="AU82" i="91" s="1"/>
  <c r="AI83" i="55"/>
  <c r="AN83" i="55"/>
  <c r="AS54" i="103"/>
  <c r="AL54" i="103"/>
  <c r="AU54" i="103" s="1"/>
  <c r="AS11" i="91"/>
  <c r="AL11" i="91"/>
  <c r="AU11" i="91" s="1"/>
  <c r="AS47" i="91"/>
  <c r="AL47" i="91"/>
  <c r="AU47" i="91" s="1"/>
  <c r="AS65" i="91"/>
  <c r="AL65" i="91"/>
  <c r="AU65" i="91" s="1"/>
  <c r="Z86" i="49"/>
  <c r="Y85" i="90"/>
  <c r="X85" i="90"/>
  <c r="AS37" i="103"/>
  <c r="AL37" i="103"/>
  <c r="AU37" i="103" s="1"/>
  <c r="AS55" i="103"/>
  <c r="AL55" i="103"/>
  <c r="AU55" i="103" s="1"/>
  <c r="AS73" i="103"/>
  <c r="AL73" i="103"/>
  <c r="AU73" i="103" s="1"/>
  <c r="AR83" i="42"/>
  <c r="AS12" i="91"/>
  <c r="AL12" i="91"/>
  <c r="AU12" i="91" s="1"/>
  <c r="AS66" i="91"/>
  <c r="AL66" i="91"/>
  <c r="AU66" i="91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I83" i="98"/>
  <c r="AN83" i="98"/>
  <c r="AJ7" i="91"/>
  <c r="AS61" i="91"/>
  <c r="AL61" i="91"/>
  <c r="AU61" i="91" s="1"/>
  <c r="AS5" i="103"/>
  <c r="AL5" i="103"/>
  <c r="AU5" i="103" s="1"/>
  <c r="AS21" i="103"/>
  <c r="AL21" i="103"/>
  <c r="AU21" i="103" s="1"/>
  <c r="AS57" i="103"/>
  <c r="AL57" i="103"/>
  <c r="AU57" i="103" s="1"/>
  <c r="AS75" i="103"/>
  <c r="AL75" i="103"/>
  <c r="AU75" i="103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5" i="16"/>
  <c r="AL5" i="16"/>
  <c r="AU5" i="16" s="1"/>
  <c r="Y88" i="43"/>
  <c r="Z88" i="43" s="1"/>
  <c r="X88" i="43"/>
  <c r="Y87" i="83" l="1"/>
  <c r="Z84" i="98"/>
  <c r="AF84" i="98" s="1"/>
  <c r="AO84" i="98" s="1"/>
  <c r="AJ7" i="95"/>
  <c r="AG88" i="11"/>
  <c r="AP88" i="11" s="1"/>
  <c r="AJ8" i="95"/>
  <c r="AS8" i="95" s="1"/>
  <c r="AF88" i="11"/>
  <c r="AO88" i="11" s="1"/>
  <c r="AE84" i="98"/>
  <c r="W85" i="98"/>
  <c r="AG84" i="98"/>
  <c r="AP84" i="98" s="1"/>
  <c r="AE84" i="55"/>
  <c r="AF84" i="55"/>
  <c r="AO84" i="55" s="1"/>
  <c r="AG84" i="55"/>
  <c r="AP84" i="55" s="1"/>
  <c r="W85" i="55"/>
  <c r="AF88" i="43"/>
  <c r="AO88" i="43" s="1"/>
  <c r="AG88" i="43"/>
  <c r="W89" i="43"/>
  <c r="AE88" i="43"/>
  <c r="AN88" i="43" s="1"/>
  <c r="AS24" i="95"/>
  <c r="AL24" i="95"/>
  <c r="AU24" i="95" s="1"/>
  <c r="AS60" i="95"/>
  <c r="AL60" i="95"/>
  <c r="AU60" i="95" s="1"/>
  <c r="AS9" i="91"/>
  <c r="AL9" i="91"/>
  <c r="AU9" i="91" s="1"/>
  <c r="AH88" i="43"/>
  <c r="AQ88" i="43" s="1"/>
  <c r="AS18" i="95"/>
  <c r="AL18" i="95"/>
  <c r="AU18" i="95" s="1"/>
  <c r="AS54" i="95"/>
  <c r="AL54" i="95"/>
  <c r="AU54" i="95" s="1"/>
  <c r="AS72" i="95"/>
  <c r="AL72" i="95"/>
  <c r="AU72" i="95" s="1"/>
  <c r="AJ6" i="95"/>
  <c r="AK6" i="95"/>
  <c r="AT6" i="95" s="1"/>
  <c r="AS79" i="95"/>
  <c r="AL79" i="95"/>
  <c r="AU79" i="95" s="1"/>
  <c r="AR89" i="95"/>
  <c r="AR91" i="95" s="1"/>
  <c r="AL89" i="95"/>
  <c r="AU89" i="95" s="1"/>
  <c r="AS14" i="95"/>
  <c r="AL14" i="95"/>
  <c r="AU14" i="95" s="1"/>
  <c r="AS32" i="95"/>
  <c r="AL32" i="95"/>
  <c r="AU32" i="95" s="1"/>
  <c r="AS88" i="95"/>
  <c r="AL88" i="95"/>
  <c r="AU88" i="95" s="1"/>
  <c r="AR84" i="90"/>
  <c r="AS21" i="95"/>
  <c r="AL21" i="95"/>
  <c r="AU21" i="95" s="1"/>
  <c r="AR85" i="99"/>
  <c r="AS8" i="91"/>
  <c r="AL8" i="91"/>
  <c r="AU8" i="91" s="1"/>
  <c r="AL16" i="95"/>
  <c r="AU16" i="95" s="1"/>
  <c r="AS16" i="95"/>
  <c r="AS34" i="95"/>
  <c r="AL34" i="95"/>
  <c r="AU34" i="95" s="1"/>
  <c r="AS86" i="95"/>
  <c r="AL86" i="95"/>
  <c r="AU86" i="95" s="1"/>
  <c r="AS29" i="95"/>
  <c r="AL29" i="95"/>
  <c r="AU29" i="95" s="1"/>
  <c r="AS83" i="95"/>
  <c r="AL83" i="95"/>
  <c r="AU83" i="95" s="1"/>
  <c r="Y87" i="18"/>
  <c r="X87" i="18"/>
  <c r="AN88" i="11"/>
  <c r="Y87" i="10"/>
  <c r="X87" i="10"/>
  <c r="AS31" i="95"/>
  <c r="AL31" i="95"/>
  <c r="AU31" i="95" s="1"/>
  <c r="AS49" i="95"/>
  <c r="AL49" i="95"/>
  <c r="AU49" i="95" s="1"/>
  <c r="AS67" i="95"/>
  <c r="AL67" i="95"/>
  <c r="AU67" i="95" s="1"/>
  <c r="AS50" i="95"/>
  <c r="AL50" i="95"/>
  <c r="AU50" i="95" s="1"/>
  <c r="AS68" i="95"/>
  <c r="AL68" i="95"/>
  <c r="AU68" i="95" s="1"/>
  <c r="AI84" i="94"/>
  <c r="AN84" i="94"/>
  <c r="AS39" i="95"/>
  <c r="AL39" i="95"/>
  <c r="AU39" i="95" s="1"/>
  <c r="AS57" i="95"/>
  <c r="AL57" i="95"/>
  <c r="AU57" i="95" s="1"/>
  <c r="AS75" i="95"/>
  <c r="AL75" i="95"/>
  <c r="AU75" i="95" s="1"/>
  <c r="AS52" i="95"/>
  <c r="AL52" i="95"/>
  <c r="AU52" i="95" s="1"/>
  <c r="AS70" i="95"/>
  <c r="AL70" i="95"/>
  <c r="AU70" i="95" s="1"/>
  <c r="AF86" i="35"/>
  <c r="AO86" i="35" s="1"/>
  <c r="AE86" i="35"/>
  <c r="AG86" i="35"/>
  <c r="AP86" i="35" s="1"/>
  <c r="W87" i="35"/>
  <c r="AH86" i="41"/>
  <c r="AQ86" i="41" s="1"/>
  <c r="AS35" i="95"/>
  <c r="AL35" i="95"/>
  <c r="AU35" i="95" s="1"/>
  <c r="AS53" i="95"/>
  <c r="AL53" i="95"/>
  <c r="AU53" i="95" s="1"/>
  <c r="AI86" i="18"/>
  <c r="AN86" i="18"/>
  <c r="Y87" i="87"/>
  <c r="X87" i="87"/>
  <c r="AJ3" i="95"/>
  <c r="AB4" i="95"/>
  <c r="AH87" i="82"/>
  <c r="AQ87" i="82" s="1"/>
  <c r="AS14" i="91"/>
  <c r="AL14" i="91"/>
  <c r="AU14" i="91" s="1"/>
  <c r="AS12" i="95"/>
  <c r="AL12" i="95"/>
  <c r="AU12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S5" i="91"/>
  <c r="AL5" i="91"/>
  <c r="AU5" i="91" s="1"/>
  <c r="AL8" i="95"/>
  <c r="AU8" i="95" s="1"/>
  <c r="AS45" i="95"/>
  <c r="AL45" i="95"/>
  <c r="AU45" i="95" s="1"/>
  <c r="AS63" i="95"/>
  <c r="AL63" i="95"/>
  <c r="AU63" i="95" s="1"/>
  <c r="AJ5" i="95"/>
  <c r="AS22" i="95"/>
  <c r="AL22" i="95"/>
  <c r="AU22" i="95" s="1"/>
  <c r="AS58" i="95"/>
  <c r="AL58" i="95"/>
  <c r="AU58" i="95" s="1"/>
  <c r="Z86" i="41"/>
  <c r="AS17" i="95"/>
  <c r="AL17" i="95"/>
  <c r="AU17" i="95" s="1"/>
  <c r="AS71" i="95"/>
  <c r="AL71" i="95"/>
  <c r="AU71" i="95" s="1"/>
  <c r="AI84" i="42"/>
  <c r="AN84" i="42"/>
  <c r="Z87" i="82"/>
  <c r="AS37" i="95"/>
  <c r="AL37" i="95"/>
  <c r="AU37" i="95" s="1"/>
  <c r="AS55" i="95"/>
  <c r="AL55" i="95"/>
  <c r="AU55" i="95" s="1"/>
  <c r="AR86" i="82"/>
  <c r="AS4" i="103"/>
  <c r="AL4" i="103"/>
  <c r="AU4" i="103" s="1"/>
  <c r="AU91" i="103" s="1"/>
  <c r="C11" i="103" s="1"/>
  <c r="F47" i="57" s="1"/>
  <c r="AR87" i="43"/>
  <c r="AS56" i="95"/>
  <c r="AL56" i="95"/>
  <c r="AU56" i="95" s="1"/>
  <c r="AH86" i="99"/>
  <c r="AQ86" i="99" s="1"/>
  <c r="Y85" i="94"/>
  <c r="X85" i="94"/>
  <c r="AT91" i="91"/>
  <c r="AS27" i="95"/>
  <c r="AL27" i="95"/>
  <c r="AU27" i="95" s="1"/>
  <c r="AS81" i="95"/>
  <c r="AL81" i="95"/>
  <c r="AU81" i="95" s="1"/>
  <c r="AG84" i="50"/>
  <c r="AP84" i="50" s="1"/>
  <c r="AE84" i="50"/>
  <c r="W85" i="50"/>
  <c r="AF84" i="50"/>
  <c r="AO84" i="50" s="1"/>
  <c r="AS40" i="95"/>
  <c r="AL40" i="95"/>
  <c r="AU40" i="95" s="1"/>
  <c r="AS76" i="95"/>
  <c r="AL76" i="95"/>
  <c r="AU76" i="95" s="1"/>
  <c r="Y88" i="102"/>
  <c r="X88" i="102"/>
  <c r="AS13" i="95"/>
  <c r="AL13" i="95"/>
  <c r="AU13" i="95" s="1"/>
  <c r="AS59" i="95"/>
  <c r="AL59" i="95"/>
  <c r="AU59" i="95" s="1"/>
  <c r="AS77" i="95"/>
  <c r="AL77" i="95"/>
  <c r="AU77" i="95" s="1"/>
  <c r="AS15" i="91"/>
  <c r="AL15" i="91"/>
  <c r="AU15" i="91" s="1"/>
  <c r="AS42" i="95"/>
  <c r="AL42" i="95"/>
  <c r="AU42" i="95" s="1"/>
  <c r="AH87" i="83"/>
  <c r="AQ87" i="83" s="1"/>
  <c r="AS7" i="91"/>
  <c r="AL7" i="91"/>
  <c r="AU7" i="91" s="1"/>
  <c r="AU91" i="16"/>
  <c r="C11" i="16" s="1"/>
  <c r="Z87" i="83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I86" i="10"/>
  <c r="AN86" i="10"/>
  <c r="AS91" i="16"/>
  <c r="AS26" i="95"/>
  <c r="AL26" i="95"/>
  <c r="AU26" i="95" s="1"/>
  <c r="AS80" i="95"/>
  <c r="AL80" i="95"/>
  <c r="AU80" i="95" s="1"/>
  <c r="Z86" i="99"/>
  <c r="AS4" i="91"/>
  <c r="AL4" i="91"/>
  <c r="AU4" i="91" s="1"/>
  <c r="AR89" i="91"/>
  <c r="AR91" i="91" s="1"/>
  <c r="AL89" i="91"/>
  <c r="AU89" i="91" s="1"/>
  <c r="AL33" i="95"/>
  <c r="AU33" i="95" s="1"/>
  <c r="AS33" i="95"/>
  <c r="AL69" i="95"/>
  <c r="AU69" i="95" s="1"/>
  <c r="AS69" i="95"/>
  <c r="AS13" i="91"/>
  <c r="AL13" i="91"/>
  <c r="AU13" i="91" s="1"/>
  <c r="AG84" i="85"/>
  <c r="AP84" i="85" s="1"/>
  <c r="AE84" i="85"/>
  <c r="AF84" i="85"/>
  <c r="AO84" i="85" s="1"/>
  <c r="W85" i="85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H84" i="98"/>
  <c r="AQ84" i="98" s="1"/>
  <c r="AS23" i="95"/>
  <c r="AL23" i="95"/>
  <c r="AU23" i="95" s="1"/>
  <c r="AS41" i="95"/>
  <c r="AL41" i="95"/>
  <c r="AU41" i="95" s="1"/>
  <c r="Y84" i="48"/>
  <c r="X84" i="48"/>
  <c r="AS78" i="95"/>
  <c r="AL78" i="95"/>
  <c r="AU78" i="95" s="1"/>
  <c r="AH85" i="90"/>
  <c r="AQ85" i="90" s="1"/>
  <c r="AS48" i="95"/>
  <c r="AL48" i="95"/>
  <c r="AU48" i="95" s="1"/>
  <c r="Z85" i="90"/>
  <c r="AR83" i="55"/>
  <c r="AS91" i="103"/>
  <c r="AS19" i="95"/>
  <c r="AL19" i="95"/>
  <c r="AU19" i="95" s="1"/>
  <c r="AS73" i="95"/>
  <c r="AL73" i="95"/>
  <c r="AU73" i="95" s="1"/>
  <c r="AS36" i="95"/>
  <c r="AL36" i="95"/>
  <c r="AU36" i="95" s="1"/>
  <c r="AR83" i="98"/>
  <c r="AG86" i="49"/>
  <c r="AP86" i="49" s="1"/>
  <c r="AE86" i="49"/>
  <c r="AF86" i="49"/>
  <c r="AO86" i="49" s="1"/>
  <c r="W87" i="49"/>
  <c r="AR86" i="83"/>
  <c r="AS25" i="95"/>
  <c r="AL25" i="95"/>
  <c r="AU25" i="95" s="1"/>
  <c r="AS43" i="95"/>
  <c r="AL43" i="95"/>
  <c r="AU43" i="95" s="1"/>
  <c r="AS61" i="95"/>
  <c r="AL61" i="95"/>
  <c r="AU61" i="95" s="1"/>
  <c r="AS7" i="95"/>
  <c r="AL7" i="95"/>
  <c r="AU7" i="95" s="1"/>
  <c r="AS44" i="95"/>
  <c r="AL44" i="95"/>
  <c r="AU44" i="95" s="1"/>
  <c r="AS62" i="95"/>
  <c r="AL62" i="95"/>
  <c r="AU62" i="95" s="1"/>
  <c r="AS15" i="95"/>
  <c r="AL15" i="95"/>
  <c r="AU15" i="95" s="1"/>
  <c r="AS51" i="95"/>
  <c r="AL51" i="95"/>
  <c r="AU51" i="95" s="1"/>
  <c r="AS85" i="95"/>
  <c r="AL85" i="95"/>
  <c r="AU85" i="95" s="1"/>
  <c r="AS9" i="95"/>
  <c r="AL9" i="95"/>
  <c r="AU9" i="95" s="1"/>
  <c r="AI87" i="102"/>
  <c r="AN87" i="102"/>
  <c r="AS10" i="95"/>
  <c r="AL10" i="95"/>
  <c r="AU10" i="95" s="1"/>
  <c r="AS47" i="95"/>
  <c r="AL47" i="95"/>
  <c r="AU47" i="95" s="1"/>
  <c r="AS65" i="95"/>
  <c r="AL65" i="95"/>
  <c r="AU65" i="95" s="1"/>
  <c r="AH84" i="55"/>
  <c r="AQ84" i="55" s="1"/>
  <c r="Y85" i="42"/>
  <c r="X85" i="42"/>
  <c r="Z85" i="42" s="1"/>
  <c r="AI86" i="87"/>
  <c r="AN86" i="87"/>
  <c r="Y89" i="11"/>
  <c r="X89" i="11"/>
  <c r="AI83" i="48"/>
  <c r="AN83" i="48"/>
  <c r="AI88" i="11" l="1"/>
  <c r="Z84" i="48"/>
  <c r="AF84" i="48" s="1"/>
  <c r="AO84" i="48" s="1"/>
  <c r="AE85" i="42"/>
  <c r="AF85" i="42"/>
  <c r="AO85" i="42" s="1"/>
  <c r="AG85" i="42"/>
  <c r="AP85" i="42" s="1"/>
  <c r="W86" i="42"/>
  <c r="AE84" i="48"/>
  <c r="AG84" i="48"/>
  <c r="AP84" i="48" s="1"/>
  <c r="W85" i="48"/>
  <c r="AI86" i="49"/>
  <c r="AN86" i="49"/>
  <c r="Y85" i="50"/>
  <c r="X85" i="50"/>
  <c r="AR84" i="42"/>
  <c r="Y87" i="35"/>
  <c r="X87" i="35"/>
  <c r="AR88" i="11"/>
  <c r="AI88" i="43"/>
  <c r="AP88" i="43"/>
  <c r="AI84" i="55"/>
  <c r="AN84" i="55"/>
  <c r="W86" i="90"/>
  <c r="AF85" i="90"/>
  <c r="AO85" i="90" s="1"/>
  <c r="AE85" i="90"/>
  <c r="AG85" i="90"/>
  <c r="AP85" i="90" s="1"/>
  <c r="AI84" i="50"/>
  <c r="AN84" i="50"/>
  <c r="AJ4" i="95"/>
  <c r="AK4" i="95"/>
  <c r="AT4" i="95" s="1"/>
  <c r="AT91" i="95" s="1"/>
  <c r="AR86" i="18"/>
  <c r="AH87" i="18"/>
  <c r="AQ87" i="18" s="1"/>
  <c r="Y85" i="85"/>
  <c r="X85" i="85"/>
  <c r="AU91" i="91"/>
  <c r="C11" i="91" s="1"/>
  <c r="F35" i="57" s="1"/>
  <c r="AF87" i="83"/>
  <c r="AO87" i="83" s="1"/>
  <c r="AE87" i="83"/>
  <c r="W88" i="83"/>
  <c r="AG87" i="83"/>
  <c r="AP87" i="83" s="1"/>
  <c r="AH85" i="94"/>
  <c r="AQ85" i="94" s="1"/>
  <c r="AS3" i="95"/>
  <c r="AL3" i="95"/>
  <c r="AU3" i="95" s="1"/>
  <c r="AI86" i="35"/>
  <c r="AN86" i="35"/>
  <c r="AH87" i="10"/>
  <c r="AQ87" i="10" s="1"/>
  <c r="Z87" i="18"/>
  <c r="AH88" i="102"/>
  <c r="AQ88" i="102" s="1"/>
  <c r="Z85" i="94"/>
  <c r="AH87" i="87"/>
  <c r="AQ87" i="87" s="1"/>
  <c r="AR84" i="94"/>
  <c r="Z87" i="10"/>
  <c r="AS6" i="95"/>
  <c r="AL6" i="95"/>
  <c r="AU6" i="95" s="1"/>
  <c r="Y85" i="55"/>
  <c r="Z85" i="55" s="1"/>
  <c r="X85" i="55"/>
  <c r="X85" i="98"/>
  <c r="Y85" i="98"/>
  <c r="Z85" i="98"/>
  <c r="AR83" i="48"/>
  <c r="AH89" i="11"/>
  <c r="AQ89" i="11" s="1"/>
  <c r="AQ91" i="11" s="1"/>
  <c r="AZ3" i="11"/>
  <c r="AX11" i="11" s="1"/>
  <c r="S11" i="11" s="1"/>
  <c r="AC11" i="11" s="1"/>
  <c r="AB12" i="11" s="1"/>
  <c r="AX5" i="11"/>
  <c r="S5" i="11" s="1"/>
  <c r="AC5" i="11" s="1"/>
  <c r="AB6" i="11" s="1"/>
  <c r="AX3" i="11"/>
  <c r="S3" i="11" s="1"/>
  <c r="AC3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5" i="11"/>
  <c r="S85" i="11" s="1"/>
  <c r="AC85" i="11" s="1"/>
  <c r="AB86" i="11" s="1"/>
  <c r="AX86" i="11"/>
  <c r="S86" i="11" s="1"/>
  <c r="AC86" i="11" s="1"/>
  <c r="AB87" i="11" s="1"/>
  <c r="AX84" i="11"/>
  <c r="S84" i="11" s="1"/>
  <c r="AC84" i="11" s="1"/>
  <c r="AB85" i="11" s="1"/>
  <c r="AX88" i="11"/>
  <c r="S88" i="11" s="1"/>
  <c r="AC88" i="11" s="1"/>
  <c r="AB89" i="11" s="1"/>
  <c r="AX87" i="11"/>
  <c r="S87" i="11" s="1"/>
  <c r="AC87" i="11" s="1"/>
  <c r="AB88" i="11" s="1"/>
  <c r="AS91" i="91"/>
  <c r="AR87" i="102"/>
  <c r="Y87" i="49"/>
  <c r="X87" i="49"/>
  <c r="AI84" i="85"/>
  <c r="AN84" i="85"/>
  <c r="AE86" i="99"/>
  <c r="W87" i="99"/>
  <c r="AF86" i="99"/>
  <c r="AO86" i="99" s="1"/>
  <c r="AG86" i="99"/>
  <c r="AP86" i="99" s="1"/>
  <c r="Z88" i="102"/>
  <c r="AE87" i="82"/>
  <c r="AG87" i="82"/>
  <c r="AP87" i="82" s="1"/>
  <c r="W88" i="82"/>
  <c r="AF87" i="82"/>
  <c r="AO87" i="82" s="1"/>
  <c r="AS5" i="95"/>
  <c r="AL5" i="95"/>
  <c r="AU5" i="95" s="1"/>
  <c r="Z87" i="87"/>
  <c r="AI84" i="98"/>
  <c r="AN84" i="98"/>
  <c r="AR86" i="87"/>
  <c r="AH85" i="42"/>
  <c r="AQ85" i="42" s="1"/>
  <c r="Z89" i="11"/>
  <c r="AH84" i="48"/>
  <c r="AQ84" i="48" s="1"/>
  <c r="AR86" i="10"/>
  <c r="W87" i="41"/>
  <c r="AE86" i="41"/>
  <c r="AF86" i="41"/>
  <c r="AO86" i="41" s="1"/>
  <c r="AG86" i="41"/>
  <c r="AP86" i="41" s="1"/>
  <c r="Y89" i="43"/>
  <c r="X89" i="43"/>
  <c r="Z89" i="43" s="1"/>
  <c r="AX89" i="43" l="1"/>
  <c r="S89" i="43" s="1"/>
  <c r="AC89" i="43" s="1"/>
  <c r="AF89" i="43"/>
  <c r="AO89" i="43" s="1"/>
  <c r="AO91" i="43" s="1"/>
  <c r="AE89" i="43"/>
  <c r="AG89" i="43"/>
  <c r="AP89" i="43" s="1"/>
  <c r="AP91" i="43" s="1"/>
  <c r="AF85" i="55"/>
  <c r="AO85" i="55" s="1"/>
  <c r="AG85" i="55"/>
  <c r="AP85" i="55" s="1"/>
  <c r="AE85" i="55"/>
  <c r="W86" i="55"/>
  <c r="W89" i="102"/>
  <c r="AE88" i="102"/>
  <c r="AG88" i="102"/>
  <c r="AP88" i="102" s="1"/>
  <c r="AF88" i="102"/>
  <c r="AO88" i="102" s="1"/>
  <c r="Y87" i="41"/>
  <c r="Z87" i="41"/>
  <c r="X87" i="41"/>
  <c r="W88" i="87"/>
  <c r="AF87" i="87"/>
  <c r="AO87" i="87" s="1"/>
  <c r="AE87" i="87"/>
  <c r="AG87" i="87"/>
  <c r="AP87" i="87" s="1"/>
  <c r="Y87" i="99"/>
  <c r="X87" i="99"/>
  <c r="Z87" i="99" s="1"/>
  <c r="AK85" i="11"/>
  <c r="AT85" i="11" s="1"/>
  <c r="AJ85" i="1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K8" i="11"/>
  <c r="AT8" i="11" s="1"/>
  <c r="AJ8" i="11"/>
  <c r="AH85" i="55"/>
  <c r="AQ85" i="55" s="1"/>
  <c r="AE85" i="94"/>
  <c r="W86" i="94"/>
  <c r="AG85" i="94"/>
  <c r="AP85" i="94" s="1"/>
  <c r="AF85" i="94"/>
  <c r="AO85" i="94" s="1"/>
  <c r="AE87" i="18"/>
  <c r="AG87" i="18"/>
  <c r="AP87" i="18" s="1"/>
  <c r="AF87" i="18"/>
  <c r="AO87" i="18" s="1"/>
  <c r="W88" i="18"/>
  <c r="AI87" i="83"/>
  <c r="AN87" i="83"/>
  <c r="AI86" i="99"/>
  <c r="AR86" i="99" s="1"/>
  <c r="AN86" i="99"/>
  <c r="AJ87" i="11"/>
  <c r="AK87" i="11"/>
  <c r="AT87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R86" i="35"/>
  <c r="AI85" i="90"/>
  <c r="AN85" i="90"/>
  <c r="AR88" i="43"/>
  <c r="AR86" i="49"/>
  <c r="AJ86" i="11"/>
  <c r="AK86" i="11"/>
  <c r="AT86" i="11" s="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L4" i="95"/>
  <c r="AU4" i="95" s="1"/>
  <c r="AU91" i="95" s="1"/>
  <c r="C11" i="95" s="1"/>
  <c r="F39" i="57" s="1"/>
  <c r="AS4" i="95"/>
  <c r="Y86" i="42"/>
  <c r="X86" i="42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K6" i="11"/>
  <c r="AT6" i="11" s="1"/>
  <c r="AJ6" i="11"/>
  <c r="AE85" i="98"/>
  <c r="AG85" i="98"/>
  <c r="AP85" i="98" s="1"/>
  <c r="AF85" i="98"/>
  <c r="AO85" i="98" s="1"/>
  <c r="W86" i="98"/>
  <c r="AS91" i="95"/>
  <c r="AH85" i="85"/>
  <c r="AQ85" i="85" s="1"/>
  <c r="Y86" i="90"/>
  <c r="X86" i="90"/>
  <c r="AH85" i="50"/>
  <c r="AQ85" i="50" s="1"/>
  <c r="Y85" i="48"/>
  <c r="X85" i="48"/>
  <c r="AX89" i="11"/>
  <c r="S89" i="11" s="1"/>
  <c r="AC89" i="11" s="1"/>
  <c r="AJ89" i="11" s="1"/>
  <c r="AS89" i="11" s="1"/>
  <c r="AF89" i="11"/>
  <c r="AO89" i="11" s="1"/>
  <c r="AO91" i="11" s="1"/>
  <c r="AE89" i="11"/>
  <c r="AG89" i="11"/>
  <c r="AP89" i="11" s="1"/>
  <c r="AP91" i="11" s="1"/>
  <c r="AR84" i="85"/>
  <c r="AH87" i="49"/>
  <c r="AQ87" i="49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K12" i="11"/>
  <c r="AT12" i="11" s="1"/>
  <c r="AJ12" i="11"/>
  <c r="Z85" i="85"/>
  <c r="AR84" i="50"/>
  <c r="AH87" i="35"/>
  <c r="AQ87" i="35" s="1"/>
  <c r="Z85" i="50"/>
  <c r="AI87" i="82"/>
  <c r="AN87" i="82"/>
  <c r="AJ78" i="11"/>
  <c r="AK78" i="11"/>
  <c r="AT78" i="11" s="1"/>
  <c r="AH89" i="43"/>
  <c r="AQ89" i="43" s="1"/>
  <c r="AQ91" i="43" s="1"/>
  <c r="AZ3" i="43"/>
  <c r="AX77" i="43" s="1"/>
  <c r="S77" i="43" s="1"/>
  <c r="AC77" i="43" s="1"/>
  <c r="AB78" i="43" s="1"/>
  <c r="AX5" i="43"/>
  <c r="S5" i="43" s="1"/>
  <c r="AC5" i="43" s="1"/>
  <c r="AB6" i="43" s="1"/>
  <c r="AX6" i="43"/>
  <c r="S6" i="43" s="1"/>
  <c r="AC6" i="43" s="1"/>
  <c r="AB7" i="43" s="1"/>
  <c r="AX7" i="43"/>
  <c r="S7" i="43" s="1"/>
  <c r="AC7" i="43" s="1"/>
  <c r="AB8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X86" i="43"/>
  <c r="S86" i="43" s="1"/>
  <c r="AC86" i="43" s="1"/>
  <c r="AB87" i="43" s="1"/>
  <c r="AX85" i="43"/>
  <c r="S85" i="43" s="1"/>
  <c r="AC85" i="43" s="1"/>
  <c r="AB86" i="43" s="1"/>
  <c r="AI86" i="41"/>
  <c r="AN86" i="41"/>
  <c r="AR84" i="98"/>
  <c r="Y88" i="82"/>
  <c r="X88" i="82"/>
  <c r="Z87" i="49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X4" i="11"/>
  <c r="S4" i="11" s="1"/>
  <c r="AC4" i="11" s="1"/>
  <c r="AB5" i="11" s="1"/>
  <c r="AH85" i="98"/>
  <c r="AQ85" i="98" s="1"/>
  <c r="AF87" i="10"/>
  <c r="AO87" i="10" s="1"/>
  <c r="AE87" i="10"/>
  <c r="AN87" i="10" s="1"/>
  <c r="AG87" i="10"/>
  <c r="W88" i="10"/>
  <c r="Y88" i="83"/>
  <c r="X88" i="83"/>
  <c r="AR84" i="55"/>
  <c r="Z87" i="35"/>
  <c r="AI84" i="48"/>
  <c r="AN84" i="48"/>
  <c r="AI85" i="42"/>
  <c r="AN85" i="42"/>
  <c r="AK89" i="11" l="1"/>
  <c r="AT89" i="11" s="1"/>
  <c r="AX4" i="43"/>
  <c r="S4" i="43" s="1"/>
  <c r="AC4" i="43" s="1"/>
  <c r="AB5" i="43" s="1"/>
  <c r="AX8" i="43"/>
  <c r="S8" i="43" s="1"/>
  <c r="AC8" i="43" s="1"/>
  <c r="AB9" i="43" s="1"/>
  <c r="AS34" i="11"/>
  <c r="AL34" i="11"/>
  <c r="AU34" i="11" s="1"/>
  <c r="AR85" i="42"/>
  <c r="W88" i="35"/>
  <c r="AE87" i="35"/>
  <c r="AG87" i="35"/>
  <c r="AP87" i="35" s="1"/>
  <c r="AF87" i="35"/>
  <c r="AO87" i="35" s="1"/>
  <c r="AS46" i="11"/>
  <c r="AL46" i="11"/>
  <c r="AU46" i="11" s="1"/>
  <c r="AS82" i="11"/>
  <c r="AL82" i="11"/>
  <c r="AU82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E85" i="50"/>
  <c r="AF85" i="50"/>
  <c r="AO85" i="50" s="1"/>
  <c r="AG85" i="50"/>
  <c r="AP85" i="50" s="1"/>
  <c r="W86" i="50"/>
  <c r="AL6" i="11"/>
  <c r="AU6" i="11" s="1"/>
  <c r="AS6" i="11"/>
  <c r="AS37" i="11"/>
  <c r="AL37" i="11"/>
  <c r="AU37" i="11" s="1"/>
  <c r="AS55" i="11"/>
  <c r="AL55" i="11"/>
  <c r="AU55" i="11" s="1"/>
  <c r="AS20" i="11"/>
  <c r="AL20" i="11"/>
  <c r="AU20" i="11" s="1"/>
  <c r="AL38" i="11"/>
  <c r="AU38" i="11" s="1"/>
  <c r="AS38" i="11"/>
  <c r="AS56" i="11"/>
  <c r="AL56" i="11"/>
  <c r="AU56" i="11" s="1"/>
  <c r="Y86" i="94"/>
  <c r="X86" i="94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E87" i="99"/>
  <c r="W88" i="99"/>
  <c r="AG87" i="99"/>
  <c r="AP87" i="99" s="1"/>
  <c r="AF87" i="99"/>
  <c r="AO87" i="99" s="1"/>
  <c r="Y88" i="87"/>
  <c r="X88" i="87"/>
  <c r="Z88" i="87" s="1"/>
  <c r="AS16" i="11"/>
  <c r="AL16" i="11"/>
  <c r="AU16" i="11" s="1"/>
  <c r="AS52" i="11"/>
  <c r="AL52" i="11"/>
  <c r="AU52" i="11" s="1"/>
  <c r="AS70" i="11"/>
  <c r="AL70" i="11"/>
  <c r="AU70" i="11" s="1"/>
  <c r="AJ89" i="43"/>
  <c r="AS89" i="43" s="1"/>
  <c r="AK89" i="43"/>
  <c r="AT89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S53" i="11"/>
  <c r="AL53" i="11"/>
  <c r="AU53" i="11" s="1"/>
  <c r="AS88" i="11"/>
  <c r="AL88" i="11"/>
  <c r="AU88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S19" i="11"/>
  <c r="AL19" i="11"/>
  <c r="AU19" i="11" s="1"/>
  <c r="AS73" i="11"/>
  <c r="AL73" i="11"/>
  <c r="AU73" i="11" s="1"/>
  <c r="AS74" i="11"/>
  <c r="AL74" i="11"/>
  <c r="AU74" i="11" s="1"/>
  <c r="AI85" i="94"/>
  <c r="AN85" i="94"/>
  <c r="AS8" i="11"/>
  <c r="AL8" i="11"/>
  <c r="AU8" i="11" s="1"/>
  <c r="AS81" i="11"/>
  <c r="AL81" i="11"/>
  <c r="AU81" i="11" s="1"/>
  <c r="AH87" i="41"/>
  <c r="AQ87" i="41" s="1"/>
  <c r="AI88" i="102"/>
  <c r="AN88" i="102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W86" i="85"/>
  <c r="AF85" i="85"/>
  <c r="AO85" i="85" s="1"/>
  <c r="AE85" i="85"/>
  <c r="AG85" i="85"/>
  <c r="AP85" i="85" s="1"/>
  <c r="AS17" i="11"/>
  <c r="AL17" i="11"/>
  <c r="AU17" i="11" s="1"/>
  <c r="AS35" i="11"/>
  <c r="AL35" i="11"/>
  <c r="AU35" i="11" s="1"/>
  <c r="AS71" i="11"/>
  <c r="AL71" i="11"/>
  <c r="AU71" i="11" s="1"/>
  <c r="AH85" i="48"/>
  <c r="AQ85" i="48" s="1"/>
  <c r="Y86" i="98"/>
  <c r="X86" i="98"/>
  <c r="AS30" i="11"/>
  <c r="AL30" i="11"/>
  <c r="AU30" i="11" s="1"/>
  <c r="AS48" i="11"/>
  <c r="AL48" i="11"/>
  <c r="AU48" i="11" s="1"/>
  <c r="AH86" i="42"/>
  <c r="AQ86" i="42" s="1"/>
  <c r="AS3" i="11"/>
  <c r="AL3" i="11"/>
  <c r="AU3" i="11" s="1"/>
  <c r="AS43" i="11"/>
  <c r="AL43" i="11"/>
  <c r="AU43" i="11" s="1"/>
  <c r="AL7" i="11"/>
  <c r="AU7" i="11" s="1"/>
  <c r="AS7" i="11"/>
  <c r="AS26" i="11"/>
  <c r="AL26" i="11"/>
  <c r="AU26" i="11" s="1"/>
  <c r="AS80" i="11"/>
  <c r="AL80" i="11"/>
  <c r="AU80" i="11" s="1"/>
  <c r="AI87" i="18"/>
  <c r="AN87" i="18"/>
  <c r="AS27" i="11"/>
  <c r="AL27" i="11"/>
  <c r="AU27" i="11" s="1"/>
  <c r="AS45" i="11"/>
  <c r="AL45" i="11"/>
  <c r="AU45" i="11" s="1"/>
  <c r="AS63" i="11"/>
  <c r="AL63" i="11"/>
  <c r="AU63" i="11" s="1"/>
  <c r="AE87" i="41"/>
  <c r="AF87" i="41"/>
  <c r="AO87" i="41" s="1"/>
  <c r="AG87" i="41"/>
  <c r="AP87" i="41" s="1"/>
  <c r="W88" i="41"/>
  <c r="Y89" i="102"/>
  <c r="X89" i="102"/>
  <c r="AH88" i="83"/>
  <c r="AQ88" i="83" s="1"/>
  <c r="AS76" i="11"/>
  <c r="AL76" i="11"/>
  <c r="AU76" i="11" s="1"/>
  <c r="AJ85" i="43"/>
  <c r="AK85" i="43"/>
  <c r="AT8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J6" i="43"/>
  <c r="AK6" i="43"/>
  <c r="AT6" i="43" s="1"/>
  <c r="AS78" i="11"/>
  <c r="AL78" i="11"/>
  <c r="AU78" i="11" s="1"/>
  <c r="AS12" i="11"/>
  <c r="AL12" i="11"/>
  <c r="AU12" i="11" s="1"/>
  <c r="AS77" i="11"/>
  <c r="AL77" i="11"/>
  <c r="AU77" i="11" s="1"/>
  <c r="Z85" i="48"/>
  <c r="AS11" i="11"/>
  <c r="AL11" i="11"/>
  <c r="AU11" i="11" s="1"/>
  <c r="AS66" i="11"/>
  <c r="AL66" i="11"/>
  <c r="AU66" i="11" s="1"/>
  <c r="Z86" i="42"/>
  <c r="AK4" i="11"/>
  <c r="AT4" i="11" s="1"/>
  <c r="AJ4" i="11"/>
  <c r="AS25" i="11"/>
  <c r="AL25" i="11"/>
  <c r="AU25" i="11" s="1"/>
  <c r="AS61" i="11"/>
  <c r="AL61" i="11"/>
  <c r="AU61" i="11" s="1"/>
  <c r="AS79" i="11"/>
  <c r="AL79" i="11"/>
  <c r="AU79" i="11" s="1"/>
  <c r="AS44" i="11"/>
  <c r="AL44" i="11"/>
  <c r="AU44" i="11" s="1"/>
  <c r="AS62" i="11"/>
  <c r="AL62" i="11"/>
  <c r="AU62" i="11" s="1"/>
  <c r="AR87" i="83"/>
  <c r="AS51" i="11"/>
  <c r="AL51" i="11"/>
  <c r="AU51" i="11" s="1"/>
  <c r="AS85" i="11"/>
  <c r="AL85" i="11"/>
  <c r="AU85" i="11" s="1"/>
  <c r="AI89" i="43"/>
  <c r="AN89" i="43"/>
  <c r="AN91" i="43" s="1"/>
  <c r="AS22" i="11"/>
  <c r="AL22" i="11"/>
  <c r="AU22" i="11" s="1"/>
  <c r="AS58" i="11"/>
  <c r="AL58" i="11"/>
  <c r="AU58" i="11" s="1"/>
  <c r="AK5" i="11"/>
  <c r="AT5" i="11" s="1"/>
  <c r="AJ5" i="11"/>
  <c r="AS40" i="11"/>
  <c r="AL40" i="11"/>
  <c r="AU40" i="11" s="1"/>
  <c r="AH88" i="82"/>
  <c r="AQ88" i="82" s="1"/>
  <c r="AR86" i="4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23" i="11"/>
  <c r="AL23" i="11"/>
  <c r="AU23" i="11" s="1"/>
  <c r="AS41" i="11"/>
  <c r="AL41" i="11"/>
  <c r="AU41" i="11" s="1"/>
  <c r="AS59" i="11"/>
  <c r="AL59" i="11"/>
  <c r="AU59" i="11" s="1"/>
  <c r="AH86" i="90"/>
  <c r="AQ86" i="90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14" i="11"/>
  <c r="AL14" i="11"/>
  <c r="AU14" i="11" s="1"/>
  <c r="AS32" i="11"/>
  <c r="AL32" i="11"/>
  <c r="AU32" i="11" s="1"/>
  <c r="AS68" i="11"/>
  <c r="AL68" i="11"/>
  <c r="AU68" i="11" s="1"/>
  <c r="AS15" i="11"/>
  <c r="AL15" i="11"/>
  <c r="AU15" i="11" s="1"/>
  <c r="AS33" i="11"/>
  <c r="AL33" i="11"/>
  <c r="AU33" i="11" s="1"/>
  <c r="AS69" i="11"/>
  <c r="AL69" i="11"/>
  <c r="AU69" i="11" s="1"/>
  <c r="AI87" i="87"/>
  <c r="AN87" i="87"/>
  <c r="Y86" i="55"/>
  <c r="X86" i="55"/>
  <c r="Z86" i="55" s="1"/>
  <c r="Y88" i="10"/>
  <c r="X88" i="10"/>
  <c r="Z88" i="10" s="1"/>
  <c r="AI87" i="10"/>
  <c r="AP87" i="10"/>
  <c r="AF87" i="49"/>
  <c r="AO87" i="49" s="1"/>
  <c r="AE87" i="49"/>
  <c r="W88" i="49"/>
  <c r="AG87" i="49"/>
  <c r="AP87" i="49" s="1"/>
  <c r="AK79" i="43"/>
  <c r="AT79" i="43" s="1"/>
  <c r="AJ79" i="43"/>
  <c r="Z88" i="83"/>
  <c r="AR84" i="48"/>
  <c r="AS9" i="11"/>
  <c r="AL9" i="11"/>
  <c r="AU9" i="11" s="1"/>
  <c r="AS28" i="11"/>
  <c r="AL28" i="11"/>
  <c r="AU28" i="11" s="1"/>
  <c r="AS64" i="11"/>
  <c r="AL64" i="11"/>
  <c r="AU64" i="11" s="1"/>
  <c r="Z88" i="82"/>
  <c r="AJ86" i="43"/>
  <c r="AK86" i="43"/>
  <c r="AT86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K22" i="43"/>
  <c r="AT22" i="43" s="1"/>
  <c r="AJ22" i="43"/>
  <c r="AJ16" i="43"/>
  <c r="AK16" i="43"/>
  <c r="AT16" i="43" s="1"/>
  <c r="AK10" i="43"/>
  <c r="AT10" i="43" s="1"/>
  <c r="AJ10" i="43"/>
  <c r="AX3" i="43"/>
  <c r="S3" i="43" s="1"/>
  <c r="AC3" i="43" s="1"/>
  <c r="AR87" i="82"/>
  <c r="AS10" i="11"/>
  <c r="AL10" i="11"/>
  <c r="AU10" i="11" s="1"/>
  <c r="AS29" i="11"/>
  <c r="AL29" i="11"/>
  <c r="AU29" i="11" s="1"/>
  <c r="AS47" i="11"/>
  <c r="AL47" i="11"/>
  <c r="AU47" i="11" s="1"/>
  <c r="AS65" i="11"/>
  <c r="AL65" i="11"/>
  <c r="AU65" i="11" s="1"/>
  <c r="AS83" i="11"/>
  <c r="AL83" i="11"/>
  <c r="AU83" i="11" s="1"/>
  <c r="AI89" i="11"/>
  <c r="AN89" i="11"/>
  <c r="AN91" i="11" s="1"/>
  <c r="Z86" i="90"/>
  <c r="AI85" i="98"/>
  <c r="AN85" i="98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86" i="11"/>
  <c r="AL86" i="11"/>
  <c r="AU86" i="11" s="1"/>
  <c r="AR85" i="90"/>
  <c r="AS50" i="11"/>
  <c r="AL50" i="11"/>
  <c r="AU50" i="11" s="1"/>
  <c r="AS87" i="11"/>
  <c r="AL87" i="11"/>
  <c r="AU87" i="11" s="1"/>
  <c r="Y88" i="18"/>
  <c r="Z88" i="18"/>
  <c r="X88" i="18"/>
  <c r="AH87" i="99"/>
  <c r="AQ87" i="99" s="1"/>
  <c r="AI85" i="55"/>
  <c r="AN85" i="55"/>
  <c r="AS10" i="43" l="1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Y88" i="49"/>
  <c r="X88" i="49"/>
  <c r="AE88" i="10"/>
  <c r="AF88" i="10"/>
  <c r="AO88" i="10" s="1"/>
  <c r="AG88" i="10"/>
  <c r="AP88" i="10" s="1"/>
  <c r="W89" i="10"/>
  <c r="AR87" i="87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85" i="43"/>
  <c r="AL85" i="43"/>
  <c r="AU85" i="43" s="1"/>
  <c r="Y88" i="41"/>
  <c r="X88" i="41"/>
  <c r="Z88" i="41" s="1"/>
  <c r="AS37" i="43"/>
  <c r="AL37" i="43"/>
  <c r="AU37" i="43" s="1"/>
  <c r="AS73" i="43"/>
  <c r="AL73" i="43"/>
  <c r="AU73" i="43" s="1"/>
  <c r="AR85" i="94"/>
  <c r="AS38" i="43"/>
  <c r="AL38" i="43"/>
  <c r="AU38" i="43" s="1"/>
  <c r="AS56" i="43"/>
  <c r="AL56" i="43"/>
  <c r="AU56" i="43" s="1"/>
  <c r="W89" i="87"/>
  <c r="AG88" i="87"/>
  <c r="AP88" i="87" s="1"/>
  <c r="AF88" i="87"/>
  <c r="AO88" i="87" s="1"/>
  <c r="AE88" i="87"/>
  <c r="AI87" i="99"/>
  <c r="AN87" i="99"/>
  <c r="AS21" i="43"/>
  <c r="AL21" i="43"/>
  <c r="AU21" i="43" s="1"/>
  <c r="AS39" i="43"/>
  <c r="AL39" i="43"/>
  <c r="AU39" i="43" s="1"/>
  <c r="AS75" i="43"/>
  <c r="AL75" i="43"/>
  <c r="AU75" i="43" s="1"/>
  <c r="AI87" i="35"/>
  <c r="AN87" i="35"/>
  <c r="AR85" i="98"/>
  <c r="AS83" i="43"/>
  <c r="AL83" i="43"/>
  <c r="AU83" i="43" s="1"/>
  <c r="AE88" i="83"/>
  <c r="AF88" i="83"/>
  <c r="AO88" i="83" s="1"/>
  <c r="AG88" i="83"/>
  <c r="AP88" i="83" s="1"/>
  <c r="W89" i="83"/>
  <c r="AI87" i="49"/>
  <c r="AN87" i="49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2" i="43"/>
  <c r="AL12" i="43"/>
  <c r="AU12" i="43" s="1"/>
  <c r="AH86" i="98"/>
  <c r="AQ86" i="98" s="1"/>
  <c r="Y86" i="85"/>
  <c r="X86" i="85"/>
  <c r="Z86" i="85" s="1"/>
  <c r="AS19" i="43"/>
  <c r="AL19" i="43"/>
  <c r="AU19" i="43" s="1"/>
  <c r="AS55" i="43"/>
  <c r="AL55" i="43"/>
  <c r="AU55" i="43" s="1"/>
  <c r="AR88" i="102"/>
  <c r="AS26" i="43"/>
  <c r="AL26" i="43"/>
  <c r="AU26" i="43" s="1"/>
  <c r="AS44" i="43"/>
  <c r="AL44" i="43"/>
  <c r="AU44" i="43" s="1"/>
  <c r="Y86" i="50"/>
  <c r="X86" i="50"/>
  <c r="Y88" i="35"/>
  <c r="Z88" i="35" s="1"/>
  <c r="X88" i="35"/>
  <c r="AF86" i="90"/>
  <c r="AO86" i="90" s="1"/>
  <c r="AE86" i="90"/>
  <c r="W87" i="90"/>
  <c r="AG86" i="90"/>
  <c r="AP86" i="90" s="1"/>
  <c r="AS79" i="43"/>
  <c r="AL79" i="43"/>
  <c r="AU79" i="43" s="1"/>
  <c r="AH86" i="55"/>
  <c r="AQ86" i="55" s="1"/>
  <c r="AS5" i="43"/>
  <c r="AL5" i="43"/>
  <c r="AU5" i="43" s="1"/>
  <c r="AS59" i="43"/>
  <c r="AL59" i="43"/>
  <c r="AU59" i="43" s="1"/>
  <c r="AS77" i="43"/>
  <c r="AL77" i="43"/>
  <c r="AU77" i="43" s="1"/>
  <c r="AS30" i="43"/>
  <c r="AL30" i="43"/>
  <c r="AU30" i="43" s="1"/>
  <c r="AS48" i="43"/>
  <c r="AL48" i="43"/>
  <c r="AU48" i="43" s="1"/>
  <c r="AS66" i="43"/>
  <c r="AL66" i="43"/>
  <c r="AU66" i="43" s="1"/>
  <c r="AH89" i="102"/>
  <c r="AQ89" i="102" s="1"/>
  <c r="Z86" i="98"/>
  <c r="AS8" i="43"/>
  <c r="AL8" i="43"/>
  <c r="AU8" i="43" s="1"/>
  <c r="AS62" i="43"/>
  <c r="AL62" i="43"/>
  <c r="AU62" i="43" s="1"/>
  <c r="AS81" i="43"/>
  <c r="AL81" i="43"/>
  <c r="AU81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E88" i="18"/>
  <c r="AG88" i="18"/>
  <c r="AP88" i="18" s="1"/>
  <c r="W89" i="18"/>
  <c r="AF88" i="18"/>
  <c r="AO88" i="18" s="1"/>
  <c r="AS34" i="43"/>
  <c r="AL34" i="43"/>
  <c r="AU34" i="43" s="1"/>
  <c r="AS70" i="43"/>
  <c r="AL70" i="43"/>
  <c r="AU70" i="43" s="1"/>
  <c r="AG86" i="55"/>
  <c r="AP86" i="55" s="1"/>
  <c r="AF86" i="55"/>
  <c r="AO86" i="55" s="1"/>
  <c r="W87" i="55"/>
  <c r="AE86" i="55"/>
  <c r="AS23" i="43"/>
  <c r="AL23" i="43"/>
  <c r="AU23" i="43" s="1"/>
  <c r="AS41" i="43"/>
  <c r="AL41" i="43"/>
  <c r="AU41" i="43" s="1"/>
  <c r="AS5" i="11"/>
  <c r="AL5" i="11"/>
  <c r="AU5" i="11" s="1"/>
  <c r="AS4" i="11"/>
  <c r="AS91" i="11" s="1"/>
  <c r="AL4" i="11"/>
  <c r="AU4" i="11" s="1"/>
  <c r="Z89" i="102"/>
  <c r="AI87" i="41"/>
  <c r="AN87" i="4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H86" i="94"/>
  <c r="AQ86" i="94" s="1"/>
  <c r="AS33" i="43"/>
  <c r="AL33" i="43"/>
  <c r="AU33" i="43" s="1"/>
  <c r="AS16" i="43"/>
  <c r="AL16" i="43"/>
  <c r="AU16" i="43" s="1"/>
  <c r="AS52" i="43"/>
  <c r="AL52" i="43"/>
  <c r="AU52" i="43" s="1"/>
  <c r="AS86" i="43"/>
  <c r="AL86" i="43"/>
  <c r="AU86" i="43" s="1"/>
  <c r="AR89" i="11"/>
  <c r="AR91" i="11" s="1"/>
  <c r="AL89" i="11"/>
  <c r="AU89" i="11" s="1"/>
  <c r="AS22" i="43"/>
  <c r="AL22" i="43"/>
  <c r="AU22" i="43" s="1"/>
  <c r="AE88" i="82"/>
  <c r="AF88" i="82"/>
  <c r="AO88" i="82" s="1"/>
  <c r="W89" i="82"/>
  <c r="AG88" i="82"/>
  <c r="AP88" i="82" s="1"/>
  <c r="AR87" i="10"/>
  <c r="AS65" i="43"/>
  <c r="AL65" i="43"/>
  <c r="AU65" i="43" s="1"/>
  <c r="AS84" i="43"/>
  <c r="AL84" i="43"/>
  <c r="AU84" i="43" s="1"/>
  <c r="AR89" i="43"/>
  <c r="AR91" i="43" s="1"/>
  <c r="AL89" i="43"/>
  <c r="AU89" i="43" s="1"/>
  <c r="AT91" i="11"/>
  <c r="AF85" i="48"/>
  <c r="AO85" i="48" s="1"/>
  <c r="W86" i="48"/>
  <c r="AG85" i="48"/>
  <c r="AP85" i="48" s="1"/>
  <c r="AE85" i="48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31" i="43"/>
  <c r="AL31" i="43"/>
  <c r="AU31" i="43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Z86" i="94"/>
  <c r="AI85" i="50"/>
  <c r="AN85" i="50"/>
  <c r="AS15" i="43"/>
  <c r="AL15" i="43"/>
  <c r="AU15" i="43" s="1"/>
  <c r="AS51" i="43"/>
  <c r="AL51" i="43"/>
  <c r="AU51" i="43" s="1"/>
  <c r="AS69" i="43"/>
  <c r="AL69" i="43"/>
  <c r="AU69" i="43" s="1"/>
  <c r="AS87" i="43"/>
  <c r="AL87" i="43"/>
  <c r="AU87" i="43" s="1"/>
  <c r="AR85" i="55"/>
  <c r="AH88" i="18"/>
  <c r="AQ88" i="18" s="1"/>
  <c r="AB4" i="43"/>
  <c r="AJ3" i="43"/>
  <c r="AS40" i="43"/>
  <c r="AL40" i="43"/>
  <c r="AU40" i="43" s="1"/>
  <c r="AS58" i="43"/>
  <c r="AL58" i="43"/>
  <c r="AU58" i="43" s="1"/>
  <c r="AS76" i="43"/>
  <c r="AL76" i="43"/>
  <c r="AU76" i="43" s="1"/>
  <c r="AH88" i="10"/>
  <c r="AQ88" i="10" s="1"/>
  <c r="AS11" i="43"/>
  <c r="AL11" i="43"/>
  <c r="AU11" i="43" s="1"/>
  <c r="AS29" i="43"/>
  <c r="AL29" i="43"/>
  <c r="AU29" i="43" s="1"/>
  <c r="AS47" i="43"/>
  <c r="AL47" i="43"/>
  <c r="AU47" i="43" s="1"/>
  <c r="AF86" i="42"/>
  <c r="AO86" i="42" s="1"/>
  <c r="AG86" i="42"/>
  <c r="AP86" i="42" s="1"/>
  <c r="AE86" i="42"/>
  <c r="W87" i="42"/>
  <c r="AR87" i="18"/>
  <c r="AI85" i="85"/>
  <c r="AN85" i="85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S20" i="43"/>
  <c r="AL20" i="43"/>
  <c r="AU20" i="43" s="1"/>
  <c r="AS74" i="43"/>
  <c r="AL74" i="43"/>
  <c r="AU74" i="43" s="1"/>
  <c r="AH88" i="87"/>
  <c r="AQ88" i="87" s="1"/>
  <c r="Y88" i="99"/>
  <c r="X88" i="99"/>
  <c r="AS78" i="43"/>
  <c r="AL78" i="43"/>
  <c r="AU78" i="43" s="1"/>
  <c r="AS57" i="43"/>
  <c r="AL57" i="43"/>
  <c r="AU57" i="43" s="1"/>
  <c r="W89" i="35" l="1"/>
  <c r="AE88" i="35"/>
  <c r="AF88" i="35"/>
  <c r="AO88" i="35" s="1"/>
  <c r="AG88" i="35"/>
  <c r="AP88" i="35" s="1"/>
  <c r="Y89" i="18"/>
  <c r="X89" i="18"/>
  <c r="AG86" i="85"/>
  <c r="AP86" i="85" s="1"/>
  <c r="W87" i="85"/>
  <c r="AE86" i="85"/>
  <c r="AF86" i="85"/>
  <c r="AO86" i="85" s="1"/>
  <c r="AR87" i="49"/>
  <c r="Y89" i="87"/>
  <c r="X89" i="87"/>
  <c r="W89" i="41"/>
  <c r="AE88" i="41"/>
  <c r="AF88" i="41"/>
  <c r="AO88" i="41" s="1"/>
  <c r="AG88" i="41"/>
  <c r="AP88" i="41" s="1"/>
  <c r="AI88" i="10"/>
  <c r="AN88" i="10"/>
  <c r="Y86" i="48"/>
  <c r="X86" i="48"/>
  <c r="AG86" i="98"/>
  <c r="AP86" i="98" s="1"/>
  <c r="AE86" i="98"/>
  <c r="AF86" i="98"/>
  <c r="AO86" i="98" s="1"/>
  <c r="W87" i="98"/>
  <c r="AH88" i="35"/>
  <c r="AQ88" i="35" s="1"/>
  <c r="AR87" i="99"/>
  <c r="AH88" i="49"/>
  <c r="AQ88" i="49" s="1"/>
  <c r="AI86" i="42"/>
  <c r="AN86" i="42"/>
  <c r="AS3" i="43"/>
  <c r="AL3" i="43"/>
  <c r="AU3" i="43" s="1"/>
  <c r="AR85" i="50"/>
  <c r="Y89" i="82"/>
  <c r="X89" i="82"/>
  <c r="AI86" i="55"/>
  <c r="AN86" i="55"/>
  <c r="AI88" i="18"/>
  <c r="AN88" i="18"/>
  <c r="Y89" i="83"/>
  <c r="X89" i="83"/>
  <c r="Z88" i="49"/>
  <c r="AJ4" i="43"/>
  <c r="AK4" i="43"/>
  <c r="AT4" i="43" s="1"/>
  <c r="AT91" i="43" s="1"/>
  <c r="AR87" i="41"/>
  <c r="Y87" i="55"/>
  <c r="X87" i="55"/>
  <c r="AI88" i="87"/>
  <c r="AR88" i="87" s="1"/>
  <c r="AN88" i="87"/>
  <c r="Y89" i="10"/>
  <c r="X89" i="10"/>
  <c r="Z89" i="10" s="1"/>
  <c r="AR85" i="85"/>
  <c r="AI88" i="82"/>
  <c r="AN88" i="82"/>
  <c r="AE89" i="102"/>
  <c r="AG89" i="102"/>
  <c r="AP89" i="102" s="1"/>
  <c r="W90" i="102"/>
  <c r="AF89" i="102"/>
  <c r="AO89" i="102" s="1"/>
  <c r="Y87" i="90"/>
  <c r="X87" i="90"/>
  <c r="Z87" i="90" s="1"/>
  <c r="AH86" i="50"/>
  <c r="AQ86" i="50" s="1"/>
  <c r="W87" i="94"/>
  <c r="AG86" i="94"/>
  <c r="AP86" i="94" s="1"/>
  <c r="AF86" i="94"/>
  <c r="AO86" i="94" s="1"/>
  <c r="AE86" i="94"/>
  <c r="AH88" i="99"/>
  <c r="AQ88" i="99" s="1"/>
  <c r="Z88" i="99"/>
  <c r="Y87" i="42"/>
  <c r="X87" i="42"/>
  <c r="AI85" i="48"/>
  <c r="AN85" i="48"/>
  <c r="AU91" i="11"/>
  <c r="C11" i="11" s="1"/>
  <c r="AI86" i="90"/>
  <c r="AN86" i="90"/>
  <c r="Z86" i="50"/>
  <c r="AH86" i="85"/>
  <c r="AQ86" i="85" s="1"/>
  <c r="AI88" i="83"/>
  <c r="AN88" i="83"/>
  <c r="AR87" i="35"/>
  <c r="AH88" i="41"/>
  <c r="AQ88" i="41" s="1"/>
  <c r="Z87" i="55" l="1"/>
  <c r="Z87" i="42"/>
  <c r="AF87" i="42"/>
  <c r="AO87" i="42" s="1"/>
  <c r="AG87" i="42"/>
  <c r="AP87" i="42" s="1"/>
  <c r="W88" i="42"/>
  <c r="AE87" i="42"/>
  <c r="AG87" i="55"/>
  <c r="AP87" i="55" s="1"/>
  <c r="AE87" i="55"/>
  <c r="W88" i="55"/>
  <c r="AF87" i="55"/>
  <c r="AO87" i="55" s="1"/>
  <c r="AF87" i="90"/>
  <c r="AO87" i="90" s="1"/>
  <c r="AG87" i="90"/>
  <c r="AP87" i="90" s="1"/>
  <c r="AE87" i="90"/>
  <c r="W88" i="90"/>
  <c r="AI89" i="102"/>
  <c r="AN89" i="102"/>
  <c r="AE89" i="10"/>
  <c r="AF89" i="10"/>
  <c r="AO89" i="10" s="1"/>
  <c r="W90" i="10"/>
  <c r="AG89" i="10"/>
  <c r="AP89" i="10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5" i="83"/>
  <c r="S85" i="83" s="1"/>
  <c r="AC85" i="83" s="1"/>
  <c r="AB86" i="83" s="1"/>
  <c r="AX87" i="83"/>
  <c r="S87" i="83" s="1"/>
  <c r="AC87" i="83" s="1"/>
  <c r="AB88" i="83" s="1"/>
  <c r="AX84" i="83"/>
  <c r="S84" i="83" s="1"/>
  <c r="AC84" i="83" s="1"/>
  <c r="AB85" i="83" s="1"/>
  <c r="AX88" i="83"/>
  <c r="S88" i="83" s="1"/>
  <c r="AC88" i="83" s="1"/>
  <c r="AB89" i="83" s="1"/>
  <c r="AR86" i="55"/>
  <c r="AH89" i="87"/>
  <c r="AQ89" i="87" s="1"/>
  <c r="AQ91" i="87" s="1"/>
  <c r="AZ3" i="87"/>
  <c r="AX83" i="87" s="1"/>
  <c r="S83" i="87" s="1"/>
  <c r="AC83" i="87" s="1"/>
  <c r="AB84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5" i="87"/>
  <c r="S85" i="87" s="1"/>
  <c r="AC85" i="87" s="1"/>
  <c r="AB86" i="87" s="1"/>
  <c r="AX84" i="87"/>
  <c r="S84" i="87" s="1"/>
  <c r="AC84" i="87" s="1"/>
  <c r="AB85" i="87" s="1"/>
  <c r="AX88" i="87"/>
  <c r="S88" i="87" s="1"/>
  <c r="AC88" i="87" s="1"/>
  <c r="AB89" i="87" s="1"/>
  <c r="AX87" i="87"/>
  <c r="S87" i="87" s="1"/>
  <c r="AC87" i="87" s="1"/>
  <c r="AB88" i="87" s="1"/>
  <c r="AF88" i="99"/>
  <c r="AO88" i="99" s="1"/>
  <c r="AE88" i="99"/>
  <c r="W89" i="99"/>
  <c r="AG88" i="99"/>
  <c r="AP88" i="99" s="1"/>
  <c r="Z89" i="83"/>
  <c r="AH89" i="82"/>
  <c r="AQ89" i="82" s="1"/>
  <c r="AI86" i="98"/>
  <c r="AN86" i="98"/>
  <c r="AR88" i="10"/>
  <c r="Z89" i="87"/>
  <c r="AI86" i="85"/>
  <c r="AN86" i="85"/>
  <c r="AI86" i="94"/>
  <c r="AN86" i="94"/>
  <c r="AR88" i="82"/>
  <c r="Z89" i="82"/>
  <c r="Y87" i="85"/>
  <c r="Z87" i="85"/>
  <c r="X87" i="85"/>
  <c r="AR86" i="90"/>
  <c r="AR85" i="48"/>
  <c r="AR86" i="42"/>
  <c r="AH86" i="48"/>
  <c r="AQ86" i="48" s="1"/>
  <c r="AR88" i="83"/>
  <c r="AF86" i="50"/>
  <c r="AO86" i="50" s="1"/>
  <c r="AE86" i="50"/>
  <c r="AG86" i="50"/>
  <c r="AP86" i="50" s="1"/>
  <c r="W87" i="50"/>
  <c r="AH87" i="42"/>
  <c r="AQ87" i="42" s="1"/>
  <c r="Y90" i="102"/>
  <c r="X90" i="102"/>
  <c r="AH87" i="55"/>
  <c r="AQ87" i="55" s="1"/>
  <c r="AL4" i="43"/>
  <c r="AU4" i="43" s="1"/>
  <c r="AU91" i="43" s="1"/>
  <c r="C11" i="43" s="1"/>
  <c r="AS4" i="43"/>
  <c r="AS91" i="43" s="1"/>
  <c r="AR88" i="18"/>
  <c r="Z86" i="48"/>
  <c r="AI88" i="41"/>
  <c r="AN88" i="41"/>
  <c r="AH89" i="18"/>
  <c r="AQ89" i="18" s="1"/>
  <c r="AI88" i="35"/>
  <c r="AN88" i="35"/>
  <c r="Y87" i="94"/>
  <c r="X87" i="94"/>
  <c r="Z87" i="94" s="1"/>
  <c r="AH87" i="90"/>
  <c r="AQ87" i="90" s="1"/>
  <c r="AH89" i="10"/>
  <c r="AQ89" i="10" s="1"/>
  <c r="AG88" i="49"/>
  <c r="AP88" i="49" s="1"/>
  <c r="AE88" i="49"/>
  <c r="AF88" i="49"/>
  <c r="AO88" i="49" s="1"/>
  <c r="W89" i="49"/>
  <c r="Y87" i="98"/>
  <c r="Z87" i="98"/>
  <c r="X87" i="98"/>
  <c r="Y89" i="41"/>
  <c r="X89" i="41"/>
  <c r="Z89" i="18"/>
  <c r="Y89" i="35"/>
  <c r="X89" i="35"/>
  <c r="AX19" i="83" l="1"/>
  <c r="S19" i="83" s="1"/>
  <c r="AC19" i="83" s="1"/>
  <c r="AB20" i="83" s="1"/>
  <c r="AX13" i="83"/>
  <c r="S13" i="83" s="1"/>
  <c r="AC13" i="83" s="1"/>
  <c r="AB14" i="83" s="1"/>
  <c r="Z89" i="35"/>
  <c r="AX18" i="83"/>
  <c r="S18" i="83" s="1"/>
  <c r="AC18" i="83" s="1"/>
  <c r="AB19" i="83" s="1"/>
  <c r="AX12" i="83"/>
  <c r="S12" i="83" s="1"/>
  <c r="AC12" i="83" s="1"/>
  <c r="AB13" i="83" s="1"/>
  <c r="W90" i="35"/>
  <c r="AF89" i="35"/>
  <c r="AO89" i="35" s="1"/>
  <c r="AG89" i="35"/>
  <c r="AP89" i="35" s="1"/>
  <c r="AE89" i="35"/>
  <c r="AE87" i="94"/>
  <c r="W88" i="94"/>
  <c r="AF87" i="94"/>
  <c r="AO87" i="94" s="1"/>
  <c r="AG87" i="94"/>
  <c r="AP87" i="94" s="1"/>
  <c r="Y87" i="50"/>
  <c r="Z87" i="50" s="1"/>
  <c r="X87" i="50"/>
  <c r="W88" i="85"/>
  <c r="AE87" i="85"/>
  <c r="AN87" i="85" s="1"/>
  <c r="AF87" i="85"/>
  <c r="AO87" i="85" s="1"/>
  <c r="AG87" i="85"/>
  <c r="AR86" i="94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K10" i="87"/>
  <c r="AT10" i="87" s="1"/>
  <c r="AK84" i="87"/>
  <c r="AT84" i="87" s="1"/>
  <c r="AJ84" i="87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X3" i="83"/>
  <c r="S3" i="83" s="1"/>
  <c r="AC3" i="83" s="1"/>
  <c r="AI89" i="10"/>
  <c r="AN89" i="10"/>
  <c r="W88" i="98"/>
  <c r="AG87" i="98"/>
  <c r="AP87" i="98" s="1"/>
  <c r="AF87" i="98"/>
  <c r="AO87" i="98" s="1"/>
  <c r="AE87" i="98"/>
  <c r="AR86" i="98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X5" i="87"/>
  <c r="S5" i="87" s="1"/>
  <c r="AC5" i="87" s="1"/>
  <c r="AB6" i="87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6" i="50"/>
  <c r="AN86" i="50"/>
  <c r="AF89" i="82"/>
  <c r="AO89" i="82" s="1"/>
  <c r="AG89" i="82"/>
  <c r="AP89" i="82" s="1"/>
  <c r="W90" i="82"/>
  <c r="AE89" i="82"/>
  <c r="AR86" i="85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J86" i="83"/>
  <c r="AK86" i="83"/>
  <c r="AT86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J14" i="83"/>
  <c r="AK14" i="83"/>
  <c r="AT14" i="83" s="1"/>
  <c r="AK8" i="83"/>
  <c r="AT8" i="83" s="1"/>
  <c r="AJ8" i="83"/>
  <c r="AR89" i="102"/>
  <c r="AI87" i="42"/>
  <c r="AN87" i="42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9" i="41"/>
  <c r="S9" i="41" s="1"/>
  <c r="AC9" i="41" s="1"/>
  <c r="AB10" i="41" s="1"/>
  <c r="AX10" i="41"/>
  <c r="S10" i="41" s="1"/>
  <c r="AC10" i="41" s="1"/>
  <c r="AB11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90" i="102"/>
  <c r="AQ90" i="102" s="1"/>
  <c r="AJ86" i="87"/>
  <c r="AK86" i="87"/>
  <c r="AT86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K13" i="87"/>
  <c r="AT13" i="87" s="1"/>
  <c r="AJ13" i="87"/>
  <c r="AX6" i="87"/>
  <c r="S6" i="87" s="1"/>
  <c r="AC6" i="87" s="1"/>
  <c r="AB7" i="87" s="1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K7" i="83"/>
  <c r="AT7" i="83" s="1"/>
  <c r="AJ7" i="83"/>
  <c r="Y88" i="42"/>
  <c r="X88" i="42"/>
  <c r="Y89" i="99"/>
  <c r="Z89" i="99"/>
  <c r="X89" i="99"/>
  <c r="AH89" i="35"/>
  <c r="AQ89" i="35" s="1"/>
  <c r="AR88" i="41"/>
  <c r="Z90" i="102"/>
  <c r="AI88" i="99"/>
  <c r="AN88" i="99"/>
  <c r="AK87" i="87"/>
  <c r="AT87" i="87" s="1"/>
  <c r="AJ87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X11" i="83"/>
  <c r="S11" i="83" s="1"/>
  <c r="AC11" i="83" s="1"/>
  <c r="AB12" i="83" s="1"/>
  <c r="AX5" i="83"/>
  <c r="S5" i="83" s="1"/>
  <c r="AC5" i="83" s="1"/>
  <c r="AB6" i="83" s="1"/>
  <c r="Y90" i="10"/>
  <c r="X90" i="10"/>
  <c r="Y88" i="90"/>
  <c r="X88" i="90"/>
  <c r="Y88" i="55"/>
  <c r="X88" i="55"/>
  <c r="W90" i="18"/>
  <c r="AF89" i="18"/>
  <c r="AO89" i="18" s="1"/>
  <c r="AE89" i="18"/>
  <c r="AG89" i="18"/>
  <c r="AP89" i="18" s="1"/>
  <c r="Z89" i="41"/>
  <c r="Y89" i="49"/>
  <c r="X89" i="49"/>
  <c r="AR88" i="35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H87" i="98"/>
  <c r="AQ87" i="98" s="1"/>
  <c r="AI88" i="49"/>
  <c r="AN88" i="49"/>
  <c r="AH87" i="94"/>
  <c r="AQ87" i="94" s="1"/>
  <c r="AE86" i="48"/>
  <c r="AF86" i="48"/>
  <c r="AO86" i="48" s="1"/>
  <c r="AG86" i="48"/>
  <c r="AP86" i="48" s="1"/>
  <c r="W87" i="48"/>
  <c r="AH87" i="85"/>
  <c r="AQ87" i="85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X16" i="87"/>
  <c r="S16" i="87" s="1"/>
  <c r="AC16" i="87" s="1"/>
  <c r="AB17" i="87" s="1"/>
  <c r="AX10" i="87"/>
  <c r="S10" i="87" s="1"/>
  <c r="AC10" i="87" s="1"/>
  <c r="AB11" i="87" s="1"/>
  <c r="AX4" i="87"/>
  <c r="S4" i="87" s="1"/>
  <c r="AC4" i="87" s="1"/>
  <c r="AB5" i="87" s="1"/>
  <c r="AK89" i="83"/>
  <c r="AT89" i="83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I87" i="90"/>
  <c r="AN87" i="90"/>
  <c r="AI87" i="55"/>
  <c r="AN87" i="55"/>
  <c r="AX8" i="41" l="1"/>
  <c r="S8" i="41" s="1"/>
  <c r="AC8" i="41" s="1"/>
  <c r="AB9" i="41" s="1"/>
  <c r="Z88" i="42"/>
  <c r="AX7" i="41"/>
  <c r="S7" i="41" s="1"/>
  <c r="AC7" i="41" s="1"/>
  <c r="AB8" i="41" s="1"/>
  <c r="AX5" i="41"/>
  <c r="S5" i="41" s="1"/>
  <c r="AC5" i="41" s="1"/>
  <c r="AB6" i="41" s="1"/>
  <c r="AG88" i="42"/>
  <c r="AP88" i="42" s="1"/>
  <c r="AE88" i="42"/>
  <c r="W89" i="42"/>
  <c r="AF88" i="42"/>
  <c r="AO88" i="42" s="1"/>
  <c r="AE87" i="50"/>
  <c r="AF87" i="50"/>
  <c r="AO87" i="50" s="1"/>
  <c r="W88" i="50"/>
  <c r="AG87" i="50"/>
  <c r="AP87" i="50" s="1"/>
  <c r="AR87" i="55"/>
  <c r="AR88" i="49"/>
  <c r="AH89" i="49"/>
  <c r="AQ89" i="49" s="1"/>
  <c r="AQ91" i="49" s="1"/>
  <c r="AZ3" i="49"/>
  <c r="AX12" i="49" s="1"/>
  <c r="S12" i="49" s="1"/>
  <c r="AC12" i="49" s="1"/>
  <c r="AB13" i="49" s="1"/>
  <c r="AX9" i="49"/>
  <c r="S9" i="49" s="1"/>
  <c r="AC9" i="49" s="1"/>
  <c r="AB10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6" i="49"/>
  <c r="S86" i="49" s="1"/>
  <c r="AC86" i="49" s="1"/>
  <c r="AB87" i="49" s="1"/>
  <c r="AX88" i="49"/>
  <c r="S88" i="49" s="1"/>
  <c r="AC88" i="49" s="1"/>
  <c r="AB89" i="49" s="1"/>
  <c r="AI89" i="18"/>
  <c r="AN89" i="18"/>
  <c r="AH88" i="90"/>
  <c r="AQ88" i="90" s="1"/>
  <c r="AJ6" i="83"/>
  <c r="AK6" i="83"/>
  <c r="AT6" i="83" s="1"/>
  <c r="AS30" i="83"/>
  <c r="AL30" i="83"/>
  <c r="AU30" i="83" s="1"/>
  <c r="AS42" i="87"/>
  <c r="AL42" i="87"/>
  <c r="AU42" i="87" s="1"/>
  <c r="AS19" i="83"/>
  <c r="AL19" i="83"/>
  <c r="AU19" i="83" s="1"/>
  <c r="AS55" i="83"/>
  <c r="AL55" i="83"/>
  <c r="AU55" i="83" s="1"/>
  <c r="AS13" i="87"/>
  <c r="AL13" i="87"/>
  <c r="AU13" i="87" s="1"/>
  <c r="AS31" i="87"/>
  <c r="AL31" i="87"/>
  <c r="AU31" i="87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K11" i="41"/>
  <c r="AT11" i="41" s="1"/>
  <c r="AK6" i="41"/>
  <c r="AT6" i="41" s="1"/>
  <c r="AS8" i="87"/>
  <c r="AL8" i="87"/>
  <c r="AU8" i="87" s="1"/>
  <c r="AS26" i="87"/>
  <c r="AL26" i="87"/>
  <c r="AU26" i="87" s="1"/>
  <c r="AR86" i="50"/>
  <c r="AS45" i="87"/>
  <c r="AL45" i="87"/>
  <c r="AU45" i="87" s="1"/>
  <c r="AS82" i="83"/>
  <c r="AL82" i="83"/>
  <c r="AU82" i="83" s="1"/>
  <c r="AJ10" i="87"/>
  <c r="AS46" i="87"/>
  <c r="AL46" i="87"/>
  <c r="AU46" i="87" s="1"/>
  <c r="AI87" i="94"/>
  <c r="AN87" i="94"/>
  <c r="AS17" i="83"/>
  <c r="AL17" i="83"/>
  <c r="AU17" i="83" s="1"/>
  <c r="AS29" i="87"/>
  <c r="AL29" i="87"/>
  <c r="AU29" i="87" s="1"/>
  <c r="AI89" i="87"/>
  <c r="AN89" i="87"/>
  <c r="AN91" i="87" s="1"/>
  <c r="Z89" i="49"/>
  <c r="Z88" i="90"/>
  <c r="AJ12" i="83"/>
  <c r="AK12" i="83"/>
  <c r="AT12" i="83" s="1"/>
  <c r="AS48" i="83"/>
  <c r="AL48" i="83"/>
  <c r="AU48" i="83" s="1"/>
  <c r="AS66" i="83"/>
  <c r="AL66" i="83"/>
  <c r="AU66" i="83" s="1"/>
  <c r="AS84" i="83"/>
  <c r="AL84" i="83"/>
  <c r="AU84" i="83" s="1"/>
  <c r="AS48" i="87"/>
  <c r="AL48" i="87"/>
  <c r="AU48" i="87" s="1"/>
  <c r="AS66" i="87"/>
  <c r="AL66" i="87"/>
  <c r="AU66" i="87" s="1"/>
  <c r="AS87" i="87"/>
  <c r="AL87" i="87"/>
  <c r="AU87" i="87" s="1"/>
  <c r="AH89" i="99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L7" i="83"/>
  <c r="AU7" i="83" s="1"/>
  <c r="AS7" i="83"/>
  <c r="AS43" i="83"/>
  <c r="AL43" i="83"/>
  <c r="AU43" i="83" s="1"/>
  <c r="AS49" i="87"/>
  <c r="AL49" i="87"/>
  <c r="AU49" i="87" s="1"/>
  <c r="AS67" i="87"/>
  <c r="AL67" i="87"/>
  <c r="AU67" i="87" s="1"/>
  <c r="AS86" i="87"/>
  <c r="AL86" i="87"/>
  <c r="AU86" i="87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S44" i="87"/>
  <c r="AL44" i="87"/>
  <c r="AU44" i="87" s="1"/>
  <c r="AS62" i="87"/>
  <c r="AL62" i="87"/>
  <c r="AU62" i="87" s="1"/>
  <c r="AS80" i="87"/>
  <c r="AL80" i="87"/>
  <c r="AU80" i="87" s="1"/>
  <c r="AI89" i="82"/>
  <c r="AN89" i="82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J10" i="83"/>
  <c r="AS28" i="83"/>
  <c r="AL28" i="83"/>
  <c r="AU28" i="83" s="1"/>
  <c r="AS46" i="83"/>
  <c r="AL46" i="83"/>
  <c r="AU46" i="83" s="1"/>
  <c r="AS64" i="83"/>
  <c r="AL64" i="83"/>
  <c r="AU64" i="83" s="1"/>
  <c r="AS28" i="87"/>
  <c r="AL28" i="87"/>
  <c r="AU28" i="87" s="1"/>
  <c r="AS64" i="87"/>
  <c r="AL64" i="87"/>
  <c r="AU64" i="87" s="1"/>
  <c r="AS82" i="87"/>
  <c r="AL82" i="87"/>
  <c r="AU82" i="87" s="1"/>
  <c r="AI87" i="85"/>
  <c r="AP87" i="85"/>
  <c r="AS23" i="83"/>
  <c r="AL23" i="83"/>
  <c r="AU23" i="83" s="1"/>
  <c r="AS77" i="83"/>
  <c r="AL77" i="83"/>
  <c r="AU77" i="83" s="1"/>
  <c r="AS47" i="87"/>
  <c r="AL47" i="87"/>
  <c r="AU47" i="87" s="1"/>
  <c r="AR87" i="90"/>
  <c r="AS41" i="83"/>
  <c r="AL41" i="83"/>
  <c r="AU41" i="83" s="1"/>
  <c r="Y90" i="18"/>
  <c r="X90" i="18"/>
  <c r="AS18" i="83"/>
  <c r="AL18" i="83"/>
  <c r="AU18" i="83" s="1"/>
  <c r="AS54" i="83"/>
  <c r="AL54" i="83"/>
  <c r="AU54" i="83" s="1"/>
  <c r="AS72" i="83"/>
  <c r="AL72" i="83"/>
  <c r="AU72" i="83" s="1"/>
  <c r="AB4" i="87"/>
  <c r="AJ3" i="87"/>
  <c r="AS30" i="87"/>
  <c r="AL30" i="87"/>
  <c r="AU30" i="87" s="1"/>
  <c r="AX89" i="99"/>
  <c r="S89" i="99" s="1"/>
  <c r="AC89" i="99" s="1"/>
  <c r="AE89" i="99"/>
  <c r="AG89" i="99"/>
  <c r="AP89" i="99" s="1"/>
  <c r="AP91" i="99" s="1"/>
  <c r="AF89" i="99"/>
  <c r="AO89" i="99" s="1"/>
  <c r="AO91" i="99" s="1"/>
  <c r="AS25" i="83"/>
  <c r="AL25" i="83"/>
  <c r="AU25" i="83" s="1"/>
  <c r="AS61" i="83"/>
  <c r="AL61" i="83"/>
  <c r="AU61" i="83" s="1"/>
  <c r="AS79" i="83"/>
  <c r="AL79" i="83"/>
  <c r="AU79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K9" i="41"/>
  <c r="AT9" i="41" s="1"/>
  <c r="AJ9" i="41"/>
  <c r="AB4" i="41"/>
  <c r="AJ3" i="41"/>
  <c r="AS8" i="83"/>
  <c r="AL8" i="83"/>
  <c r="AU8" i="83" s="1"/>
  <c r="AS26" i="83"/>
  <c r="AL26" i="83"/>
  <c r="AU26" i="83" s="1"/>
  <c r="AS62" i="83"/>
  <c r="AL62" i="83"/>
  <c r="AU62" i="83" s="1"/>
  <c r="AS80" i="83"/>
  <c r="AL80" i="83"/>
  <c r="AU80" i="83" s="1"/>
  <c r="AS14" i="87"/>
  <c r="AL14" i="87"/>
  <c r="AU14" i="87" s="1"/>
  <c r="AS32" i="87"/>
  <c r="AL32" i="87"/>
  <c r="AU32" i="87" s="1"/>
  <c r="Y90" i="82"/>
  <c r="X90" i="82"/>
  <c r="AS63" i="83"/>
  <c r="AL63" i="83"/>
  <c r="AU63" i="8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K89" i="87"/>
  <c r="AT89" i="87" s="1"/>
  <c r="Y88" i="98"/>
  <c r="X88" i="98"/>
  <c r="AS16" i="83"/>
  <c r="AL16" i="83"/>
  <c r="AU16" i="83" s="1"/>
  <c r="AL34" i="83"/>
  <c r="AU34" i="83" s="1"/>
  <c r="AS34" i="83"/>
  <c r="AJ16" i="87"/>
  <c r="AS34" i="87"/>
  <c r="AL34" i="87"/>
  <c r="AU34" i="87" s="1"/>
  <c r="AS52" i="87"/>
  <c r="AL52" i="87"/>
  <c r="AU52" i="87" s="1"/>
  <c r="AL88" i="87"/>
  <c r="AU88" i="87" s="1"/>
  <c r="AS88" i="87"/>
  <c r="AI89" i="35"/>
  <c r="AN89" i="35"/>
  <c r="AK5" i="87"/>
  <c r="AT5" i="87" s="1"/>
  <c r="AJ5" i="87"/>
  <c r="AS83" i="87"/>
  <c r="AL83" i="87"/>
  <c r="AU83" i="87" s="1"/>
  <c r="AS35" i="87"/>
  <c r="AL35" i="87"/>
  <c r="AU35" i="87" s="1"/>
  <c r="AS53" i="87"/>
  <c r="AL53" i="87"/>
  <c r="AU53" i="87" s="1"/>
  <c r="AS71" i="87"/>
  <c r="AL71" i="87"/>
  <c r="AU71" i="87" s="1"/>
  <c r="Y87" i="48"/>
  <c r="X87" i="48"/>
  <c r="AH88" i="55"/>
  <c r="AQ88" i="55" s="1"/>
  <c r="AH90" i="10"/>
  <c r="AQ90" i="10" s="1"/>
  <c r="AS36" i="83"/>
  <c r="AL36" i="83"/>
  <c r="AU36" i="83" s="1"/>
  <c r="AS49" i="83"/>
  <c r="AL49" i="83"/>
  <c r="AU49" i="83" s="1"/>
  <c r="AS67" i="83"/>
  <c r="AL67" i="83"/>
  <c r="AU67" i="83" s="1"/>
  <c r="AS87" i="83"/>
  <c r="AL87" i="83"/>
  <c r="AU87" i="83" s="1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44" i="83"/>
  <c r="AL44" i="83"/>
  <c r="AU44" i="83" s="1"/>
  <c r="AS50" i="87"/>
  <c r="AL50" i="87"/>
  <c r="AU50" i="87" s="1"/>
  <c r="AS68" i="87"/>
  <c r="AL68" i="87"/>
  <c r="AU68" i="87" s="1"/>
  <c r="AS85" i="87"/>
  <c r="AL85" i="87"/>
  <c r="AU85" i="87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AS52" i="83"/>
  <c r="AL52" i="83"/>
  <c r="AU52" i="83" s="1"/>
  <c r="AS70" i="83"/>
  <c r="AL70" i="83"/>
  <c r="AU70" i="83" s="1"/>
  <c r="AS85" i="83"/>
  <c r="AL85" i="83"/>
  <c r="AU85" i="83" s="1"/>
  <c r="AS70" i="87"/>
  <c r="AL70" i="87"/>
  <c r="AU70" i="87" s="1"/>
  <c r="AS65" i="87"/>
  <c r="AL65" i="87"/>
  <c r="AU65" i="87" s="1"/>
  <c r="AS59" i="83"/>
  <c r="AL59" i="83"/>
  <c r="AU59" i="83" s="1"/>
  <c r="AJ17" i="87"/>
  <c r="AK17" i="87"/>
  <c r="AT17" i="87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11" i="83"/>
  <c r="AK11" i="83"/>
  <c r="AT11" i="83" s="1"/>
  <c r="AS47" i="83"/>
  <c r="AL47" i="83"/>
  <c r="AU47" i="83" s="1"/>
  <c r="AS59" i="87"/>
  <c r="AL59" i="87"/>
  <c r="AU59" i="87" s="1"/>
  <c r="AS77" i="87"/>
  <c r="AL77" i="87"/>
  <c r="AU77" i="87" s="1"/>
  <c r="Z88" i="55"/>
  <c r="Z90" i="10"/>
  <c r="AL42" i="83"/>
  <c r="AU42" i="83" s="1"/>
  <c r="AS42" i="83"/>
  <c r="AS78" i="83"/>
  <c r="AL78" i="83"/>
  <c r="AU78" i="83" s="1"/>
  <c r="AK18" i="87"/>
  <c r="AT18" i="87" s="1"/>
  <c r="AJ18" i="87"/>
  <c r="AS36" i="87"/>
  <c r="AL36" i="87"/>
  <c r="AU36" i="87" s="1"/>
  <c r="AS54" i="87"/>
  <c r="AL54" i="87"/>
  <c r="AU54" i="87" s="1"/>
  <c r="AS72" i="87"/>
  <c r="AL72" i="87"/>
  <c r="AU72" i="87" s="1"/>
  <c r="AR88" i="99"/>
  <c r="AH88" i="42"/>
  <c r="AQ88" i="42" s="1"/>
  <c r="AS13" i="83"/>
  <c r="AL13" i="83"/>
  <c r="AU13" i="83" s="1"/>
  <c r="AS31" i="83"/>
  <c r="AL31" i="83"/>
  <c r="AU31" i="83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S50" i="83"/>
  <c r="AL50" i="83"/>
  <c r="AU50" i="83" s="1"/>
  <c r="AS20" i="87"/>
  <c r="AL20" i="87"/>
  <c r="AU20" i="87" s="1"/>
  <c r="AS38" i="87"/>
  <c r="AL38" i="87"/>
  <c r="AU38" i="87" s="1"/>
  <c r="AS15" i="83"/>
  <c r="AL15" i="83"/>
  <c r="AU15" i="83" s="1"/>
  <c r="AS21" i="87"/>
  <c r="AL21" i="87"/>
  <c r="AU21" i="87" s="1"/>
  <c r="AS75" i="87"/>
  <c r="AL75" i="87"/>
  <c r="AU75" i="87" s="1"/>
  <c r="AI89" i="83"/>
  <c r="AN89" i="83"/>
  <c r="AN91" i="83" s="1"/>
  <c r="AR89" i="10"/>
  <c r="AS58" i="83"/>
  <c r="AL58" i="83"/>
  <c r="AU58" i="83" s="1"/>
  <c r="AS84" i="87"/>
  <c r="AL84" i="87"/>
  <c r="AU84" i="87" s="1"/>
  <c r="AS22" i="87"/>
  <c r="AL22" i="87"/>
  <c r="AU22" i="87" s="1"/>
  <c r="AS76" i="87"/>
  <c r="AL76" i="87"/>
  <c r="AU76" i="87" s="1"/>
  <c r="Y88" i="85"/>
  <c r="X88" i="85"/>
  <c r="AS71" i="83"/>
  <c r="AL71" i="83"/>
  <c r="AU71" i="83" s="1"/>
  <c r="AK11" i="87"/>
  <c r="AT11" i="87" s="1"/>
  <c r="AJ11" i="87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AJ12" i="87"/>
  <c r="AK12" i="87"/>
  <c r="AT12" i="87" s="1"/>
  <c r="AS35" i="83"/>
  <c r="AL35" i="83"/>
  <c r="AU35" i="83" s="1"/>
  <c r="AS53" i="83"/>
  <c r="AL53" i="83"/>
  <c r="AU53" i="83" s="1"/>
  <c r="AS23" i="87"/>
  <c r="AL23" i="87"/>
  <c r="AU23" i="87" s="1"/>
  <c r="AS41" i="87"/>
  <c r="AL41" i="87"/>
  <c r="AU41" i="87" s="1"/>
  <c r="AI86" i="48"/>
  <c r="AN86" i="48"/>
  <c r="AS24" i="83"/>
  <c r="AL24" i="83"/>
  <c r="AU24" i="83" s="1"/>
  <c r="AS60" i="83"/>
  <c r="AL60" i="83"/>
  <c r="AU60" i="83" s="1"/>
  <c r="AS24" i="87"/>
  <c r="AL24" i="87"/>
  <c r="AU24" i="87" s="1"/>
  <c r="AS60" i="87"/>
  <c r="AL60" i="87"/>
  <c r="AU60" i="87" s="1"/>
  <c r="AS78" i="87"/>
  <c r="AL78" i="87"/>
  <c r="AU78" i="87" s="1"/>
  <c r="W91" i="102"/>
  <c r="AG90" i="102"/>
  <c r="AP90" i="102" s="1"/>
  <c r="AE90" i="102"/>
  <c r="AF90" i="102"/>
  <c r="AO90" i="102" s="1"/>
  <c r="AL37" i="83"/>
  <c r="AU37" i="83" s="1"/>
  <c r="AS37" i="83"/>
  <c r="AS73" i="83"/>
  <c r="AL73" i="83"/>
  <c r="AU73" i="83" s="1"/>
  <c r="AK7" i="87"/>
  <c r="AT7" i="87" s="1"/>
  <c r="AJ7" i="87"/>
  <c r="AJ84" i="41"/>
  <c r="AK84" i="41"/>
  <c r="AT84" i="41" s="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X17" i="41"/>
  <c r="S17" i="41" s="1"/>
  <c r="AC17" i="41" s="1"/>
  <c r="AB18" i="41" s="1"/>
  <c r="AX11" i="41"/>
  <c r="S11" i="41" s="1"/>
  <c r="AC11" i="41" s="1"/>
  <c r="AB12" i="41" s="1"/>
  <c r="AX4" i="41"/>
  <c r="S4" i="41" s="1"/>
  <c r="AC4" i="41" s="1"/>
  <c r="AB5" i="41" s="1"/>
  <c r="AR87" i="42"/>
  <c r="AS14" i="83"/>
  <c r="AL14" i="83"/>
  <c r="AU14" i="83" s="1"/>
  <c r="AS32" i="83"/>
  <c r="AL32" i="83"/>
  <c r="AU32" i="83" s="1"/>
  <c r="AS68" i="83"/>
  <c r="AL68" i="83"/>
  <c r="AU68" i="83" s="1"/>
  <c r="AS86" i="83"/>
  <c r="AL86" i="83"/>
  <c r="AU86" i="83" s="1"/>
  <c r="AS56" i="87"/>
  <c r="AL56" i="87"/>
  <c r="AU56" i="87" s="1"/>
  <c r="AS74" i="87"/>
  <c r="AL74" i="87"/>
  <c r="AU74" i="87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6" i="87"/>
  <c r="AK6" i="87"/>
  <c r="AT6" i="87" s="1"/>
  <c r="AS39" i="87"/>
  <c r="AL39" i="87"/>
  <c r="AU39" i="87" s="1"/>
  <c r="AS57" i="87"/>
  <c r="AL57" i="87"/>
  <c r="AU57" i="87" s="1"/>
  <c r="AI87" i="98"/>
  <c r="AN87" i="98"/>
  <c r="AB4" i="83"/>
  <c r="AJ3" i="83"/>
  <c r="AS22" i="83"/>
  <c r="AL22" i="83"/>
  <c r="AU22" i="83" s="1"/>
  <c r="AS40" i="83"/>
  <c r="AL40" i="83"/>
  <c r="AU40" i="83" s="1"/>
  <c r="AS76" i="83"/>
  <c r="AL76" i="83"/>
  <c r="AU76" i="83" s="1"/>
  <c r="AS40" i="87"/>
  <c r="AL40" i="87"/>
  <c r="AU40" i="87" s="1"/>
  <c r="AS58" i="87"/>
  <c r="AL58" i="87"/>
  <c r="AU58" i="87" s="1"/>
  <c r="AH87" i="50"/>
  <c r="AQ87" i="50" s="1"/>
  <c r="Y88" i="94"/>
  <c r="X88" i="94"/>
  <c r="Y90" i="35"/>
  <c r="X90" i="35"/>
  <c r="AX8" i="49" l="1"/>
  <c r="S8" i="49" s="1"/>
  <c r="AC8" i="49" s="1"/>
  <c r="AB9" i="49" s="1"/>
  <c r="AX19" i="49"/>
  <c r="S19" i="49" s="1"/>
  <c r="AC19" i="49" s="1"/>
  <c r="AB20" i="49" s="1"/>
  <c r="AX13" i="49"/>
  <c r="S13" i="49" s="1"/>
  <c r="AC13" i="49" s="1"/>
  <c r="AB14" i="49" s="1"/>
  <c r="Z87" i="48"/>
  <c r="AX4" i="99"/>
  <c r="S4" i="99" s="1"/>
  <c r="AC4" i="99" s="1"/>
  <c r="AB5" i="99" s="1"/>
  <c r="AX18" i="49"/>
  <c r="S18" i="49" s="1"/>
  <c r="AC18" i="49" s="1"/>
  <c r="AB19" i="49" s="1"/>
  <c r="AJ19" i="49" s="1"/>
  <c r="AX11" i="49"/>
  <c r="S11" i="49" s="1"/>
  <c r="AC11" i="49" s="1"/>
  <c r="AB12" i="49" s="1"/>
  <c r="AF87" i="48"/>
  <c r="AO87" i="48" s="1"/>
  <c r="AG87" i="48"/>
  <c r="AP87" i="48" s="1"/>
  <c r="W88" i="48"/>
  <c r="AE87" i="48"/>
  <c r="AK4" i="83"/>
  <c r="AT4" i="83" s="1"/>
  <c r="AT91" i="83" s="1"/>
  <c r="AJ4" i="83"/>
  <c r="AJ5" i="41"/>
  <c r="AK5" i="41"/>
  <c r="AT5" i="41" s="1"/>
  <c r="AS30" i="41"/>
  <c r="AL30" i="41"/>
  <c r="AU30" i="41" s="1"/>
  <c r="AS11" i="87"/>
  <c r="AL11" i="87"/>
  <c r="AU11" i="87" s="1"/>
  <c r="AS49" i="41"/>
  <c r="AL49" i="41"/>
  <c r="AU49" i="41" s="1"/>
  <c r="AJ24" i="41"/>
  <c r="AL42" i="41"/>
  <c r="AU42" i="41" s="1"/>
  <c r="AS42" i="41"/>
  <c r="AS60" i="41"/>
  <c r="AL60" i="41"/>
  <c r="AU60" i="41" s="1"/>
  <c r="AS78" i="41"/>
  <c r="AL78" i="41"/>
  <c r="AU78" i="41" s="1"/>
  <c r="AI90" i="102"/>
  <c r="AN90" i="102"/>
  <c r="AS12" i="87"/>
  <c r="AL12" i="87"/>
  <c r="AU12" i="87" s="1"/>
  <c r="AJ19" i="41"/>
  <c r="AK19" i="41"/>
  <c r="AT19" i="41" s="1"/>
  <c r="AS43" i="41"/>
  <c r="AL43" i="41"/>
  <c r="AU43" i="41" s="1"/>
  <c r="AS79" i="41"/>
  <c r="AL79" i="41"/>
  <c r="AU79" i="41" s="1"/>
  <c r="AE88" i="55"/>
  <c r="W89" i="55"/>
  <c r="AF88" i="55"/>
  <c r="AO88" i="55" s="1"/>
  <c r="AG88" i="55"/>
  <c r="AP88" i="55" s="1"/>
  <c r="AS20" i="41"/>
  <c r="AL20" i="41"/>
  <c r="AU20" i="41" s="1"/>
  <c r="AS74" i="41"/>
  <c r="AL74" i="41"/>
  <c r="AU74" i="41" s="1"/>
  <c r="AS3" i="41"/>
  <c r="AL3" i="41"/>
  <c r="AU3" i="41" s="1"/>
  <c r="AS21" i="41"/>
  <c r="AL21" i="41"/>
  <c r="AU21" i="41" s="1"/>
  <c r="AS57" i="41"/>
  <c r="AL57" i="41"/>
  <c r="AU57" i="41" s="1"/>
  <c r="AS75" i="41"/>
  <c r="AL75" i="41"/>
  <c r="AU75" i="41" s="1"/>
  <c r="AR87" i="85"/>
  <c r="AS10" i="41"/>
  <c r="AL10" i="41"/>
  <c r="AU10" i="41" s="1"/>
  <c r="AS46" i="41"/>
  <c r="AL46" i="41"/>
  <c r="AU46" i="41" s="1"/>
  <c r="AS64" i="41"/>
  <c r="AL64" i="41"/>
  <c r="AU64" i="41" s="1"/>
  <c r="AS82" i="41"/>
  <c r="AL82" i="41"/>
  <c r="AU82" i="4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5" i="99"/>
  <c r="S5" i="99" s="1"/>
  <c r="AC5" i="99" s="1"/>
  <c r="AB6" i="99" s="1"/>
  <c r="AS12" i="83"/>
  <c r="AL12" i="83"/>
  <c r="AU12" i="83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R89" i="18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X10" i="49"/>
  <c r="S10" i="49" s="1"/>
  <c r="AC10" i="49" s="1"/>
  <c r="AB11" i="49" s="1"/>
  <c r="AX5" i="49"/>
  <c r="S5" i="49" s="1"/>
  <c r="AC5" i="49" s="1"/>
  <c r="AB6" i="49" s="1"/>
  <c r="AI87" i="50"/>
  <c r="AN87" i="50"/>
  <c r="AK25" i="41"/>
  <c r="AT25" i="41" s="1"/>
  <c r="AJ25" i="41"/>
  <c r="AS61" i="41"/>
  <c r="AL61" i="41"/>
  <c r="AU61" i="41" s="1"/>
  <c r="AS26" i="41"/>
  <c r="AL26" i="41"/>
  <c r="AU26" i="41" s="1"/>
  <c r="AS62" i="41"/>
  <c r="AL62" i="41"/>
  <c r="AU62" i="41" s="1"/>
  <c r="AS80" i="41"/>
  <c r="AL80" i="41"/>
  <c r="AU80" i="41" s="1"/>
  <c r="AR89" i="35"/>
  <c r="AH88" i="98"/>
  <c r="AQ88" i="98" s="1"/>
  <c r="AJ4" i="41"/>
  <c r="AK4" i="41"/>
  <c r="AT4" i="41" s="1"/>
  <c r="AS39" i="41"/>
  <c r="AL39" i="41"/>
  <c r="AU39" i="41" s="1"/>
  <c r="AS10" i="83"/>
  <c r="AL10" i="83"/>
  <c r="AU10" i="83" s="1"/>
  <c r="AR89" i="82"/>
  <c r="AS28" i="41"/>
  <c r="AL28" i="41"/>
  <c r="AU28" i="41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J3" i="99"/>
  <c r="AB4" i="99"/>
  <c r="AF88" i="90"/>
  <c r="AO88" i="90" s="1"/>
  <c r="AE88" i="90"/>
  <c r="W89" i="90"/>
  <c r="AG88" i="90"/>
  <c r="AP88" i="90" s="1"/>
  <c r="AS10" i="87"/>
  <c r="AL10" i="87"/>
  <c r="AU10" i="87" s="1"/>
  <c r="AJ6" i="4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X4" i="49"/>
  <c r="S4" i="49" s="1"/>
  <c r="AC4" i="49" s="1"/>
  <c r="AB5" i="49" s="1"/>
  <c r="AS3" i="83"/>
  <c r="AL3" i="83"/>
  <c r="AU3" i="83" s="1"/>
  <c r="AS48" i="41"/>
  <c r="AL48" i="41"/>
  <c r="AU48" i="41" s="1"/>
  <c r="AS5" i="83"/>
  <c r="AL5" i="83"/>
  <c r="AU5" i="83" s="1"/>
  <c r="AS31" i="41"/>
  <c r="AL31" i="41"/>
  <c r="AU31" i="41" s="1"/>
  <c r="AS67" i="41"/>
  <c r="AL67" i="41"/>
  <c r="AU67" i="41" s="1"/>
  <c r="AL85" i="41"/>
  <c r="AU85" i="41" s="1"/>
  <c r="AS85" i="41"/>
  <c r="AS11" i="83"/>
  <c r="AL11" i="83"/>
  <c r="AU11" i="83" s="1"/>
  <c r="AS17" i="87"/>
  <c r="AL17" i="87"/>
  <c r="AU17" i="87" s="1"/>
  <c r="AS8" i="41"/>
  <c r="AL8" i="41"/>
  <c r="AU8" i="41" s="1"/>
  <c r="AS44" i="41"/>
  <c r="AL44" i="41"/>
  <c r="AU44" i="41" s="1"/>
  <c r="AS16" i="87"/>
  <c r="AL16" i="87"/>
  <c r="AU16" i="87" s="1"/>
  <c r="Z88" i="98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L81" i="41"/>
  <c r="AU81" i="41" s="1"/>
  <c r="AS81" i="41"/>
  <c r="AS3" i="87"/>
  <c r="AL3" i="87"/>
  <c r="AU3" i="87" s="1"/>
  <c r="AL34" i="41"/>
  <c r="AU34" i="41" s="1"/>
  <c r="AS34" i="41"/>
  <c r="AS52" i="41"/>
  <c r="AL52" i="41"/>
  <c r="AU52" i="41" s="1"/>
  <c r="AS70" i="41"/>
  <c r="AL70" i="41"/>
  <c r="AU70" i="41" s="1"/>
  <c r="AS87" i="41"/>
  <c r="AL87" i="41"/>
  <c r="AU87" i="41" s="1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K89" i="99"/>
  <c r="AT89" i="99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K13" i="49"/>
  <c r="AT13" i="49" s="1"/>
  <c r="AJ13" i="49"/>
  <c r="AI89" i="41"/>
  <c r="AN89" i="41"/>
  <c r="AN91" i="41" s="1"/>
  <c r="AS32" i="41"/>
  <c r="AL32" i="41"/>
  <c r="AU32" i="41" s="1"/>
  <c r="AS88" i="41"/>
  <c r="AL88" i="41"/>
  <c r="AU88" i="41" s="1"/>
  <c r="AH90" i="82"/>
  <c r="AQ90" i="82" s="1"/>
  <c r="AJ4" i="87"/>
  <c r="AK4" i="87"/>
  <c r="AT4" i="87" s="1"/>
  <c r="AT91" i="87" s="1"/>
  <c r="AS16" i="41"/>
  <c r="AL16" i="41"/>
  <c r="AU16" i="41" s="1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5" i="99"/>
  <c r="AT5" i="99" s="1"/>
  <c r="AJ5" i="99"/>
  <c r="AJ11" i="41"/>
  <c r="AK85" i="49"/>
  <c r="AT85" i="49" s="1"/>
  <c r="AJ85" i="49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Y89" i="42"/>
  <c r="X89" i="42"/>
  <c r="AH88" i="85"/>
  <c r="AQ88" i="85" s="1"/>
  <c r="AS66" i="41"/>
  <c r="AL66" i="41"/>
  <c r="AU66" i="41" s="1"/>
  <c r="Y91" i="102"/>
  <c r="X91" i="102"/>
  <c r="Z88" i="85"/>
  <c r="AS84" i="41"/>
  <c r="AL84" i="41"/>
  <c r="AU84" i="41" s="1"/>
  <c r="AR89" i="83"/>
  <c r="AR91" i="83" s="1"/>
  <c r="AL89" i="83"/>
  <c r="AU89" i="83" s="1"/>
  <c r="AR87" i="98"/>
  <c r="AS6" i="87"/>
  <c r="AL6" i="87"/>
  <c r="AU6" i="87" s="1"/>
  <c r="AK12" i="41"/>
  <c r="AT12" i="41" s="1"/>
  <c r="AJ12" i="41"/>
  <c r="AS36" i="41"/>
  <c r="AL36" i="41"/>
  <c r="AU36" i="41" s="1"/>
  <c r="AS54" i="41"/>
  <c r="AL54" i="41"/>
  <c r="AU54" i="41" s="1"/>
  <c r="AS72" i="41"/>
  <c r="AL72" i="41"/>
  <c r="AU72" i="41" s="1"/>
  <c r="AS7" i="87"/>
  <c r="AL7" i="87"/>
  <c r="AU7" i="87" s="1"/>
  <c r="AJ7" i="41"/>
  <c r="AK7" i="41"/>
  <c r="AT7" i="41" s="1"/>
  <c r="AL37" i="41"/>
  <c r="AU37" i="41" s="1"/>
  <c r="AS37" i="4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L5" i="87"/>
  <c r="AU5" i="87" s="1"/>
  <c r="AS5" i="87"/>
  <c r="Z90" i="82"/>
  <c r="AL15" i="41"/>
  <c r="AU15" i="41" s="1"/>
  <c r="AS15" i="41"/>
  <c r="AS33" i="41"/>
  <c r="AL33" i="41"/>
  <c r="AU33" i="41" s="1"/>
  <c r="AS51" i="41"/>
  <c r="AL51" i="41"/>
  <c r="AU51" i="41" s="1"/>
  <c r="AS69" i="41"/>
  <c r="AL69" i="41"/>
  <c r="AU69" i="41" s="1"/>
  <c r="AS86" i="41"/>
  <c r="AL86" i="41"/>
  <c r="AU86" i="41" s="1"/>
  <c r="AI89" i="99"/>
  <c r="AN89" i="99"/>
  <c r="AN91" i="99" s="1"/>
  <c r="AH90" i="18"/>
  <c r="AQ90" i="18" s="1"/>
  <c r="AL40" i="41"/>
  <c r="AU40" i="41" s="1"/>
  <c r="AS40" i="41"/>
  <c r="AS58" i="41"/>
  <c r="AL58" i="41"/>
  <c r="AU58" i="41" s="1"/>
  <c r="AK87" i="99"/>
  <c r="AT87" i="99" s="1"/>
  <c r="AJ87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X19" i="99"/>
  <c r="S19" i="99" s="1"/>
  <c r="AC19" i="99" s="1"/>
  <c r="AB20" i="99" s="1"/>
  <c r="AX13" i="99"/>
  <c r="S13" i="99" s="1"/>
  <c r="AC13" i="99" s="1"/>
  <c r="AB14" i="99" s="1"/>
  <c r="AX7" i="99"/>
  <c r="S7" i="99" s="1"/>
  <c r="AC7" i="99" s="1"/>
  <c r="AB8" i="99" s="1"/>
  <c r="AR89" i="87"/>
  <c r="AR91" i="87" s="1"/>
  <c r="AL89" i="87"/>
  <c r="AU89" i="87" s="1"/>
  <c r="AR87" i="94"/>
  <c r="AJ17" i="41"/>
  <c r="AS35" i="41"/>
  <c r="AL35" i="41"/>
  <c r="AU35" i="41" s="1"/>
  <c r="AL53" i="41"/>
  <c r="AU53" i="41" s="1"/>
  <c r="AS53" i="4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K62" i="49"/>
  <c r="AT62" i="49" s="1"/>
  <c r="AJ62" i="49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K14" i="49"/>
  <c r="AT14" i="49" s="1"/>
  <c r="AJ14" i="49"/>
  <c r="AX6" i="49"/>
  <c r="S6" i="49" s="1"/>
  <c r="AC6" i="49" s="1"/>
  <c r="AB7" i="49" s="1"/>
  <c r="Y88" i="50"/>
  <c r="X88" i="50"/>
  <c r="AI88" i="42"/>
  <c r="AN88" i="42"/>
  <c r="AH88" i="94"/>
  <c r="AQ88" i="94" s="1"/>
  <c r="Z88" i="94"/>
  <c r="AR86" i="48"/>
  <c r="AH90" i="35"/>
  <c r="AQ90" i="35" s="1"/>
  <c r="Z90" i="35"/>
  <c r="AJ18" i="41"/>
  <c r="AK18" i="41"/>
  <c r="AT18" i="41" s="1"/>
  <c r="AJ13" i="41"/>
  <c r="AK13" i="41"/>
  <c r="AT13" i="41" s="1"/>
  <c r="AS55" i="41"/>
  <c r="AL55" i="41"/>
  <c r="AU55" i="41" s="1"/>
  <c r="AS18" i="87"/>
  <c r="AL18" i="87"/>
  <c r="AU18" i="87" s="1"/>
  <c r="AG90" i="10"/>
  <c r="AP90" i="10" s="1"/>
  <c r="W91" i="10"/>
  <c r="AF90" i="10"/>
  <c r="AO90" i="10" s="1"/>
  <c r="AE90" i="10"/>
  <c r="AS38" i="41"/>
  <c r="AL38" i="41"/>
  <c r="AU38" i="41" s="1"/>
  <c r="AS56" i="41"/>
  <c r="AL56" i="41"/>
  <c r="AU56" i="41" s="1"/>
  <c r="AH87" i="48"/>
  <c r="AQ87" i="48" s="1"/>
  <c r="Z90" i="18"/>
  <c r="AK89" i="41"/>
  <c r="AT89" i="41" s="1"/>
  <c r="AS22" i="41"/>
  <c r="AL22" i="41"/>
  <c r="AU22" i="41" s="1"/>
  <c r="AS76" i="41"/>
  <c r="AL76" i="41"/>
  <c r="AU76" i="41" s="1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S71" i="41"/>
  <c r="AL71" i="41"/>
  <c r="AU71" i="41" s="1"/>
  <c r="AS6" i="83"/>
  <c r="AL6" i="83"/>
  <c r="AU6" i="83" s="1"/>
  <c r="AJ86" i="49"/>
  <c r="AK86" i="49"/>
  <c r="AT86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2" i="49"/>
  <c r="AK12" i="49"/>
  <c r="AT12" i="49" s="1"/>
  <c r="AX3" i="49"/>
  <c r="S3" i="49" s="1"/>
  <c r="AC3" i="49" s="1"/>
  <c r="AJ18" i="49" l="1"/>
  <c r="AK19" i="49"/>
  <c r="AT19" i="49" s="1"/>
  <c r="AS31" i="99"/>
  <c r="AL31" i="99"/>
  <c r="AU31" i="99" s="1"/>
  <c r="AS49" i="99"/>
  <c r="AL49" i="99"/>
  <c r="AU49" i="99" s="1"/>
  <c r="AS67" i="99"/>
  <c r="AL67" i="99"/>
  <c r="AU67" i="99" s="1"/>
  <c r="AS85" i="99"/>
  <c r="AL85" i="99"/>
  <c r="AU85" i="99" s="1"/>
  <c r="AI90" i="10"/>
  <c r="AN90" i="10"/>
  <c r="AG90" i="35"/>
  <c r="AP90" i="35" s="1"/>
  <c r="W91" i="35"/>
  <c r="AF90" i="35"/>
  <c r="AO90" i="35" s="1"/>
  <c r="AE90" i="35"/>
  <c r="AS44" i="49"/>
  <c r="AL44" i="49"/>
  <c r="AU44" i="49" s="1"/>
  <c r="AS62" i="49"/>
  <c r="AL62" i="49"/>
  <c r="AU62" i="49" s="1"/>
  <c r="AS50" i="99"/>
  <c r="AL50" i="99"/>
  <c r="AU50" i="99" s="1"/>
  <c r="AS87" i="99"/>
  <c r="AL87" i="99"/>
  <c r="AU87" i="99" s="1"/>
  <c r="AR89" i="99"/>
  <c r="AR91" i="99" s="1"/>
  <c r="AL89" i="99"/>
  <c r="AU89" i="9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15" i="99"/>
  <c r="AL15" i="99"/>
  <c r="AU15" i="99" s="1"/>
  <c r="AS51" i="99"/>
  <c r="AL51" i="99"/>
  <c r="AU51" i="99" s="1"/>
  <c r="AL86" i="99"/>
  <c r="AU86" i="99" s="1"/>
  <c r="AS86" i="99"/>
  <c r="AS22" i="49"/>
  <c r="AL22" i="49"/>
  <c r="AU22" i="49" s="1"/>
  <c r="AS58" i="49"/>
  <c r="AL58" i="49"/>
  <c r="AU58" i="49" s="1"/>
  <c r="AS76" i="49"/>
  <c r="AL76" i="49"/>
  <c r="AU76" i="49" s="1"/>
  <c r="AS58" i="99"/>
  <c r="AL58" i="99"/>
  <c r="AU58" i="99" s="1"/>
  <c r="AS76" i="99"/>
  <c r="AL76" i="99"/>
  <c r="AU76" i="99" s="1"/>
  <c r="AK5" i="49"/>
  <c r="AT5" i="49" s="1"/>
  <c r="AJ5" i="49"/>
  <c r="AS17" i="99"/>
  <c r="AL17" i="99"/>
  <c r="AU17" i="99" s="1"/>
  <c r="AS53" i="99"/>
  <c r="AL53" i="99"/>
  <c r="AU53" i="99" s="1"/>
  <c r="AS25" i="41"/>
  <c r="AL25" i="41"/>
  <c r="AU25" i="41" s="1"/>
  <c r="AL18" i="49"/>
  <c r="AU18" i="49" s="1"/>
  <c r="AS18" i="49"/>
  <c r="AS36" i="49"/>
  <c r="AL36" i="49"/>
  <c r="AU36" i="49" s="1"/>
  <c r="AK6" i="99"/>
  <c r="AT6" i="99" s="1"/>
  <c r="AJ6" i="99"/>
  <c r="AJ7" i="49"/>
  <c r="AK7" i="49"/>
  <c r="AT7" i="49" s="1"/>
  <c r="AS26" i="49"/>
  <c r="AL26" i="49"/>
  <c r="AU26" i="49" s="1"/>
  <c r="AS80" i="49"/>
  <c r="AL80" i="49"/>
  <c r="AU80" i="49" s="1"/>
  <c r="AK8" i="99"/>
  <c r="AT8" i="99" s="1"/>
  <c r="AJ8" i="99"/>
  <c r="AS32" i="99"/>
  <c r="AL32" i="99"/>
  <c r="AU32" i="99" s="1"/>
  <c r="AS68" i="99"/>
  <c r="AL68" i="99"/>
  <c r="AU68" i="99" s="1"/>
  <c r="AS7" i="41"/>
  <c r="AL7" i="41"/>
  <c r="AU7" i="41" s="1"/>
  <c r="AH89" i="42"/>
  <c r="AQ89" i="42" s="1"/>
  <c r="AS75" i="49"/>
  <c r="AL75" i="49"/>
  <c r="AU75" i="49" s="1"/>
  <c r="AS11" i="41"/>
  <c r="AL11" i="41"/>
  <c r="AU11" i="41" s="1"/>
  <c r="AS33" i="99"/>
  <c r="AL33" i="99"/>
  <c r="AU33" i="99" s="1"/>
  <c r="AS69" i="99"/>
  <c r="AL69" i="99"/>
  <c r="AU69" i="99" s="1"/>
  <c r="AS9" i="49"/>
  <c r="AL9" i="49"/>
  <c r="AU9" i="49" s="1"/>
  <c r="AS46" i="49"/>
  <c r="AL46" i="49"/>
  <c r="AU46" i="49" s="1"/>
  <c r="AL64" i="49"/>
  <c r="AU64" i="49" s="1"/>
  <c r="AS64" i="49"/>
  <c r="AI89" i="49"/>
  <c r="AN89" i="49"/>
  <c r="AN91" i="49" s="1"/>
  <c r="AL28" i="99"/>
  <c r="AU28" i="99" s="1"/>
  <c r="AS28" i="99"/>
  <c r="AS46" i="99"/>
  <c r="AL46" i="99"/>
  <c r="AU46" i="99" s="1"/>
  <c r="AS82" i="99"/>
  <c r="AL82" i="99"/>
  <c r="AU82" i="99" s="1"/>
  <c r="W89" i="98"/>
  <c r="AF88" i="98"/>
  <c r="AO88" i="98" s="1"/>
  <c r="AG88" i="98"/>
  <c r="AE88" i="98"/>
  <c r="AN88" i="98" s="1"/>
  <c r="AS29" i="49"/>
  <c r="AL29" i="49"/>
  <c r="AU29" i="49" s="1"/>
  <c r="AL47" i="49"/>
  <c r="AU47" i="49" s="1"/>
  <c r="AS47" i="49"/>
  <c r="AK4" i="99"/>
  <c r="AT4" i="99" s="1"/>
  <c r="AJ4" i="99"/>
  <c r="AS41" i="99"/>
  <c r="AL41" i="99"/>
  <c r="AU41" i="99" s="1"/>
  <c r="AL59" i="99"/>
  <c r="AU59" i="99" s="1"/>
  <c r="AS59" i="99"/>
  <c r="AT91" i="41"/>
  <c r="AS54" i="49"/>
  <c r="AL54" i="49"/>
  <c r="AU54" i="49" s="1"/>
  <c r="AS72" i="49"/>
  <c r="AL72" i="49"/>
  <c r="AU72" i="49" s="1"/>
  <c r="AJ12" i="99"/>
  <c r="AK12" i="99"/>
  <c r="AT12" i="99" s="1"/>
  <c r="AR90" i="102"/>
  <c r="AJ3" i="49"/>
  <c r="AB4" i="49"/>
  <c r="AS79" i="49"/>
  <c r="AL79" i="49"/>
  <c r="AU79" i="49" s="1"/>
  <c r="AS31" i="49"/>
  <c r="AL31" i="49"/>
  <c r="AU31" i="49" s="1"/>
  <c r="AS67" i="49"/>
  <c r="AL67" i="49"/>
  <c r="AU67" i="49" s="1"/>
  <c r="Y91" i="10"/>
  <c r="X91" i="10"/>
  <c r="AF88" i="94"/>
  <c r="AO88" i="94" s="1"/>
  <c r="W89" i="94"/>
  <c r="AE88" i="94"/>
  <c r="AG88" i="94"/>
  <c r="AP88" i="94" s="1"/>
  <c r="AS14" i="49"/>
  <c r="AL14" i="49"/>
  <c r="AU14" i="49" s="1"/>
  <c r="AS50" i="49"/>
  <c r="AL50" i="49"/>
  <c r="AU50" i="49" s="1"/>
  <c r="AS68" i="49"/>
  <c r="AL68" i="49"/>
  <c r="AU68" i="49" s="1"/>
  <c r="AS17" i="41"/>
  <c r="AL17" i="41"/>
  <c r="AU17" i="41" s="1"/>
  <c r="AK14" i="99"/>
  <c r="AT14" i="99" s="1"/>
  <c r="AJ14" i="99"/>
  <c r="AS38" i="99"/>
  <c r="AL38" i="99"/>
  <c r="AU38" i="99" s="1"/>
  <c r="AS74" i="99"/>
  <c r="AL74" i="99"/>
  <c r="AU74" i="99" s="1"/>
  <c r="AF88" i="85"/>
  <c r="AO88" i="85" s="1"/>
  <c r="AE88" i="85"/>
  <c r="W89" i="85"/>
  <c r="AG88" i="85"/>
  <c r="AP88" i="85" s="1"/>
  <c r="Z89" i="42"/>
  <c r="AS21" i="49"/>
  <c r="AL21" i="49"/>
  <c r="AU21" i="49" s="1"/>
  <c r="AS39" i="49"/>
  <c r="AL39" i="49"/>
  <c r="AU39" i="49" s="1"/>
  <c r="AS57" i="49"/>
  <c r="AL57" i="49"/>
  <c r="AU57" i="49" s="1"/>
  <c r="AS5" i="99"/>
  <c r="AL5" i="99"/>
  <c r="AU5" i="99" s="1"/>
  <c r="AS21" i="99"/>
  <c r="AL21" i="99"/>
  <c r="AU21" i="99" s="1"/>
  <c r="AS39" i="99"/>
  <c r="AL39" i="99"/>
  <c r="AU39" i="99" s="1"/>
  <c r="AS57" i="99"/>
  <c r="AL57" i="99"/>
  <c r="AU57" i="99" s="1"/>
  <c r="AS28" i="49"/>
  <c r="AL28" i="49"/>
  <c r="AU28" i="49" s="1"/>
  <c r="AS82" i="49"/>
  <c r="AL82" i="49"/>
  <c r="AU82" i="49" s="1"/>
  <c r="AS10" i="99"/>
  <c r="AL10" i="99"/>
  <c r="AU10" i="99" s="1"/>
  <c r="AS64" i="99"/>
  <c r="AL64" i="99"/>
  <c r="AU64" i="99" s="1"/>
  <c r="AS10" i="49"/>
  <c r="AL10" i="49"/>
  <c r="AU10" i="49" s="1"/>
  <c r="AS65" i="49"/>
  <c r="AL65" i="49"/>
  <c r="AU65" i="49" s="1"/>
  <c r="AS83" i="49"/>
  <c r="AL83" i="49"/>
  <c r="AU83" i="49" s="1"/>
  <c r="AS3" i="99"/>
  <c r="AL3" i="99"/>
  <c r="AU3" i="99" s="1"/>
  <c r="AS23" i="99"/>
  <c r="AL23" i="99"/>
  <c r="AU23" i="99" s="1"/>
  <c r="AS77" i="99"/>
  <c r="AL77" i="99"/>
  <c r="AU77" i="99" s="1"/>
  <c r="AS4" i="41"/>
  <c r="AL4" i="41"/>
  <c r="AU4" i="41" s="1"/>
  <c r="AU91" i="41" s="1"/>
  <c r="C11" i="41" s="1"/>
  <c r="AS60" i="49"/>
  <c r="AL60" i="49"/>
  <c r="AU60" i="49" s="1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Y89" i="55"/>
  <c r="X89" i="55"/>
  <c r="AS24" i="41"/>
  <c r="AL24" i="41"/>
  <c r="AU24" i="41" s="1"/>
  <c r="AI87" i="48"/>
  <c r="AN87" i="48"/>
  <c r="AS25" i="49"/>
  <c r="AL25" i="49"/>
  <c r="AU25" i="49" s="1"/>
  <c r="AS61" i="49"/>
  <c r="AL61" i="49"/>
  <c r="AU61" i="49" s="1"/>
  <c r="AS13" i="41"/>
  <c r="AL13" i="41"/>
  <c r="AU13" i="41" s="1"/>
  <c r="AR88" i="42"/>
  <c r="AS32" i="49"/>
  <c r="AL32" i="49"/>
  <c r="AU32" i="49" s="1"/>
  <c r="AS88" i="49"/>
  <c r="AL88" i="49"/>
  <c r="AU88" i="49" s="1"/>
  <c r="AJ20" i="99"/>
  <c r="AK20" i="99"/>
  <c r="AT20" i="99" s="1"/>
  <c r="AS56" i="99"/>
  <c r="AL56" i="99"/>
  <c r="AU56" i="99" s="1"/>
  <c r="AH91" i="102"/>
  <c r="AQ91" i="102" s="1"/>
  <c r="AS27" i="49"/>
  <c r="AL27" i="49"/>
  <c r="AU27" i="49" s="1"/>
  <c r="AS63" i="49"/>
  <c r="AL63" i="49"/>
  <c r="AU63" i="49" s="1"/>
  <c r="AS81" i="49"/>
  <c r="AL81" i="49"/>
  <c r="AU81" i="49" s="1"/>
  <c r="AS75" i="99"/>
  <c r="AL75" i="99"/>
  <c r="AU75" i="99" s="1"/>
  <c r="AS34" i="49"/>
  <c r="AL34" i="49"/>
  <c r="AU34" i="49" s="1"/>
  <c r="AS87" i="49"/>
  <c r="AL87" i="49"/>
  <c r="AU87" i="49" s="1"/>
  <c r="AS34" i="99"/>
  <c r="AL34" i="99"/>
  <c r="AU34" i="99" s="1"/>
  <c r="AS52" i="99"/>
  <c r="AL52" i="99"/>
  <c r="AU52" i="99" s="1"/>
  <c r="AS70" i="99"/>
  <c r="AL70" i="99"/>
  <c r="AU70" i="99" s="1"/>
  <c r="AS35" i="49"/>
  <c r="AL35" i="49"/>
  <c r="AU35" i="49" s="1"/>
  <c r="AS53" i="49"/>
  <c r="AL53" i="49"/>
  <c r="AU53" i="49" s="1"/>
  <c r="AS71" i="49"/>
  <c r="AL71" i="49"/>
  <c r="AU71" i="49" s="1"/>
  <c r="AK89" i="49"/>
  <c r="AT89" i="49" s="1"/>
  <c r="AS11" i="99"/>
  <c r="AL11" i="99"/>
  <c r="AU11" i="99" s="1"/>
  <c r="AL29" i="99"/>
  <c r="AU29" i="99" s="1"/>
  <c r="AS29" i="99"/>
  <c r="AR87" i="50"/>
  <c r="AS24" i="49"/>
  <c r="AL24" i="49"/>
  <c r="AU24" i="49" s="1"/>
  <c r="AS42" i="49"/>
  <c r="AL42" i="49"/>
  <c r="AU42" i="49" s="1"/>
  <c r="AS78" i="49"/>
  <c r="AL78" i="49"/>
  <c r="AU78" i="49" s="1"/>
  <c r="AS24" i="99"/>
  <c r="AL24" i="99"/>
  <c r="AU24" i="99" s="1"/>
  <c r="AS60" i="99"/>
  <c r="AL60" i="99"/>
  <c r="AU60" i="99" s="1"/>
  <c r="AS78" i="99"/>
  <c r="AL78" i="99"/>
  <c r="AU78" i="99" s="1"/>
  <c r="AI88" i="55"/>
  <c r="AN88" i="55"/>
  <c r="AS19" i="41"/>
  <c r="AL19" i="41"/>
  <c r="AU19" i="41" s="1"/>
  <c r="Y88" i="48"/>
  <c r="X88" i="48"/>
  <c r="AJ7" i="99"/>
  <c r="AK7" i="99"/>
  <c r="AT7" i="99" s="1"/>
  <c r="AG90" i="18"/>
  <c r="AP90" i="18" s="1"/>
  <c r="W91" i="18"/>
  <c r="AF90" i="18"/>
  <c r="AO90" i="18" s="1"/>
  <c r="AE90" i="18"/>
  <c r="AS12" i="49"/>
  <c r="AL12" i="49"/>
  <c r="AU12" i="49" s="1"/>
  <c r="AS86" i="49"/>
  <c r="AL86" i="49"/>
  <c r="AU86" i="49" s="1"/>
  <c r="AJ19" i="99"/>
  <c r="AK19" i="99"/>
  <c r="AT19" i="99" s="1"/>
  <c r="AS37" i="99"/>
  <c r="AL37" i="99"/>
  <c r="AU37" i="99" s="1"/>
  <c r="AS19" i="49"/>
  <c r="AL19" i="49"/>
  <c r="AU19" i="49" s="1"/>
  <c r="AS37" i="49"/>
  <c r="AL37" i="49"/>
  <c r="AU37" i="49" s="1"/>
  <c r="AS73" i="49"/>
  <c r="AL73" i="49"/>
  <c r="AU73" i="49" s="1"/>
  <c r="AS25" i="99"/>
  <c r="AL25" i="99"/>
  <c r="AU25" i="99" s="1"/>
  <c r="AS43" i="99"/>
  <c r="AL43" i="99"/>
  <c r="AU43" i="99" s="1"/>
  <c r="AH88" i="50"/>
  <c r="AQ88" i="50" s="1"/>
  <c r="AS44" i="99"/>
  <c r="AL44" i="99"/>
  <c r="AU44" i="99" s="1"/>
  <c r="AS80" i="99"/>
  <c r="AL80" i="99"/>
  <c r="AU80" i="99" s="1"/>
  <c r="AS12" i="41"/>
  <c r="AL12" i="41"/>
  <c r="AU12" i="41" s="1"/>
  <c r="Z91" i="102"/>
  <c r="AK8" i="49"/>
  <c r="AT8" i="49" s="1"/>
  <c r="AJ8" i="49"/>
  <c r="AS45" i="49"/>
  <c r="AL45" i="49"/>
  <c r="AU45" i="49" s="1"/>
  <c r="AS9" i="99"/>
  <c r="AL9" i="99"/>
  <c r="AU9" i="99" s="1"/>
  <c r="AS45" i="99"/>
  <c r="AL45" i="99"/>
  <c r="AU45" i="99" s="1"/>
  <c r="AS81" i="99"/>
  <c r="AL81" i="99"/>
  <c r="AU81" i="99" s="1"/>
  <c r="AR89" i="41"/>
  <c r="AR91" i="41" s="1"/>
  <c r="AL89" i="41"/>
  <c r="AU89" i="41" s="1"/>
  <c r="AS16" i="49"/>
  <c r="AL16" i="49"/>
  <c r="AU16" i="49" s="1"/>
  <c r="AS52" i="49"/>
  <c r="AL52" i="49"/>
  <c r="AU52" i="49" s="1"/>
  <c r="AS70" i="49"/>
  <c r="AL70" i="49"/>
  <c r="AU70" i="49" s="1"/>
  <c r="AS16" i="99"/>
  <c r="AL16" i="99"/>
  <c r="AU16" i="99" s="1"/>
  <c r="AS88" i="99"/>
  <c r="AL88" i="99"/>
  <c r="AU88" i="99" s="1"/>
  <c r="AS17" i="49"/>
  <c r="AL17" i="49"/>
  <c r="AU17" i="49" s="1"/>
  <c r="Y89" i="90"/>
  <c r="X89" i="90"/>
  <c r="AS47" i="99"/>
  <c r="AL47" i="99"/>
  <c r="AU47" i="99" s="1"/>
  <c r="AS65" i="99"/>
  <c r="AL65" i="99"/>
  <c r="AU65" i="99" s="1"/>
  <c r="AS83" i="99"/>
  <c r="AL83" i="99"/>
  <c r="AU83" i="99" s="1"/>
  <c r="AK6" i="49"/>
  <c r="AT6" i="49" s="1"/>
  <c r="AJ6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42" i="99"/>
  <c r="AL42" i="99"/>
  <c r="AU42" i="99" s="1"/>
  <c r="AS5" i="41"/>
  <c r="AL5" i="41"/>
  <c r="AU5" i="41" s="1"/>
  <c r="AS49" i="49"/>
  <c r="AL49" i="49"/>
  <c r="AU49" i="49" s="1"/>
  <c r="AJ13" i="99"/>
  <c r="AK13" i="99"/>
  <c r="AT13" i="99" s="1"/>
  <c r="AS55" i="99"/>
  <c r="AL55" i="99"/>
  <c r="AU55" i="99" s="1"/>
  <c r="AL73" i="99"/>
  <c r="AU73" i="99" s="1"/>
  <c r="AS73" i="99"/>
  <c r="AS55" i="49"/>
  <c r="AL55" i="49"/>
  <c r="AU55" i="49" s="1"/>
  <c r="AS43" i="49"/>
  <c r="AL43" i="49"/>
  <c r="AU43" i="49" s="1"/>
  <c r="AS61" i="99"/>
  <c r="AL61" i="99"/>
  <c r="AU61" i="99" s="1"/>
  <c r="AS79" i="99"/>
  <c r="AL79" i="99"/>
  <c r="AU79" i="99" s="1"/>
  <c r="AS18" i="41"/>
  <c r="AL18" i="41"/>
  <c r="AU18" i="41" s="1"/>
  <c r="Z88" i="50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AS26" i="99"/>
  <c r="AL26" i="99"/>
  <c r="AU26" i="99" s="1"/>
  <c r="AS62" i="99"/>
  <c r="AL62" i="99"/>
  <c r="AU62" i="99" s="1"/>
  <c r="AF90" i="82"/>
  <c r="AO90" i="82" s="1"/>
  <c r="AE90" i="82"/>
  <c r="AG90" i="82"/>
  <c r="AP90" i="82" s="1"/>
  <c r="W91" i="82"/>
  <c r="AS85" i="49"/>
  <c r="AL85" i="49"/>
  <c r="AU85" i="49" s="1"/>
  <c r="AS27" i="99"/>
  <c r="AL27" i="99"/>
  <c r="AU27" i="99" s="1"/>
  <c r="AS63" i="99"/>
  <c r="AL63" i="99"/>
  <c r="AU63" i="99" s="1"/>
  <c r="AL4" i="87"/>
  <c r="AU4" i="87" s="1"/>
  <c r="AU91" i="87" s="1"/>
  <c r="C11" i="87" s="1"/>
  <c r="F31" i="57" s="1"/>
  <c r="AS4" i="87"/>
  <c r="AS91" i="87" s="1"/>
  <c r="AS13" i="49"/>
  <c r="AL13" i="49"/>
  <c r="AU13" i="49" s="1"/>
  <c r="AS40" i="49"/>
  <c r="AL40" i="49"/>
  <c r="AU40" i="49" s="1"/>
  <c r="AS22" i="99"/>
  <c r="AL22" i="99"/>
  <c r="AU22" i="99" s="1"/>
  <c r="AS40" i="99"/>
  <c r="AL40" i="99"/>
  <c r="AU40" i="9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S6" i="41"/>
  <c r="AL6" i="41"/>
  <c r="AU6" i="41" s="1"/>
  <c r="AI88" i="90"/>
  <c r="AN88" i="90"/>
  <c r="AS35" i="99"/>
  <c r="AL35" i="99"/>
  <c r="AU35" i="99" s="1"/>
  <c r="AS71" i="99"/>
  <c r="AL71" i="99"/>
  <c r="AU71" i="99" s="1"/>
  <c r="AK11" i="49"/>
  <c r="AT11" i="49" s="1"/>
  <c r="AJ11" i="4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L4" i="83"/>
  <c r="AU4" i="83" s="1"/>
  <c r="AU91" i="83" s="1"/>
  <c r="C11" i="83" s="1"/>
  <c r="F27" i="57" s="1"/>
  <c r="AS4" i="83"/>
  <c r="AS91" i="83" s="1"/>
  <c r="AS91" i="41" l="1"/>
  <c r="AS8" i="49"/>
  <c r="AL8" i="49"/>
  <c r="AU8" i="49" s="1"/>
  <c r="AH89" i="55"/>
  <c r="AQ89" i="55" s="1"/>
  <c r="AQ91" i="55" s="1"/>
  <c r="AZ3" i="55"/>
  <c r="AX17" i="55" s="1"/>
  <c r="S17" i="55" s="1"/>
  <c r="AC17" i="55" s="1"/>
  <c r="AB18" i="55" s="1"/>
  <c r="AX4" i="55"/>
  <c r="S4" i="55" s="1"/>
  <c r="AC4" i="55" s="1"/>
  <c r="AB5" i="55" s="1"/>
  <c r="AX9" i="55"/>
  <c r="S9" i="55" s="1"/>
  <c r="AC9" i="55" s="1"/>
  <c r="AB10" i="55" s="1"/>
  <c r="AX11" i="55"/>
  <c r="S11" i="55" s="1"/>
  <c r="AC11" i="55" s="1"/>
  <c r="AB12" i="55" s="1"/>
  <c r="AX12" i="55"/>
  <c r="S12" i="55" s="1"/>
  <c r="AC12" i="55" s="1"/>
  <c r="AB13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7" i="55"/>
  <c r="S87" i="55" s="1"/>
  <c r="AC87" i="55" s="1"/>
  <c r="AB88" i="55" s="1"/>
  <c r="AX88" i="55"/>
  <c r="S88" i="55" s="1"/>
  <c r="AC88" i="55" s="1"/>
  <c r="AB89" i="55" s="1"/>
  <c r="AI88" i="85"/>
  <c r="AN88" i="85"/>
  <c r="AS14" i="99"/>
  <c r="AL14" i="99"/>
  <c r="AU14" i="99" s="1"/>
  <c r="AI88" i="94"/>
  <c r="AN88" i="94"/>
  <c r="AJ4" i="49"/>
  <c r="AK4" i="49"/>
  <c r="AT4" i="49" s="1"/>
  <c r="AT91" i="49" s="1"/>
  <c r="AS8" i="99"/>
  <c r="AL8" i="99"/>
  <c r="AU8" i="99" s="1"/>
  <c r="Y91" i="35"/>
  <c r="X91" i="35"/>
  <c r="AE88" i="50"/>
  <c r="AG88" i="50"/>
  <c r="AP88" i="50" s="1"/>
  <c r="W89" i="50"/>
  <c r="AF88" i="50"/>
  <c r="AO88" i="50" s="1"/>
  <c r="AS20" i="99"/>
  <c r="AL20" i="99"/>
  <c r="AU20" i="99" s="1"/>
  <c r="Z89" i="55"/>
  <c r="Y89" i="94"/>
  <c r="Z89" i="94"/>
  <c r="X89" i="94"/>
  <c r="AS3" i="49"/>
  <c r="AL3" i="49"/>
  <c r="AU3" i="49" s="1"/>
  <c r="Y89" i="98"/>
  <c r="X89" i="98"/>
  <c r="AS7" i="49"/>
  <c r="AL7" i="49"/>
  <c r="AU7" i="49" s="1"/>
  <c r="AS6" i="49"/>
  <c r="AL6" i="49"/>
  <c r="AU6" i="49" s="1"/>
  <c r="W92" i="102"/>
  <c r="AG91" i="102"/>
  <c r="AP91" i="102" s="1"/>
  <c r="AF91" i="102"/>
  <c r="AO91" i="102" s="1"/>
  <c r="AE91" i="102"/>
  <c r="AS7" i="99"/>
  <c r="AL7" i="99"/>
  <c r="AU7" i="99" s="1"/>
  <c r="W90" i="42"/>
  <c r="AG89" i="42"/>
  <c r="AP89" i="42" s="1"/>
  <c r="AE89" i="42"/>
  <c r="AF89" i="42"/>
  <c r="AO89" i="42" s="1"/>
  <c r="Y91" i="82"/>
  <c r="X91" i="82"/>
  <c r="Z91" i="82" s="1"/>
  <c r="AS19" i="99"/>
  <c r="AL19" i="99"/>
  <c r="AU19" i="99" s="1"/>
  <c r="AI90" i="18"/>
  <c r="AN90" i="18"/>
  <c r="AH88" i="48"/>
  <c r="AQ88" i="48" s="1"/>
  <c r="AR88" i="55"/>
  <c r="AR87" i="48"/>
  <c r="AH91" i="10"/>
  <c r="AQ91" i="10" s="1"/>
  <c r="AS4" i="99"/>
  <c r="AL4" i="99"/>
  <c r="AU4" i="99" s="1"/>
  <c r="AS6" i="99"/>
  <c r="AL6" i="99"/>
  <c r="AU6" i="99" s="1"/>
  <c r="AS5" i="49"/>
  <c r="AL5" i="49"/>
  <c r="AU5" i="49" s="1"/>
  <c r="AR90" i="10"/>
  <c r="AL11" i="49"/>
  <c r="AU11" i="49" s="1"/>
  <c r="AS11" i="49"/>
  <c r="AH89" i="90"/>
  <c r="AQ89" i="90" s="1"/>
  <c r="Z88" i="48"/>
  <c r="AS18" i="99"/>
  <c r="AL18" i="99"/>
  <c r="AU18" i="99" s="1"/>
  <c r="Z91" i="10"/>
  <c r="AT91" i="99"/>
  <c r="AR89" i="49"/>
  <c r="AR91" i="49" s="1"/>
  <c r="AL89" i="49"/>
  <c r="AU89" i="49" s="1"/>
  <c r="AI90" i="35"/>
  <c r="AN90" i="35"/>
  <c r="AR88" i="90"/>
  <c r="AI90" i="82"/>
  <c r="AN90" i="82"/>
  <c r="AS13" i="99"/>
  <c r="AL13" i="99"/>
  <c r="AU13" i="99" s="1"/>
  <c r="Z89" i="90"/>
  <c r="X91" i="18"/>
  <c r="Y91" i="18"/>
  <c r="Z91" i="18" s="1"/>
  <c r="Y89" i="85"/>
  <c r="Z89" i="85"/>
  <c r="X89" i="85"/>
  <c r="AS12" i="99"/>
  <c r="AL12" i="99"/>
  <c r="AU12" i="99" s="1"/>
  <c r="AI88" i="98"/>
  <c r="AP88" i="98"/>
  <c r="AX10" i="55" l="1"/>
  <c r="S10" i="55" s="1"/>
  <c r="AC10" i="55" s="1"/>
  <c r="AB11" i="55" s="1"/>
  <c r="AS91" i="99"/>
  <c r="Z91" i="35"/>
  <c r="AF91" i="35" s="1"/>
  <c r="AO91" i="35" s="1"/>
  <c r="AX14" i="55"/>
  <c r="S14" i="55" s="1"/>
  <c r="AC14" i="55" s="1"/>
  <c r="AB15" i="55" s="1"/>
  <c r="AX8" i="55"/>
  <c r="S8" i="55" s="1"/>
  <c r="AC8" i="55" s="1"/>
  <c r="AB9" i="55" s="1"/>
  <c r="AU91" i="99"/>
  <c r="C11" i="99" s="1"/>
  <c r="F43" i="57" s="1"/>
  <c r="AX13" i="55"/>
  <c r="S13" i="55" s="1"/>
  <c r="AC13" i="55" s="1"/>
  <c r="AB14" i="55" s="1"/>
  <c r="AX7" i="55"/>
  <c r="S7" i="55" s="1"/>
  <c r="AC7" i="55" s="1"/>
  <c r="AB8" i="55" s="1"/>
  <c r="W92" i="82"/>
  <c r="AF91" i="82"/>
  <c r="AO91" i="82" s="1"/>
  <c r="AE91" i="82"/>
  <c r="AG91" i="82"/>
  <c r="AP91" i="82" s="1"/>
  <c r="AG91" i="18"/>
  <c r="AP91" i="18" s="1"/>
  <c r="AF91" i="18"/>
  <c r="AO91" i="18" s="1"/>
  <c r="AE91" i="18"/>
  <c r="W92" i="18"/>
  <c r="AE91" i="35"/>
  <c r="W92" i="35"/>
  <c r="AR90" i="35"/>
  <c r="Y90" i="42"/>
  <c r="X90" i="42"/>
  <c r="AH89" i="94"/>
  <c r="AQ89" i="94" s="1"/>
  <c r="AH91" i="35"/>
  <c r="AQ91" i="35" s="1"/>
  <c r="AS4" i="49"/>
  <c r="AS91" i="49" s="1"/>
  <c r="AL4" i="49"/>
  <c r="AU4" i="49" s="1"/>
  <c r="AU91" i="49" s="1"/>
  <c r="C11" i="49" s="1"/>
  <c r="AR88" i="85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X3" i="55"/>
  <c r="S3" i="55" s="1"/>
  <c r="AC3" i="55" s="1"/>
  <c r="W89" i="48"/>
  <c r="AE88" i="48"/>
  <c r="AF88" i="48"/>
  <c r="AO88" i="48" s="1"/>
  <c r="AG88" i="48"/>
  <c r="AP88" i="48" s="1"/>
  <c r="AH89" i="98"/>
  <c r="AQ89" i="98" s="1"/>
  <c r="W90" i="94"/>
  <c r="AE89" i="94"/>
  <c r="AF89" i="94"/>
  <c r="AO89" i="94" s="1"/>
  <c r="AG89" i="94"/>
  <c r="AP89" i="94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R88" i="98"/>
  <c r="AR90" i="82"/>
  <c r="AR90" i="18"/>
  <c r="Y92" i="102"/>
  <c r="X92" i="102"/>
  <c r="Z92" i="102" s="1"/>
  <c r="Z89" i="98"/>
  <c r="AR88" i="94"/>
  <c r="AJ88" i="55"/>
  <c r="AK88" i="55"/>
  <c r="AT88" i="55" s="1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H91" i="18"/>
  <c r="AQ91" i="18" s="1"/>
  <c r="Y89" i="50"/>
  <c r="X89" i="50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K14" i="55"/>
  <c r="AT14" i="55" s="1"/>
  <c r="AJ14" i="55"/>
  <c r="AJ8" i="55"/>
  <c r="AK8" i="55"/>
  <c r="AT8" i="55" s="1"/>
  <c r="AH89" i="85"/>
  <c r="AQ89" i="85" s="1"/>
  <c r="AF89" i="90"/>
  <c r="AO89" i="90" s="1"/>
  <c r="W90" i="90"/>
  <c r="AE89" i="90"/>
  <c r="AG89" i="90"/>
  <c r="AP89" i="90" s="1"/>
  <c r="AF91" i="10"/>
  <c r="AO91" i="10" s="1"/>
  <c r="W92" i="10"/>
  <c r="AE91" i="10"/>
  <c r="AG91" i="10"/>
  <c r="AP91" i="10" s="1"/>
  <c r="AI89" i="42"/>
  <c r="AN89" i="42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7" i="55"/>
  <c r="AT87" i="55" s="1"/>
  <c r="AJ87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G89" i="85"/>
  <c r="AP89" i="85" s="1"/>
  <c r="AE89" i="85"/>
  <c r="AF89" i="85"/>
  <c r="AO89" i="85" s="1"/>
  <c r="W90" i="85"/>
  <c r="AH91" i="82"/>
  <c r="AQ91" i="82" s="1"/>
  <c r="AI91" i="102"/>
  <c r="AN91" i="102"/>
  <c r="AI88" i="50"/>
  <c r="AN88" i="50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AG91" i="35" l="1"/>
  <c r="AP91" i="35" s="1"/>
  <c r="W93" i="102"/>
  <c r="AG92" i="102"/>
  <c r="AP92" i="102" s="1"/>
  <c r="AE92" i="102"/>
  <c r="AF92" i="102"/>
  <c r="AO92" i="102" s="1"/>
  <c r="AI89" i="85"/>
  <c r="AN89" i="85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H89" i="50"/>
  <c r="AQ89" i="50" s="1"/>
  <c r="AL52" i="55"/>
  <c r="AU52" i="55" s="1"/>
  <c r="AS52" i="55"/>
  <c r="AS70" i="55"/>
  <c r="AL70" i="55"/>
  <c r="AU70" i="55" s="1"/>
  <c r="AS35" i="55"/>
  <c r="AL35" i="55"/>
  <c r="AU35" i="55" s="1"/>
  <c r="AL53" i="55"/>
  <c r="AU53" i="55" s="1"/>
  <c r="AS53" i="55"/>
  <c r="Y90" i="94"/>
  <c r="X90" i="94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2" i="35"/>
  <c r="X92" i="35"/>
  <c r="AS31" i="55"/>
  <c r="AL31" i="55"/>
  <c r="AU31" i="55" s="1"/>
  <c r="AS37" i="55"/>
  <c r="AL37" i="55"/>
  <c r="AU37" i="55" s="1"/>
  <c r="AS55" i="55"/>
  <c r="AL55" i="55"/>
  <c r="AU55" i="55" s="1"/>
  <c r="AS19" i="55"/>
  <c r="AL19" i="55"/>
  <c r="AU19" i="55" s="1"/>
  <c r="AS73" i="55"/>
  <c r="AL73" i="55"/>
  <c r="AU73" i="55" s="1"/>
  <c r="AR88" i="50"/>
  <c r="AS44" i="55"/>
  <c r="AL44" i="55"/>
  <c r="AU44" i="55" s="1"/>
  <c r="AS80" i="55"/>
  <c r="AL80" i="55"/>
  <c r="AU80" i="55" s="1"/>
  <c r="AI89" i="55"/>
  <c r="AN89" i="55"/>
  <c r="AN91" i="55" s="1"/>
  <c r="AI91" i="10"/>
  <c r="AN91" i="10"/>
  <c r="Y90" i="90"/>
  <c r="X90" i="90"/>
  <c r="Z90" i="90" s="1"/>
  <c r="Z89" i="50"/>
  <c r="AS15" i="55"/>
  <c r="AL15" i="55"/>
  <c r="AU15" i="55" s="1"/>
  <c r="AS34" i="55"/>
  <c r="AL34" i="55"/>
  <c r="AU34" i="55" s="1"/>
  <c r="AS88" i="55"/>
  <c r="AL88" i="55"/>
  <c r="AU88" i="55" s="1"/>
  <c r="AS16" i="55"/>
  <c r="AL16" i="55"/>
  <c r="AU16" i="55" s="1"/>
  <c r="AS71" i="55"/>
  <c r="AL71" i="55"/>
  <c r="AU71" i="55" s="1"/>
  <c r="AK89" i="55"/>
  <c r="AT89" i="55" s="1"/>
  <c r="AS66" i="55"/>
  <c r="AL66" i="55"/>
  <c r="AU66" i="55" s="1"/>
  <c r="AI91" i="35"/>
  <c r="AN91" i="35"/>
  <c r="AK7" i="55"/>
  <c r="AT7" i="55" s="1"/>
  <c r="AJ7" i="55"/>
  <c r="AS26" i="55"/>
  <c r="AL26" i="55"/>
  <c r="AU26" i="55" s="1"/>
  <c r="AS62" i="55"/>
  <c r="AL62" i="55"/>
  <c r="AU62" i="55" s="1"/>
  <c r="Y92" i="10"/>
  <c r="X92" i="10"/>
  <c r="AS45" i="55"/>
  <c r="AL45" i="55"/>
  <c r="AU45" i="55" s="1"/>
  <c r="AS63" i="55"/>
  <c r="AL63" i="55"/>
  <c r="AU63" i="55" s="1"/>
  <c r="AS81" i="55"/>
  <c r="AL81" i="55"/>
  <c r="AU81" i="55" s="1"/>
  <c r="AS18" i="55"/>
  <c r="AL18" i="55"/>
  <c r="AU18" i="55" s="1"/>
  <c r="AS22" i="55"/>
  <c r="AL22" i="55"/>
  <c r="AU22" i="55" s="1"/>
  <c r="AS58" i="55"/>
  <c r="AL58" i="55"/>
  <c r="AU58" i="55" s="1"/>
  <c r="AJ5" i="55"/>
  <c r="AL23" i="55"/>
  <c r="AU23" i="55" s="1"/>
  <c r="AS23" i="55"/>
  <c r="AS59" i="55"/>
  <c r="AL59" i="55"/>
  <c r="AU59" i="55" s="1"/>
  <c r="AS77" i="55"/>
  <c r="AL77" i="55"/>
  <c r="AU77" i="55" s="1"/>
  <c r="AS54" i="55"/>
  <c r="AL54" i="55"/>
  <c r="AU54" i="55" s="1"/>
  <c r="AS72" i="55"/>
  <c r="AL72" i="55"/>
  <c r="AU72" i="55" s="1"/>
  <c r="AK6" i="55"/>
  <c r="AT6" i="55" s="1"/>
  <c r="AJ6" i="55"/>
  <c r="AS61" i="55"/>
  <c r="AL61" i="55"/>
  <c r="AU61" i="55" s="1"/>
  <c r="AR91" i="102"/>
  <c r="AS87" i="55"/>
  <c r="AL87" i="55"/>
  <c r="AU87" i="55" s="1"/>
  <c r="AS8" i="55"/>
  <c r="AL8" i="55"/>
  <c r="AU8" i="55" s="1"/>
  <c r="AS27" i="55"/>
  <c r="AL27" i="55"/>
  <c r="AU27" i="55" s="1"/>
  <c r="AS40" i="55"/>
  <c r="AL40" i="55"/>
  <c r="AU40" i="55" s="1"/>
  <c r="AS76" i="55"/>
  <c r="AL76" i="55"/>
  <c r="AU76" i="55" s="1"/>
  <c r="AS41" i="55"/>
  <c r="AL41" i="55"/>
  <c r="AU41" i="55" s="1"/>
  <c r="AI88" i="48"/>
  <c r="AN88" i="48"/>
  <c r="AS17" i="55"/>
  <c r="AL17" i="55"/>
  <c r="AU17" i="55" s="1"/>
  <c r="AS36" i="55"/>
  <c r="AL36" i="55"/>
  <c r="AU36" i="55" s="1"/>
  <c r="Y92" i="18"/>
  <c r="Z92" i="18"/>
  <c r="X92" i="18"/>
  <c r="AI91" i="82"/>
  <c r="AN91" i="82"/>
  <c r="AS25" i="55"/>
  <c r="AL25" i="55"/>
  <c r="AU25" i="55" s="1"/>
  <c r="AS79" i="55"/>
  <c r="AL79" i="55"/>
  <c r="AU79" i="55" s="1"/>
  <c r="AS43" i="55"/>
  <c r="AL43" i="55"/>
  <c r="AU43" i="55" s="1"/>
  <c r="AS32" i="55"/>
  <c r="AL32" i="55"/>
  <c r="AU32" i="55" s="1"/>
  <c r="AS50" i="55"/>
  <c r="AL50" i="55"/>
  <c r="AU50" i="55" s="1"/>
  <c r="AS12" i="55"/>
  <c r="AL12" i="55"/>
  <c r="AU12" i="55" s="1"/>
  <c r="AS49" i="55"/>
  <c r="AL49" i="55"/>
  <c r="AU49" i="55" s="1"/>
  <c r="AS67" i="55"/>
  <c r="AL67" i="55"/>
  <c r="AU67" i="55" s="1"/>
  <c r="AS85" i="55"/>
  <c r="AL85" i="55"/>
  <c r="AU85" i="55" s="1"/>
  <c r="Y90" i="85"/>
  <c r="X90" i="85"/>
  <c r="Z90" i="85" s="1"/>
  <c r="AS13" i="55"/>
  <c r="AL13" i="55"/>
  <c r="AU13" i="55" s="1"/>
  <c r="AS68" i="55"/>
  <c r="AL68" i="55"/>
  <c r="AU68" i="55" s="1"/>
  <c r="AR89" i="42"/>
  <c r="AS14" i="55"/>
  <c r="AL14" i="55"/>
  <c r="AU14" i="55" s="1"/>
  <c r="AS33" i="55"/>
  <c r="AL33" i="55"/>
  <c r="AU33" i="55" s="1"/>
  <c r="AS69" i="55"/>
  <c r="AL69" i="55"/>
  <c r="AU69" i="55" s="1"/>
  <c r="AL46" i="55"/>
  <c r="AU46" i="55" s="1"/>
  <c r="AS46" i="55"/>
  <c r="AE89" i="98"/>
  <c r="W90" i="98"/>
  <c r="AG89" i="98"/>
  <c r="AP89" i="98" s="1"/>
  <c r="AF89" i="98"/>
  <c r="AO89" i="98" s="1"/>
  <c r="AS47" i="55"/>
  <c r="AL47" i="55"/>
  <c r="AU47" i="55" s="1"/>
  <c r="Y89" i="48"/>
  <c r="X89" i="48"/>
  <c r="AS42" i="55"/>
  <c r="AL42" i="55"/>
  <c r="AU42" i="55" s="1"/>
  <c r="AS60" i="55"/>
  <c r="AL60" i="55"/>
  <c r="AU60" i="55" s="1"/>
  <c r="AS78" i="55"/>
  <c r="AL78" i="55"/>
  <c r="AU78" i="55" s="1"/>
  <c r="AH90" i="42"/>
  <c r="AQ90" i="42" s="1"/>
  <c r="AI91" i="18"/>
  <c r="AN91" i="18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S51" i="55"/>
  <c r="AL51" i="55"/>
  <c r="AU51" i="55" s="1"/>
  <c r="AS86" i="55"/>
  <c r="AL86" i="55"/>
  <c r="AU86" i="55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H92" i="102"/>
  <c r="AQ92" i="102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I89" i="94"/>
  <c r="AN89" i="94"/>
  <c r="AB4" i="55"/>
  <c r="AJ3" i="55"/>
  <c r="AS24" i="55"/>
  <c r="AL24" i="55"/>
  <c r="AU24" i="55" s="1"/>
  <c r="Z90" i="42"/>
  <c r="Y92" i="82"/>
  <c r="X92" i="82"/>
  <c r="AG90" i="85" l="1"/>
  <c r="AP90" i="85" s="1"/>
  <c r="W91" i="85"/>
  <c r="AF90" i="85"/>
  <c r="AO90" i="85" s="1"/>
  <c r="AE90" i="85"/>
  <c r="AI89" i="98"/>
  <c r="AN89" i="98"/>
  <c r="AE90" i="90"/>
  <c r="W91" i="90"/>
  <c r="AG90" i="90"/>
  <c r="AP90" i="90" s="1"/>
  <c r="AF90" i="90"/>
  <c r="AO90" i="90" s="1"/>
  <c r="AR89" i="85"/>
  <c r="AL3" i="55"/>
  <c r="AU3" i="55" s="1"/>
  <c r="AS3" i="55"/>
  <c r="AR91" i="82"/>
  <c r="AH92" i="18"/>
  <c r="AQ92" i="18" s="1"/>
  <c r="AR91" i="35"/>
  <c r="AG92" i="18"/>
  <c r="AP92" i="18" s="1"/>
  <c r="AE92" i="18"/>
  <c r="AF92" i="18"/>
  <c r="AO92" i="18" s="1"/>
  <c r="W93" i="18"/>
  <c r="AS6" i="55"/>
  <c r="AL6" i="55"/>
  <c r="AU6" i="55" s="1"/>
  <c r="AS5" i="55"/>
  <c r="AL5" i="55"/>
  <c r="AU5" i="55" s="1"/>
  <c r="AR91" i="10"/>
  <c r="AH90" i="94"/>
  <c r="AQ90" i="94" s="1"/>
  <c r="AI92" i="102"/>
  <c r="AN92" i="102"/>
  <c r="AH92" i="82"/>
  <c r="AQ92" i="82" s="1"/>
  <c r="AK4" i="55"/>
  <c r="AT4" i="55" s="1"/>
  <c r="AT91" i="55" s="1"/>
  <c r="AJ4" i="55"/>
  <c r="AR91" i="18"/>
  <c r="AH89" i="48"/>
  <c r="AQ89" i="48" s="1"/>
  <c r="Z89" i="48"/>
  <c r="AR88" i="48"/>
  <c r="AH92" i="10"/>
  <c r="AQ92" i="10" s="1"/>
  <c r="AF89" i="50"/>
  <c r="AO89" i="50" s="1"/>
  <c r="AG89" i="50"/>
  <c r="AP89" i="50" s="1"/>
  <c r="W90" i="50"/>
  <c r="AE89" i="50"/>
  <c r="AH92" i="35"/>
  <c r="AQ92" i="35" s="1"/>
  <c r="Z90" i="94"/>
  <c r="AR89" i="90"/>
  <c r="Z92" i="82"/>
  <c r="AH90" i="85"/>
  <c r="AQ90" i="85" s="1"/>
  <c r="AF90" i="42"/>
  <c r="AO90" i="42" s="1"/>
  <c r="W91" i="42"/>
  <c r="AG90" i="42"/>
  <c r="AP90" i="42" s="1"/>
  <c r="AE90" i="42"/>
  <c r="AR89" i="94"/>
  <c r="Y90" i="98"/>
  <c r="X90" i="98"/>
  <c r="Z92" i="10"/>
  <c r="AS7" i="55"/>
  <c r="AL7" i="55"/>
  <c r="AU7" i="55" s="1"/>
  <c r="AH90" i="90"/>
  <c r="AQ90" i="90" s="1"/>
  <c r="AR89" i="55"/>
  <c r="AR91" i="55" s="1"/>
  <c r="AL89" i="55"/>
  <c r="AU89" i="55" s="1"/>
  <c r="Z92" i="35"/>
  <c r="Y93" i="102"/>
  <c r="X93" i="102"/>
  <c r="AH93" i="102" l="1"/>
  <c r="AQ93" i="102" s="1"/>
  <c r="AR92" i="102"/>
  <c r="AR89" i="98"/>
  <c r="Z93" i="102"/>
  <c r="Y93" i="18"/>
  <c r="X93" i="18"/>
  <c r="W90" i="48"/>
  <c r="AF89" i="48"/>
  <c r="AO89" i="48" s="1"/>
  <c r="AE89" i="48"/>
  <c r="AN89" i="48" s="1"/>
  <c r="AG89" i="48"/>
  <c r="AI90" i="85"/>
  <c r="AN90" i="85"/>
  <c r="AI92" i="18"/>
  <c r="AN92" i="18"/>
  <c r="Y91" i="90"/>
  <c r="X91" i="90"/>
  <c r="Z91" i="90" s="1"/>
  <c r="AE92" i="10"/>
  <c r="AF92" i="10"/>
  <c r="AO92" i="10" s="1"/>
  <c r="AG92" i="10"/>
  <c r="AP92" i="10" s="1"/>
  <c r="W93" i="10"/>
  <c r="AH90" i="98"/>
  <c r="AQ90" i="98" s="1"/>
  <c r="AI90" i="42"/>
  <c r="AN90" i="42"/>
  <c r="Z90" i="98"/>
  <c r="AI89" i="50"/>
  <c r="AN89" i="50"/>
  <c r="Y91" i="42"/>
  <c r="X91" i="42"/>
  <c r="Z91" i="42" s="1"/>
  <c r="Y90" i="50"/>
  <c r="X90" i="50"/>
  <c r="AL4" i="55"/>
  <c r="AU4" i="55" s="1"/>
  <c r="AU91" i="55" s="1"/>
  <c r="C11" i="55" s="1"/>
  <c r="AS4" i="55"/>
  <c r="AS91" i="55" s="1"/>
  <c r="AI90" i="90"/>
  <c r="AN90" i="90"/>
  <c r="Y91" i="85"/>
  <c r="X91" i="85"/>
  <c r="AG90" i="94"/>
  <c r="AP90" i="94" s="1"/>
  <c r="AF90" i="94"/>
  <c r="AO90" i="94" s="1"/>
  <c r="AE90" i="94"/>
  <c r="W91" i="94"/>
  <c r="W93" i="35"/>
  <c r="AG92" i="35"/>
  <c r="AP92" i="35" s="1"/>
  <c r="AE92" i="35"/>
  <c r="AN92" i="35" s="1"/>
  <c r="AF92" i="35"/>
  <c r="AE92" i="82"/>
  <c r="AG92" i="82"/>
  <c r="AP92" i="82" s="1"/>
  <c r="W93" i="82"/>
  <c r="AF92" i="82"/>
  <c r="AO92" i="82" s="1"/>
  <c r="Z93" i="18" l="1"/>
  <c r="AE93" i="18"/>
  <c r="AG93" i="18"/>
  <c r="AP93" i="18" s="1"/>
  <c r="W94" i="18"/>
  <c r="AF93" i="18"/>
  <c r="AO93" i="18" s="1"/>
  <c r="Y93" i="82"/>
  <c r="X93" i="82"/>
  <c r="AE91" i="42"/>
  <c r="W92" i="42"/>
  <c r="AG91" i="42"/>
  <c r="AP91" i="42" s="1"/>
  <c r="AF91" i="42"/>
  <c r="AO91" i="42" s="1"/>
  <c r="AR90" i="42"/>
  <c r="W92" i="90"/>
  <c r="AE91" i="90"/>
  <c r="AG91" i="90"/>
  <c r="AP91" i="90" s="1"/>
  <c r="AF91" i="90"/>
  <c r="AO91" i="90" s="1"/>
  <c r="AH91" i="85"/>
  <c r="AQ91" i="85" s="1"/>
  <c r="Y93" i="10"/>
  <c r="X93" i="10"/>
  <c r="AI89" i="48"/>
  <c r="AP89" i="48"/>
  <c r="AF93" i="102"/>
  <c r="AO93" i="102" s="1"/>
  <c r="W94" i="102"/>
  <c r="AG93" i="102"/>
  <c r="AP93" i="102" s="1"/>
  <c r="AE93" i="102"/>
  <c r="AR92" i="18"/>
  <c r="Z91" i="85"/>
  <c r="AH90" i="50"/>
  <c r="AQ90" i="50" s="1"/>
  <c r="Y91" i="94"/>
  <c r="X91" i="94"/>
  <c r="Z90" i="50"/>
  <c r="AI92" i="35"/>
  <c r="AO92" i="35"/>
  <c r="AF90" i="98"/>
  <c r="AO90" i="98" s="1"/>
  <c r="AE90" i="98"/>
  <c r="W91" i="98"/>
  <c r="AG90" i="98"/>
  <c r="AP90" i="98" s="1"/>
  <c r="AI92" i="10"/>
  <c r="AN92" i="10"/>
  <c r="Y90" i="48"/>
  <c r="X90" i="48"/>
  <c r="Y93" i="35"/>
  <c r="Z93" i="35" s="1"/>
  <c r="X93" i="35"/>
  <c r="AI92" i="82"/>
  <c r="AN92" i="82"/>
  <c r="AR89" i="50"/>
  <c r="AI90" i="94"/>
  <c r="AN90" i="94"/>
  <c r="AR90" i="90"/>
  <c r="AH91" i="42"/>
  <c r="AQ91" i="42" s="1"/>
  <c r="AH91" i="90"/>
  <c r="AQ91" i="90" s="1"/>
  <c r="AR90" i="85"/>
  <c r="AH93" i="18"/>
  <c r="AQ93" i="18" s="1"/>
  <c r="AE93" i="35" l="1"/>
  <c r="AG93" i="35"/>
  <c r="AP93" i="35" s="1"/>
  <c r="AF93" i="35"/>
  <c r="AO93" i="35" s="1"/>
  <c r="W94" i="35"/>
  <c r="AR92" i="35"/>
  <c r="AH90" i="48"/>
  <c r="AQ90" i="48" s="1"/>
  <c r="AF90" i="50"/>
  <c r="AO90" i="50" s="1"/>
  <c r="AG90" i="50"/>
  <c r="AP90" i="50" s="1"/>
  <c r="AE90" i="50"/>
  <c r="W91" i="50"/>
  <c r="AR89" i="48"/>
  <c r="AI91" i="90"/>
  <c r="AN91" i="90"/>
  <c r="Z90" i="48"/>
  <c r="Y91" i="98"/>
  <c r="Z91" i="98" s="1"/>
  <c r="X91" i="98"/>
  <c r="AH91" i="94"/>
  <c r="AQ91" i="94" s="1"/>
  <c r="AI93" i="102"/>
  <c r="AN93" i="102"/>
  <c r="AH93" i="10"/>
  <c r="AQ93" i="10" s="1"/>
  <c r="Y92" i="90"/>
  <c r="X92" i="90"/>
  <c r="Y92" i="42"/>
  <c r="X92" i="42"/>
  <c r="AI90" i="98"/>
  <c r="AN90" i="98"/>
  <c r="Z91" i="94"/>
  <c r="Z93" i="10"/>
  <c r="AI91" i="42"/>
  <c r="AN91" i="42"/>
  <c r="Y94" i="18"/>
  <c r="X94" i="18"/>
  <c r="AR92" i="82"/>
  <c r="AH93" i="35"/>
  <c r="AQ93" i="35" s="1"/>
  <c r="AE91" i="85"/>
  <c r="AG91" i="85"/>
  <c r="AP91" i="85" s="1"/>
  <c r="W92" i="85"/>
  <c r="AF91" i="85"/>
  <c r="AO91" i="85" s="1"/>
  <c r="Y94" i="102"/>
  <c r="X94" i="102"/>
  <c r="Z94" i="102" s="1"/>
  <c r="AH93" i="82"/>
  <c r="AQ93" i="82" s="1"/>
  <c r="AR90" i="94"/>
  <c r="AR92" i="10"/>
  <c r="Z93" i="82"/>
  <c r="AI93" i="18"/>
  <c r="AN93" i="18"/>
  <c r="Z92" i="42" l="1"/>
  <c r="AG92" i="42"/>
  <c r="AP92" i="42" s="1"/>
  <c r="AE92" i="42"/>
  <c r="W93" i="42"/>
  <c r="AF92" i="42"/>
  <c r="AO92" i="42" s="1"/>
  <c r="AG91" i="98"/>
  <c r="AP91" i="98" s="1"/>
  <c r="AF91" i="98"/>
  <c r="AO91" i="98" s="1"/>
  <c r="W92" i="98"/>
  <c r="AE91" i="98"/>
  <c r="AI91" i="85"/>
  <c r="AN91" i="85"/>
  <c r="AR91" i="42"/>
  <c r="AE93" i="10"/>
  <c r="W94" i="10"/>
  <c r="AG93" i="10"/>
  <c r="AP93" i="10" s="1"/>
  <c r="AF93" i="10"/>
  <c r="AO93" i="10" s="1"/>
  <c r="AG94" i="102"/>
  <c r="AP94" i="102" s="1"/>
  <c r="AF94" i="102"/>
  <c r="AO94" i="102" s="1"/>
  <c r="AE94" i="102"/>
  <c r="W95" i="102"/>
  <c r="AG90" i="48"/>
  <c r="AP90" i="48" s="1"/>
  <c r="W91" i="48"/>
  <c r="AF90" i="48"/>
  <c r="AO90" i="48" s="1"/>
  <c r="AE90" i="48"/>
  <c r="Y91" i="50"/>
  <c r="X91" i="50"/>
  <c r="Y94" i="35"/>
  <c r="X94" i="35"/>
  <c r="AG93" i="82"/>
  <c r="AP93" i="82" s="1"/>
  <c r="AE93" i="82"/>
  <c r="AF93" i="82"/>
  <c r="AO93" i="82" s="1"/>
  <c r="W94" i="82"/>
  <c r="AI90" i="50"/>
  <c r="AN90" i="50"/>
  <c r="AH94" i="18"/>
  <c r="AQ94" i="18" s="1"/>
  <c r="AH92" i="90"/>
  <c r="AQ92" i="90" s="1"/>
  <c r="Z94" i="18"/>
  <c r="Y92" i="85"/>
  <c r="X92" i="85"/>
  <c r="AR90" i="98"/>
  <c r="AR91" i="90"/>
  <c r="AR93" i="18"/>
  <c r="AG91" i="94"/>
  <c r="AP91" i="94" s="1"/>
  <c r="W92" i="94"/>
  <c r="AF91" i="94"/>
  <c r="AE91" i="94"/>
  <c r="AN91" i="94" s="1"/>
  <c r="Z92" i="90"/>
  <c r="AH94" i="102"/>
  <c r="AQ94" i="102" s="1"/>
  <c r="AH92" i="42"/>
  <c r="AQ92" i="42" s="1"/>
  <c r="AR93" i="102"/>
  <c r="AH91" i="98"/>
  <c r="AQ91" i="98" s="1"/>
  <c r="AI93" i="35"/>
  <c r="AN93" i="35"/>
  <c r="Z92" i="85" l="1"/>
  <c r="Z91" i="50"/>
  <c r="AE91" i="50" s="1"/>
  <c r="AF91" i="50"/>
  <c r="AO91" i="50" s="1"/>
  <c r="AG91" i="50"/>
  <c r="AP91" i="50" s="1"/>
  <c r="AF92" i="85"/>
  <c r="AO92" i="85" s="1"/>
  <c r="AE92" i="85"/>
  <c r="W93" i="85"/>
  <c r="AG92" i="85"/>
  <c r="AP92" i="85" s="1"/>
  <c r="AI91" i="94"/>
  <c r="AO91" i="94"/>
  <c r="AE94" i="18"/>
  <c r="AG94" i="18"/>
  <c r="AP94" i="18" s="1"/>
  <c r="W95" i="18"/>
  <c r="AF94" i="18"/>
  <c r="AO94" i="18" s="1"/>
  <c r="AR90" i="50"/>
  <c r="AH94" i="35"/>
  <c r="AQ94" i="35" s="1"/>
  <c r="Y95" i="102"/>
  <c r="X95" i="102"/>
  <c r="AR91" i="85"/>
  <c r="Z94" i="35"/>
  <c r="AI90" i="48"/>
  <c r="AN90" i="48"/>
  <c r="AI94" i="102"/>
  <c r="AN94" i="102"/>
  <c r="Y94" i="10"/>
  <c r="X94" i="10"/>
  <c r="Z94" i="10" s="1"/>
  <c r="Y94" i="82"/>
  <c r="X94" i="82"/>
  <c r="AI93" i="10"/>
  <c r="AN93" i="10"/>
  <c r="AI91" i="98"/>
  <c r="AN91" i="98"/>
  <c r="Y93" i="42"/>
  <c r="X93" i="42"/>
  <c r="AR93" i="35"/>
  <c r="AE92" i="90"/>
  <c r="W93" i="90"/>
  <c r="AG92" i="90"/>
  <c r="AP92" i="90" s="1"/>
  <c r="AF92" i="90"/>
  <c r="AO92" i="90" s="1"/>
  <c r="AH92" i="85"/>
  <c r="AQ92" i="85" s="1"/>
  <c r="AH91" i="50"/>
  <c r="AQ91" i="50" s="1"/>
  <c r="Y91" i="48"/>
  <c r="X91" i="48"/>
  <c r="Z91" i="48" s="1"/>
  <c r="Y92" i="98"/>
  <c r="X92" i="98"/>
  <c r="AI92" i="42"/>
  <c r="AN92" i="42"/>
  <c r="Y92" i="94"/>
  <c r="X92" i="94"/>
  <c r="Z92" i="94" s="1"/>
  <c r="AI93" i="82"/>
  <c r="AN93" i="82"/>
  <c r="W92" i="50" l="1"/>
  <c r="AE92" i="94"/>
  <c r="W93" i="94"/>
  <c r="AG92" i="94"/>
  <c r="AP92" i="94" s="1"/>
  <c r="AF92" i="94"/>
  <c r="AO92" i="94" s="1"/>
  <c r="W92" i="48"/>
  <c r="AG91" i="48"/>
  <c r="AP91" i="48" s="1"/>
  <c r="AF91" i="48"/>
  <c r="AO91" i="48" s="1"/>
  <c r="AE91" i="48"/>
  <c r="AE94" i="10"/>
  <c r="AF94" i="10"/>
  <c r="AO94" i="10" s="1"/>
  <c r="AG94" i="10"/>
  <c r="AP94" i="10" s="1"/>
  <c r="W95" i="10"/>
  <c r="AE94" i="35"/>
  <c r="AF94" i="35"/>
  <c r="AO94" i="35" s="1"/>
  <c r="AG94" i="35"/>
  <c r="AP94" i="35" s="1"/>
  <c r="W95" i="35"/>
  <c r="AH93" i="42"/>
  <c r="AQ93" i="42" s="1"/>
  <c r="AR93" i="10"/>
  <c r="AR91" i="94"/>
  <c r="AH92" i="98"/>
  <c r="AQ92" i="98" s="1"/>
  <c r="Z93" i="42"/>
  <c r="AH94" i="82"/>
  <c r="AQ94" i="82" s="1"/>
  <c r="Z92" i="98"/>
  <c r="AR94" i="102"/>
  <c r="Y95" i="18"/>
  <c r="X95" i="18"/>
  <c r="AR92" i="42"/>
  <c r="Y93" i="90"/>
  <c r="X93" i="90"/>
  <c r="Z94" i="82"/>
  <c r="AH95" i="102"/>
  <c r="AQ95" i="102" s="1"/>
  <c r="AI92" i="90"/>
  <c r="AN92" i="90"/>
  <c r="Z95" i="102"/>
  <c r="Y93" i="85"/>
  <c r="X93" i="85"/>
  <c r="Y92" i="50"/>
  <c r="X92" i="50"/>
  <c r="AR93" i="82"/>
  <c r="AH92" i="94"/>
  <c r="AQ92" i="94" s="1"/>
  <c r="AH91" i="48"/>
  <c r="AQ91" i="48" s="1"/>
  <c r="AR91" i="98"/>
  <c r="AH94" i="10"/>
  <c r="AQ94" i="10" s="1"/>
  <c r="AR90" i="48"/>
  <c r="AI94" i="18"/>
  <c r="AN94" i="18"/>
  <c r="AI92" i="85"/>
  <c r="AN92" i="85"/>
  <c r="AI91" i="50"/>
  <c r="AN91" i="50"/>
  <c r="AH92" i="50" l="1"/>
  <c r="AQ92" i="50" s="1"/>
  <c r="W96" i="102"/>
  <c r="AG95" i="102"/>
  <c r="AE95" i="102"/>
  <c r="AN95" i="102" s="1"/>
  <c r="AF95" i="102"/>
  <c r="AO95" i="102" s="1"/>
  <c r="Y92" i="48"/>
  <c r="Z92" i="48" s="1"/>
  <c r="X92" i="48"/>
  <c r="Z92" i="50"/>
  <c r="AF92" i="98"/>
  <c r="AO92" i="98" s="1"/>
  <c r="AG92" i="98"/>
  <c r="AP92" i="98" s="1"/>
  <c r="W93" i="98"/>
  <c r="AE92" i="98"/>
  <c r="AF93" i="42"/>
  <c r="AO93" i="42" s="1"/>
  <c r="AG93" i="42"/>
  <c r="AP93" i="42" s="1"/>
  <c r="W94" i="42"/>
  <c r="AE93" i="42"/>
  <c r="AI94" i="10"/>
  <c r="AN94" i="10"/>
  <c r="AR92" i="85"/>
  <c r="AR92" i="90"/>
  <c r="AF94" i="82"/>
  <c r="AO94" i="82" s="1"/>
  <c r="AE94" i="82"/>
  <c r="W95" i="82"/>
  <c r="AG94" i="82"/>
  <c r="AP94" i="82" s="1"/>
  <c r="AH95" i="18"/>
  <c r="AQ95" i="18" s="1"/>
  <c r="AI94" i="35"/>
  <c r="AN94" i="35"/>
  <c r="AH93" i="85"/>
  <c r="AQ93" i="85" s="1"/>
  <c r="AI91" i="48"/>
  <c r="AN91" i="48"/>
  <c r="AR94" i="18"/>
  <c r="AH93" i="90"/>
  <c r="AQ93" i="90" s="1"/>
  <c r="Z95" i="18"/>
  <c r="AR91" i="50"/>
  <c r="Z93" i="85"/>
  <c r="Z93" i="90"/>
  <c r="Y95" i="10"/>
  <c r="X95" i="10"/>
  <c r="Z95" i="10" s="1"/>
  <c r="Y93" i="94"/>
  <c r="X93" i="94"/>
  <c r="Y95" i="35"/>
  <c r="X95" i="35"/>
  <c r="AI92" i="94"/>
  <c r="AN92" i="94"/>
  <c r="Z93" i="94" l="1"/>
  <c r="W94" i="94" s="1"/>
  <c r="Z95" i="35"/>
  <c r="AG93" i="94"/>
  <c r="AP93" i="94" s="1"/>
  <c r="AE93" i="94"/>
  <c r="AG92" i="48"/>
  <c r="AP92" i="48" s="1"/>
  <c r="AE92" i="48"/>
  <c r="W93" i="48"/>
  <c r="AF92" i="48"/>
  <c r="AO92" i="48" s="1"/>
  <c r="AE95" i="35"/>
  <c r="AG95" i="35"/>
  <c r="AP95" i="35" s="1"/>
  <c r="W96" i="35"/>
  <c r="AF95" i="35"/>
  <c r="AO95" i="35" s="1"/>
  <c r="W94" i="85"/>
  <c r="AG93" i="85"/>
  <c r="AP93" i="85" s="1"/>
  <c r="AE93" i="85"/>
  <c r="AF93" i="85"/>
  <c r="AO93" i="85" s="1"/>
  <c r="AR91" i="48"/>
  <c r="AI92" i="98"/>
  <c r="AN92" i="98"/>
  <c r="Y96" i="102"/>
  <c r="X96" i="102"/>
  <c r="AR94" i="35"/>
  <c r="AI93" i="42"/>
  <c r="AN93" i="42"/>
  <c r="Y93" i="98"/>
  <c r="X93" i="98"/>
  <c r="X94" i="42"/>
  <c r="Y94" i="42"/>
  <c r="AG95" i="10"/>
  <c r="AP95" i="10" s="1"/>
  <c r="AF95" i="10"/>
  <c r="AO95" i="10" s="1"/>
  <c r="W96" i="10"/>
  <c r="AE95" i="10"/>
  <c r="Y95" i="82"/>
  <c r="X95" i="82"/>
  <c r="AH95" i="10"/>
  <c r="AQ95" i="10" s="1"/>
  <c r="AI94" i="82"/>
  <c r="AN94" i="82"/>
  <c r="AE92" i="50"/>
  <c r="AN92" i="50" s="1"/>
  <c r="AF92" i="50"/>
  <c r="AO92" i="50" s="1"/>
  <c r="W93" i="50"/>
  <c r="AG92" i="50"/>
  <c r="AR92" i="94"/>
  <c r="AH95" i="35"/>
  <c r="AQ95" i="35" s="1"/>
  <c r="AE95" i="18"/>
  <c r="W96" i="18"/>
  <c r="AF95" i="18"/>
  <c r="AO95" i="18" s="1"/>
  <c r="AG95" i="18"/>
  <c r="AP95" i="18" s="1"/>
  <c r="AH93" i="94"/>
  <c r="AQ93" i="94" s="1"/>
  <c r="AG93" i="90"/>
  <c r="AP93" i="90" s="1"/>
  <c r="AE93" i="90"/>
  <c r="AN93" i="90" s="1"/>
  <c r="W94" i="90"/>
  <c r="AF93" i="90"/>
  <c r="AR94" i="10"/>
  <c r="AH92" i="48"/>
  <c r="AQ92" i="48" s="1"/>
  <c r="AI95" i="102"/>
  <c r="AP95" i="102"/>
  <c r="AF93" i="94" l="1"/>
  <c r="AO93" i="94" s="1"/>
  <c r="Y96" i="18"/>
  <c r="X96" i="18"/>
  <c r="AR93" i="42"/>
  <c r="AI93" i="85"/>
  <c r="AN93" i="85"/>
  <c r="Y94" i="90"/>
  <c r="X94" i="90"/>
  <c r="AI95" i="18"/>
  <c r="AN95" i="18"/>
  <c r="AI95" i="10"/>
  <c r="AN95" i="10"/>
  <c r="AH94" i="42"/>
  <c r="AQ94" i="42" s="1"/>
  <c r="AR92" i="98"/>
  <c r="AI95" i="35"/>
  <c r="AN95" i="35"/>
  <c r="Y96" i="10"/>
  <c r="X96" i="10"/>
  <c r="AH93" i="98"/>
  <c r="AQ93" i="98" s="1"/>
  <c r="Y94" i="85"/>
  <c r="X94" i="85"/>
  <c r="AI93" i="94"/>
  <c r="AN93" i="94"/>
  <c r="AR94" i="82"/>
  <c r="AH95" i="82"/>
  <c r="AQ95" i="82" s="1"/>
  <c r="Z93" i="98"/>
  <c r="AH96" i="102"/>
  <c r="AQ96" i="102" s="1"/>
  <c r="AI93" i="90"/>
  <c r="AO93" i="90"/>
  <c r="AR95" i="102"/>
  <c r="AI92" i="50"/>
  <c r="AP92" i="50"/>
  <c r="Z95" i="82"/>
  <c r="Z96" i="102"/>
  <c r="Y93" i="48"/>
  <c r="X93" i="48"/>
  <c r="Z93" i="48" s="1"/>
  <c r="X93" i="50"/>
  <c r="Z93" i="50" s="1"/>
  <c r="Y93" i="50"/>
  <c r="Z94" i="42"/>
  <c r="Y96" i="35"/>
  <c r="Z96" i="35"/>
  <c r="X96" i="35"/>
  <c r="AI92" i="48"/>
  <c r="AN92" i="48"/>
  <c r="Y94" i="94"/>
  <c r="X94" i="94"/>
  <c r="Z96" i="10" l="1"/>
  <c r="AF96" i="10" s="1"/>
  <c r="AO96" i="10" s="1"/>
  <c r="W94" i="48"/>
  <c r="AG93" i="48"/>
  <c r="AP93" i="48" s="1"/>
  <c r="AF93" i="48"/>
  <c r="AO93" i="48" s="1"/>
  <c r="AE93" i="48"/>
  <c r="W97" i="10"/>
  <c r="AE96" i="10"/>
  <c r="AG96" i="10"/>
  <c r="AP96" i="10" s="1"/>
  <c r="AR93" i="85"/>
  <c r="AR93" i="94"/>
  <c r="AR95" i="18"/>
  <c r="W97" i="35"/>
  <c r="AF96" i="35"/>
  <c r="AO96" i="35" s="1"/>
  <c r="AE96" i="35"/>
  <c r="AG96" i="35"/>
  <c r="AP96" i="35" s="1"/>
  <c r="AH94" i="85"/>
  <c r="AQ94" i="85" s="1"/>
  <c r="AR95" i="35"/>
  <c r="AH94" i="90"/>
  <c r="AQ94" i="90" s="1"/>
  <c r="AH94" i="94"/>
  <c r="AQ94" i="94" s="1"/>
  <c r="AR92" i="50"/>
  <c r="Z94" i="85"/>
  <c r="Z94" i="90"/>
  <c r="AH96" i="18"/>
  <c r="AQ96" i="18" s="1"/>
  <c r="AE94" i="42"/>
  <c r="W95" i="42"/>
  <c r="AG94" i="42"/>
  <c r="AP94" i="42" s="1"/>
  <c r="AF94" i="42"/>
  <c r="AO94" i="42" s="1"/>
  <c r="AF93" i="50"/>
  <c r="AO93" i="50" s="1"/>
  <c r="AG93" i="50"/>
  <c r="AP93" i="50" s="1"/>
  <c r="W94" i="50"/>
  <c r="AE93" i="50"/>
  <c r="AR92" i="48"/>
  <c r="AG95" i="82"/>
  <c r="AP95" i="82" s="1"/>
  <c r="AF95" i="82"/>
  <c r="AO95" i="82" s="1"/>
  <c r="AE95" i="82"/>
  <c r="W96" i="82"/>
  <c r="AR93" i="90"/>
  <c r="AG93" i="98"/>
  <c r="AP93" i="98" s="1"/>
  <c r="AE93" i="98"/>
  <c r="AN93" i="98" s="1"/>
  <c r="AF93" i="98"/>
  <c r="W94" i="98"/>
  <c r="AH96" i="10"/>
  <c r="AQ96" i="10" s="1"/>
  <c r="Z96" i="18"/>
  <c r="AH93" i="48"/>
  <c r="AQ93" i="48" s="1"/>
  <c r="Z94" i="94"/>
  <c r="W97" i="102"/>
  <c r="AF96" i="102"/>
  <c r="AO96" i="102" s="1"/>
  <c r="AG96" i="102"/>
  <c r="AP96" i="102" s="1"/>
  <c r="AE96" i="102"/>
  <c r="AH96" i="35"/>
  <c r="AQ96" i="35" s="1"/>
  <c r="AH93" i="50"/>
  <c r="AQ93" i="50" s="1"/>
  <c r="AR95" i="10"/>
  <c r="Y94" i="50" l="1"/>
  <c r="X94" i="50"/>
  <c r="Y95" i="42"/>
  <c r="X95" i="42"/>
  <c r="AI96" i="35"/>
  <c r="AN96" i="35"/>
  <c r="Y97" i="10"/>
  <c r="X97" i="10"/>
  <c r="Y97" i="102"/>
  <c r="X97" i="102"/>
  <c r="AI94" i="42"/>
  <c r="AN94" i="42"/>
  <c r="AF94" i="90"/>
  <c r="AO94" i="90" s="1"/>
  <c r="AE94" i="90"/>
  <c r="AG94" i="90"/>
  <c r="AP94" i="90" s="1"/>
  <c r="W95" i="90"/>
  <c r="W97" i="18"/>
  <c r="AG96" i="18"/>
  <c r="AP96" i="18" s="1"/>
  <c r="AF96" i="18"/>
  <c r="AO96" i="18" s="1"/>
  <c r="AE96" i="18"/>
  <c r="AE94" i="85"/>
  <c r="AF94" i="85"/>
  <c r="AO94" i="85" s="1"/>
  <c r="AG94" i="85"/>
  <c r="AP94" i="85" s="1"/>
  <c r="W95" i="85"/>
  <c r="Y97" i="35"/>
  <c r="X97" i="35"/>
  <c r="AI93" i="48"/>
  <c r="AN93" i="48"/>
  <c r="Y94" i="98"/>
  <c r="X94" i="98"/>
  <c r="AF94" i="94"/>
  <c r="AO94" i="94" s="1"/>
  <c r="AG94" i="94"/>
  <c r="AP94" i="94" s="1"/>
  <c r="AE94" i="94"/>
  <c r="W95" i="94"/>
  <c r="AI96" i="102"/>
  <c r="AN96" i="102"/>
  <c r="AI93" i="98"/>
  <c r="AO93" i="98"/>
  <c r="Y96" i="82"/>
  <c r="X96" i="82"/>
  <c r="Z96" i="82" s="1"/>
  <c r="AI95" i="82"/>
  <c r="AN95" i="82"/>
  <c r="AI93" i="50"/>
  <c r="AN93" i="50"/>
  <c r="AI96" i="10"/>
  <c r="AN96" i="10"/>
  <c r="Y94" i="48"/>
  <c r="X94" i="48"/>
  <c r="AE96" i="82" l="1"/>
  <c r="W97" i="82"/>
  <c r="AG96" i="82"/>
  <c r="AP96" i="82" s="1"/>
  <c r="AF96" i="82"/>
  <c r="AO96" i="82" s="1"/>
  <c r="Y95" i="85"/>
  <c r="X95" i="85"/>
  <c r="AI94" i="90"/>
  <c r="AN94" i="90"/>
  <c r="AH95" i="42"/>
  <c r="AQ95" i="42" s="1"/>
  <c r="AR93" i="48"/>
  <c r="AH97" i="10"/>
  <c r="AQ97" i="10" s="1"/>
  <c r="Z95" i="42"/>
  <c r="AR93" i="50"/>
  <c r="AH97" i="35"/>
  <c r="AQ97" i="35" s="1"/>
  <c r="Y97" i="18"/>
  <c r="X97" i="18"/>
  <c r="Z97" i="10"/>
  <c r="AI94" i="94"/>
  <c r="AN94" i="94"/>
  <c r="AH94" i="98"/>
  <c r="AQ94" i="98" s="1"/>
  <c r="AR94" i="42"/>
  <c r="AH94" i="50"/>
  <c r="AQ94" i="50" s="1"/>
  <c r="AH94" i="48"/>
  <c r="AQ94" i="48" s="1"/>
  <c r="AR93" i="98"/>
  <c r="AR95" i="82"/>
  <c r="AR96" i="102"/>
  <c r="Z97" i="35"/>
  <c r="AR96" i="10"/>
  <c r="Z94" i="98"/>
  <c r="Y95" i="90"/>
  <c r="X95" i="90"/>
  <c r="Z95" i="90" s="1"/>
  <c r="AH97" i="102"/>
  <c r="AQ97" i="102" s="1"/>
  <c r="Z94" i="50"/>
  <c r="Z94" i="48"/>
  <c r="AH96" i="82"/>
  <c r="AQ96" i="82" s="1"/>
  <c r="AI94" i="85"/>
  <c r="AN94" i="85"/>
  <c r="Y95" i="94"/>
  <c r="X95" i="94"/>
  <c r="AI96" i="18"/>
  <c r="AN96" i="18"/>
  <c r="Z97" i="102"/>
  <c r="AR96" i="35"/>
  <c r="AH95" i="94" l="1"/>
  <c r="AQ95" i="94" s="1"/>
  <c r="AR94" i="85"/>
  <c r="W95" i="48"/>
  <c r="AE94" i="48"/>
  <c r="AF94" i="48"/>
  <c r="AO94" i="48" s="1"/>
  <c r="AG94" i="48"/>
  <c r="AP94" i="48" s="1"/>
  <c r="W95" i="50"/>
  <c r="AF94" i="50"/>
  <c r="AO94" i="50" s="1"/>
  <c r="AG94" i="50"/>
  <c r="AE94" i="50"/>
  <c r="AN94" i="50" s="1"/>
  <c r="AH95" i="90"/>
  <c r="AQ95" i="90" s="1"/>
  <c r="AE97" i="35"/>
  <c r="AF97" i="35"/>
  <c r="AO97" i="35" s="1"/>
  <c r="W98" i="35"/>
  <c r="AG97" i="35"/>
  <c r="AP97" i="35" s="1"/>
  <c r="AG95" i="90"/>
  <c r="AP95" i="90" s="1"/>
  <c r="W96" i="90"/>
  <c r="AF95" i="90"/>
  <c r="AO95" i="90" s="1"/>
  <c r="AE95" i="90"/>
  <c r="AR94" i="94"/>
  <c r="AE95" i="42"/>
  <c r="AN95" i="42" s="1"/>
  <c r="W96" i="42"/>
  <c r="AF95" i="42"/>
  <c r="AO95" i="42" s="1"/>
  <c r="AG95" i="42"/>
  <c r="AF97" i="10"/>
  <c r="AO97" i="10" s="1"/>
  <c r="AE97" i="10"/>
  <c r="AG97" i="10"/>
  <c r="AP97" i="10" s="1"/>
  <c r="W98" i="10"/>
  <c r="AR94" i="90"/>
  <c r="AF94" i="98"/>
  <c r="AO94" i="98" s="1"/>
  <c r="AG94" i="98"/>
  <c r="AP94" i="98" s="1"/>
  <c r="W95" i="98"/>
  <c r="AE94" i="98"/>
  <c r="AH97" i="18"/>
  <c r="AQ97" i="18" s="1"/>
  <c r="AH95" i="85"/>
  <c r="AQ95" i="85" s="1"/>
  <c r="Y97" i="82"/>
  <c r="X97" i="82"/>
  <c r="Z97" i="82" s="1"/>
  <c r="AR96" i="18"/>
  <c r="Z95" i="94"/>
  <c r="AE97" i="102"/>
  <c r="AG97" i="102"/>
  <c r="AP97" i="102" s="1"/>
  <c r="AF97" i="102"/>
  <c r="AO97" i="102" s="1"/>
  <c r="W98" i="102"/>
  <c r="Z97" i="18"/>
  <c r="Z95" i="85"/>
  <c r="AI96" i="82"/>
  <c r="AN96" i="82"/>
  <c r="Y96" i="42" l="1"/>
  <c r="X96" i="42"/>
  <c r="Y98" i="102"/>
  <c r="X98" i="102"/>
  <c r="AI97" i="10"/>
  <c r="AN97" i="10"/>
  <c r="Y96" i="90"/>
  <c r="X96" i="90"/>
  <c r="AI97" i="35"/>
  <c r="AN97" i="35"/>
  <c r="AF97" i="82"/>
  <c r="AO97" i="82" s="1"/>
  <c r="AE97" i="82"/>
  <c r="W98" i="82"/>
  <c r="AG97" i="82"/>
  <c r="AP97" i="82" s="1"/>
  <c r="AI94" i="50"/>
  <c r="AP94" i="50"/>
  <c r="AI94" i="48"/>
  <c r="AN94" i="48"/>
  <c r="AH97" i="82"/>
  <c r="AQ97" i="82" s="1"/>
  <c r="AE95" i="85"/>
  <c r="W96" i="85"/>
  <c r="AF95" i="85"/>
  <c r="AO95" i="85" s="1"/>
  <c r="AG95" i="85"/>
  <c r="AP95" i="85" s="1"/>
  <c r="AI94" i="98"/>
  <c r="AN94" i="98"/>
  <c r="AI95" i="42"/>
  <c r="AP95" i="42"/>
  <c r="Y95" i="48"/>
  <c r="X95" i="48"/>
  <c r="AR96" i="82"/>
  <c r="AI97" i="102"/>
  <c r="AN97" i="102"/>
  <c r="W98" i="18"/>
  <c r="AF97" i="18"/>
  <c r="AO97" i="18" s="1"/>
  <c r="AG97" i="18"/>
  <c r="AP97" i="18" s="1"/>
  <c r="AE97" i="18"/>
  <c r="W96" i="94"/>
  <c r="AG95" i="94"/>
  <c r="AP95" i="94" s="1"/>
  <c r="AF95" i="94"/>
  <c r="AO95" i="94" s="1"/>
  <c r="AE95" i="94"/>
  <c r="Y95" i="98"/>
  <c r="Z95" i="98"/>
  <c r="X95" i="98"/>
  <c r="Y98" i="10"/>
  <c r="X98" i="10"/>
  <c r="AI95" i="90"/>
  <c r="AN95" i="90"/>
  <c r="Y98" i="35"/>
  <c r="X98" i="35"/>
  <c r="Y95" i="50"/>
  <c r="X95" i="50"/>
  <c r="Z95" i="50" s="1"/>
  <c r="Z95" i="48" l="1"/>
  <c r="AG95" i="48"/>
  <c r="AP95" i="48" s="1"/>
  <c r="AF95" i="48"/>
  <c r="AO95" i="48" s="1"/>
  <c r="W96" i="48"/>
  <c r="AE95" i="48"/>
  <c r="AE95" i="50"/>
  <c r="W96" i="50"/>
  <c r="AF95" i="50"/>
  <c r="AO95" i="50" s="1"/>
  <c r="AG95" i="50"/>
  <c r="AP95" i="50" s="1"/>
  <c r="W96" i="98"/>
  <c r="AF95" i="98"/>
  <c r="AO95" i="98" s="1"/>
  <c r="AG95" i="98"/>
  <c r="AP95" i="98" s="1"/>
  <c r="AE95" i="98"/>
  <c r="AR94" i="50"/>
  <c r="AR97" i="10"/>
  <c r="AR97" i="35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8" i="102"/>
  <c r="S8" i="102" s="1"/>
  <c r="AC8" i="102" s="1"/>
  <c r="AB9" i="102" s="1"/>
  <c r="AX9" i="102"/>
  <c r="S9" i="102" s="1"/>
  <c r="AC9" i="102" s="1"/>
  <c r="AB10" i="102" s="1"/>
  <c r="AX11" i="102"/>
  <c r="S11" i="102" s="1"/>
  <c r="AC11" i="102" s="1"/>
  <c r="AB12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5" i="102"/>
  <c r="S95" i="102" s="1"/>
  <c r="AC95" i="102" s="1"/>
  <c r="AB96" i="102" s="1"/>
  <c r="AX96" i="102"/>
  <c r="S96" i="102" s="1"/>
  <c r="AC96" i="102" s="1"/>
  <c r="AB97" i="102" s="1"/>
  <c r="AX93" i="102"/>
  <c r="S93" i="102" s="1"/>
  <c r="AC93" i="102" s="1"/>
  <c r="AB94" i="102" s="1"/>
  <c r="AX94" i="102"/>
  <c r="S94" i="102" s="1"/>
  <c r="AC94" i="102" s="1"/>
  <c r="AB95" i="102" s="1"/>
  <c r="AX97" i="102"/>
  <c r="S97" i="102" s="1"/>
  <c r="AC97" i="102" s="1"/>
  <c r="AB98" i="102" s="1"/>
  <c r="AH98" i="10"/>
  <c r="AQ98" i="10" s="1"/>
  <c r="AQ100" i="10" s="1"/>
  <c r="AX4" i="10"/>
  <c r="S4" i="10" s="1"/>
  <c r="AC4" i="10" s="1"/>
  <c r="AB5" i="10" s="1"/>
  <c r="AZ3" i="10"/>
  <c r="AX96" i="10" s="1"/>
  <c r="S96" i="10" s="1"/>
  <c r="AC96" i="10" s="1"/>
  <c r="AB97" i="10" s="1"/>
  <c r="AX6" i="10"/>
  <c r="S6" i="10" s="1"/>
  <c r="AC6" i="10" s="1"/>
  <c r="AB7" i="10" s="1"/>
  <c r="AX7" i="10"/>
  <c r="S7" i="10" s="1"/>
  <c r="AC7" i="10" s="1"/>
  <c r="AB8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I97" i="18"/>
  <c r="AN97" i="18"/>
  <c r="Y96" i="85"/>
  <c r="Z96" i="85"/>
  <c r="X96" i="85"/>
  <c r="AH96" i="90"/>
  <c r="AQ96" i="90" s="1"/>
  <c r="Z98" i="102"/>
  <c r="AH95" i="50"/>
  <c r="AQ95" i="50" s="1"/>
  <c r="AR97" i="102"/>
  <c r="AI95" i="94"/>
  <c r="AN95" i="94"/>
  <c r="AI95" i="85"/>
  <c r="AN95" i="85"/>
  <c r="Y98" i="82"/>
  <c r="X98" i="82"/>
  <c r="Z96" i="90"/>
  <c r="AH98" i="35"/>
  <c r="AQ98" i="35" s="1"/>
  <c r="AQ100" i="35" s="1"/>
  <c r="AZ3" i="35"/>
  <c r="AX8" i="35" s="1"/>
  <c r="S8" i="35" s="1"/>
  <c r="AC8" i="35" s="1"/>
  <c r="AB9" i="35" s="1"/>
  <c r="AX13" i="35"/>
  <c r="S13" i="35" s="1"/>
  <c r="AC13" i="35" s="1"/>
  <c r="AB14" i="35" s="1"/>
  <c r="AX17" i="35"/>
  <c r="S17" i="35" s="1"/>
  <c r="AC17" i="35" s="1"/>
  <c r="AB18" i="35" s="1"/>
  <c r="AX19" i="35"/>
  <c r="S19" i="35" s="1"/>
  <c r="AC19" i="35" s="1"/>
  <c r="AB20" i="35" s="1"/>
  <c r="AX23" i="35"/>
  <c r="S23" i="35" s="1"/>
  <c r="AC23" i="35" s="1"/>
  <c r="AB24" i="35" s="1"/>
  <c r="AX25" i="35"/>
  <c r="S25" i="35" s="1"/>
  <c r="AC25" i="35" s="1"/>
  <c r="AB26" i="35" s="1"/>
  <c r="AX26" i="35"/>
  <c r="S26" i="35" s="1"/>
  <c r="AC26" i="35" s="1"/>
  <c r="AB27" i="35" s="1"/>
  <c r="AX29" i="35"/>
  <c r="S29" i="35" s="1"/>
  <c r="AC29" i="35" s="1"/>
  <c r="AB30" i="35" s="1"/>
  <c r="AX30" i="35"/>
  <c r="S30" i="35" s="1"/>
  <c r="AC30" i="35" s="1"/>
  <c r="AB31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4" i="35"/>
  <c r="S94" i="35" s="1"/>
  <c r="AC94" i="35" s="1"/>
  <c r="AB95" i="35" s="1"/>
  <c r="AX93" i="35"/>
  <c r="S93" i="35" s="1"/>
  <c r="AC93" i="35" s="1"/>
  <c r="AB94" i="35" s="1"/>
  <c r="AX97" i="35"/>
  <c r="S97" i="35" s="1"/>
  <c r="AC97" i="35" s="1"/>
  <c r="AB98" i="35" s="1"/>
  <c r="Z98" i="35"/>
  <c r="AH95" i="48"/>
  <c r="AQ95" i="48" s="1"/>
  <c r="AR94" i="98"/>
  <c r="AR94" i="48"/>
  <c r="AI97" i="82"/>
  <c r="AN97" i="82"/>
  <c r="Z96" i="42"/>
  <c r="AH96" i="42"/>
  <c r="AQ96" i="42" s="1"/>
  <c r="Y96" i="94"/>
  <c r="X96" i="94"/>
  <c r="AR95" i="90"/>
  <c r="AR95" i="42"/>
  <c r="Z98" i="10"/>
  <c r="AH95" i="98"/>
  <c r="AQ95" i="98" s="1"/>
  <c r="Y98" i="18"/>
  <c r="X98" i="18"/>
  <c r="AX37" i="35" l="1"/>
  <c r="S37" i="35" s="1"/>
  <c r="AC37" i="35" s="1"/>
  <c r="AB38" i="35" s="1"/>
  <c r="AX31" i="35"/>
  <c r="S31" i="35" s="1"/>
  <c r="AC31" i="35" s="1"/>
  <c r="AB32" i="35" s="1"/>
  <c r="AX24" i="35"/>
  <c r="S24" i="35" s="1"/>
  <c r="AC24" i="35" s="1"/>
  <c r="AB25" i="35" s="1"/>
  <c r="AX12" i="35"/>
  <c r="S12" i="35" s="1"/>
  <c r="AC12" i="35" s="1"/>
  <c r="AB13" i="35" s="1"/>
  <c r="AX8" i="10"/>
  <c r="S8" i="10" s="1"/>
  <c r="AC8" i="10" s="1"/>
  <c r="AB9" i="10" s="1"/>
  <c r="AX13" i="102"/>
  <c r="S13" i="102" s="1"/>
  <c r="AC13" i="102" s="1"/>
  <c r="AB14" i="102" s="1"/>
  <c r="AJ14" i="102" s="1"/>
  <c r="AX7" i="102"/>
  <c r="S7" i="102" s="1"/>
  <c r="AC7" i="102" s="1"/>
  <c r="AB8" i="102" s="1"/>
  <c r="AX11" i="35"/>
  <c r="S11" i="35" s="1"/>
  <c r="AC11" i="35" s="1"/>
  <c r="AB12" i="35" s="1"/>
  <c r="AX12" i="102"/>
  <c r="S12" i="102" s="1"/>
  <c r="AC12" i="102" s="1"/>
  <c r="AB13" i="102" s="1"/>
  <c r="AX6" i="102"/>
  <c r="S6" i="102" s="1"/>
  <c r="AC6" i="102" s="1"/>
  <c r="AB7" i="102" s="1"/>
  <c r="Z96" i="94"/>
  <c r="AE96" i="94" s="1"/>
  <c r="AX27" i="35"/>
  <c r="S27" i="35" s="1"/>
  <c r="AC27" i="35" s="1"/>
  <c r="AB28" i="35" s="1"/>
  <c r="AJ28" i="35" s="1"/>
  <c r="AX18" i="35"/>
  <c r="S18" i="35" s="1"/>
  <c r="AC18" i="35" s="1"/>
  <c r="AB19" i="35" s="1"/>
  <c r="AX10" i="102"/>
  <c r="S10" i="102" s="1"/>
  <c r="AC10" i="102" s="1"/>
  <c r="AB11" i="102" s="1"/>
  <c r="AX3" i="102"/>
  <c r="S3" i="102" s="1"/>
  <c r="AC3" i="102" s="1"/>
  <c r="W97" i="94"/>
  <c r="AG96" i="94"/>
  <c r="AP96" i="94" s="1"/>
  <c r="AK94" i="35"/>
  <c r="AT94" i="35" s="1"/>
  <c r="AJ94" i="35"/>
  <c r="AK78" i="35"/>
  <c r="AT78" i="35" s="1"/>
  <c r="AJ78" i="35"/>
  <c r="AF96" i="42"/>
  <c r="AO96" i="42" s="1"/>
  <c r="AG96" i="42"/>
  <c r="AP96" i="42" s="1"/>
  <c r="W97" i="42"/>
  <c r="AE96" i="42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R95" i="85"/>
  <c r="AJ94" i="10"/>
  <c r="AK94" i="10"/>
  <c r="AT94" i="10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X5" i="10"/>
  <c r="S5" i="10" s="1"/>
  <c r="AC5" i="10" s="1"/>
  <c r="AB6" i="10" s="1"/>
  <c r="AJ97" i="102"/>
  <c r="AK97" i="102"/>
  <c r="AT97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I95" i="50"/>
  <c r="AN95" i="50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J14" i="35"/>
  <c r="AK14" i="35"/>
  <c r="AT14" i="35" s="1"/>
  <c r="AX6" i="35"/>
  <c r="S6" i="35" s="1"/>
  <c r="AC6" i="35" s="1"/>
  <c r="AB7" i="35" s="1"/>
  <c r="AG96" i="90"/>
  <c r="AP96" i="90" s="1"/>
  <c r="AF96" i="90"/>
  <c r="AO96" i="90" s="1"/>
  <c r="AE96" i="90"/>
  <c r="W97" i="90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J96" i="102"/>
  <c r="AK96" i="102"/>
  <c r="AT96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Y96" i="98"/>
  <c r="X96" i="98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H98" i="82"/>
  <c r="AQ98" i="82" s="1"/>
  <c r="AQ100" i="82" s="1"/>
  <c r="AZ3" i="82"/>
  <c r="AX10" i="82" s="1"/>
  <c r="S10" i="82" s="1"/>
  <c r="AC10" i="82" s="1"/>
  <c r="AB11" i="82" s="1"/>
  <c r="AX6" i="82"/>
  <c r="S6" i="82" s="1"/>
  <c r="AC6" i="82" s="1"/>
  <c r="AB7" i="82" s="1"/>
  <c r="AX7" i="82"/>
  <c r="S7" i="82" s="1"/>
  <c r="AC7" i="82" s="1"/>
  <c r="AB8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7" i="82"/>
  <c r="S97" i="82" s="1"/>
  <c r="AC97" i="82" s="1"/>
  <c r="AB98" i="82" s="1"/>
  <c r="AX94" i="82"/>
  <c r="S94" i="82" s="1"/>
  <c r="AC94" i="82" s="1"/>
  <c r="AB95" i="82" s="1"/>
  <c r="AX93" i="82"/>
  <c r="S93" i="82" s="1"/>
  <c r="AC93" i="82" s="1"/>
  <c r="AB94" i="82" s="1"/>
  <c r="AR95" i="94"/>
  <c r="AR97" i="18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K27" i="102"/>
  <c r="AT27" i="102" s="1"/>
  <c r="AJ27" i="102"/>
  <c r="AK21" i="102"/>
  <c r="AT21" i="102" s="1"/>
  <c r="AJ21" i="102"/>
  <c r="AJ15" i="102"/>
  <c r="AK15" i="102"/>
  <c r="AT15" i="102" s="1"/>
  <c r="AJ9" i="102"/>
  <c r="AK9" i="102"/>
  <c r="AT9" i="102" s="1"/>
  <c r="AI95" i="48"/>
  <c r="AN95" i="48"/>
  <c r="AJ92" i="35"/>
  <c r="AK92" i="35"/>
  <c r="AT92" i="35" s="1"/>
  <c r="AK90" i="35"/>
  <c r="AT90" i="35" s="1"/>
  <c r="AJ90" i="35"/>
  <c r="AK66" i="35"/>
  <c r="AT66" i="35" s="1"/>
  <c r="AJ66" i="35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K9" i="35"/>
  <c r="AT9" i="35" s="1"/>
  <c r="Z98" i="82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8" i="102"/>
  <c r="AK8" i="102"/>
  <c r="AT8" i="102" s="1"/>
  <c r="Y96" i="48"/>
  <c r="X96" i="48"/>
  <c r="Z96" i="48" s="1"/>
  <c r="AR97" i="82"/>
  <c r="AJ91" i="35"/>
  <c r="AK91" i="35"/>
  <c r="AT91" i="35" s="1"/>
  <c r="AH98" i="18"/>
  <c r="AQ98" i="18" s="1"/>
  <c r="AQ100" i="18" s="1"/>
  <c r="AZ3" i="18"/>
  <c r="AX6" i="18" s="1"/>
  <c r="S6" i="18" s="1"/>
  <c r="AC6" i="18" s="1"/>
  <c r="AB7" i="18" s="1"/>
  <c r="AX5" i="18"/>
  <c r="S5" i="18" s="1"/>
  <c r="AC5" i="18" s="1"/>
  <c r="AB6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3" i="18"/>
  <c r="S93" i="18" s="1"/>
  <c r="AC93" i="18" s="1"/>
  <c r="AB94" i="18" s="1"/>
  <c r="AX94" i="18"/>
  <c r="S94" i="18" s="1"/>
  <c r="AC94" i="18" s="1"/>
  <c r="AB95" i="18" s="1"/>
  <c r="AX97" i="18"/>
  <c r="S97" i="18" s="1"/>
  <c r="AC97" i="18" s="1"/>
  <c r="AB98" i="18" s="1"/>
  <c r="AK84" i="35"/>
  <c r="AT84" i="35" s="1"/>
  <c r="AJ84" i="35"/>
  <c r="AJ60" i="35"/>
  <c r="AK60" i="35"/>
  <c r="AT60" i="35" s="1"/>
  <c r="Z98" i="18"/>
  <c r="AH96" i="94"/>
  <c r="AQ96" i="94" s="1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10" i="35"/>
  <c r="S10" i="35" s="1"/>
  <c r="AC10" i="35" s="1"/>
  <c r="AB11" i="35" s="1"/>
  <c r="AX4" i="35"/>
  <c r="S4" i="35" s="1"/>
  <c r="AC4" i="35" s="1"/>
  <c r="AB5" i="35" s="1"/>
  <c r="AE98" i="102"/>
  <c r="AC98" i="102"/>
  <c r="AJ98" i="102" s="1"/>
  <c r="AS98" i="102" s="1"/>
  <c r="AG98" i="102"/>
  <c r="AP98" i="102" s="1"/>
  <c r="AP100" i="102" s="1"/>
  <c r="AF98" i="102"/>
  <c r="AO98" i="102" s="1"/>
  <c r="AO100" i="102" s="1"/>
  <c r="AH96" i="85"/>
  <c r="AQ96" i="85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J95" i="102"/>
  <c r="AK95" i="102"/>
  <c r="AT95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K13" i="102"/>
  <c r="AT13" i="102" s="1"/>
  <c r="AK7" i="102"/>
  <c r="AT7" i="102" s="1"/>
  <c r="AJ7" i="102"/>
  <c r="AI95" i="98"/>
  <c r="AN95" i="98"/>
  <c r="AK85" i="35"/>
  <c r="AT85" i="35" s="1"/>
  <c r="AJ85" i="35"/>
  <c r="AJ95" i="35"/>
  <c r="AK95" i="35"/>
  <c r="AT95" i="35" s="1"/>
  <c r="AK72" i="35"/>
  <c r="AT72" i="35" s="1"/>
  <c r="AJ72" i="35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K28" i="35"/>
  <c r="AT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G96" i="85"/>
  <c r="AP96" i="85" s="1"/>
  <c r="AF96" i="85"/>
  <c r="AO96" i="85" s="1"/>
  <c r="W97" i="85"/>
  <c r="AE96" i="8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J94" i="102"/>
  <c r="AK94" i="102"/>
  <c r="AT94" i="102" s="1"/>
  <c r="AK90" i="102"/>
  <c r="AT90" i="102" s="1"/>
  <c r="AJ90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Y96" i="50"/>
  <c r="X96" i="50"/>
  <c r="AJ27" i="35" l="1"/>
  <c r="AX4" i="18"/>
  <c r="S4" i="18" s="1"/>
  <c r="AC4" i="18" s="1"/>
  <c r="AB5" i="18" s="1"/>
  <c r="AK14" i="102"/>
  <c r="AT14" i="102" s="1"/>
  <c r="AF96" i="94"/>
  <c r="AO96" i="94" s="1"/>
  <c r="AJ13" i="102"/>
  <c r="AX9" i="18"/>
  <c r="S9" i="18" s="1"/>
  <c r="AC9" i="18" s="1"/>
  <c r="AB10" i="18" s="1"/>
  <c r="AJ10" i="18" s="1"/>
  <c r="AX3" i="18"/>
  <c r="S3" i="18" s="1"/>
  <c r="AC3" i="18" s="1"/>
  <c r="AX14" i="18"/>
  <c r="S14" i="18" s="1"/>
  <c r="AC14" i="18" s="1"/>
  <c r="AB15" i="18" s="1"/>
  <c r="AX8" i="18"/>
  <c r="S8" i="18" s="1"/>
  <c r="AC8" i="18" s="1"/>
  <c r="AB9" i="18" s="1"/>
  <c r="AX7" i="18"/>
  <c r="S7" i="18" s="1"/>
  <c r="AC7" i="18" s="1"/>
  <c r="AB8" i="18" s="1"/>
  <c r="AS7" i="102"/>
  <c r="AL7" i="102"/>
  <c r="AU7" i="102" s="1"/>
  <c r="AS23" i="10"/>
  <c r="AL23" i="10"/>
  <c r="AU23" i="10" s="1"/>
  <c r="AS82" i="35"/>
  <c r="AL82" i="35"/>
  <c r="AU82" i="35" s="1"/>
  <c r="AS95" i="35"/>
  <c r="AL95" i="35"/>
  <c r="AU95" i="35" s="1"/>
  <c r="AH96" i="50"/>
  <c r="AQ96" i="50" s="1"/>
  <c r="AS30" i="102"/>
  <c r="AL30" i="102"/>
  <c r="AU30" i="102" s="1"/>
  <c r="AS96" i="10"/>
  <c r="AL96" i="10"/>
  <c r="AU96" i="10" s="1"/>
  <c r="AS70" i="35"/>
  <c r="AL70" i="35"/>
  <c r="AU70" i="35" s="1"/>
  <c r="AI98" i="10"/>
  <c r="AN98" i="10"/>
  <c r="AN100" i="10" s="1"/>
  <c r="AS31" i="102"/>
  <c r="AL31" i="102"/>
  <c r="AU31" i="102" s="1"/>
  <c r="AL85" i="102"/>
  <c r="AU85" i="102" s="1"/>
  <c r="AS85" i="102"/>
  <c r="AS78" i="10"/>
  <c r="AL78" i="10"/>
  <c r="AU78" i="10" s="1"/>
  <c r="AS18" i="102"/>
  <c r="AL18" i="102"/>
  <c r="AU18" i="102" s="1"/>
  <c r="AS72" i="102"/>
  <c r="AL72" i="102"/>
  <c r="AU72" i="102" s="1"/>
  <c r="AS6" i="102"/>
  <c r="AL6" i="102"/>
  <c r="AU6" i="102" s="1"/>
  <c r="AS24" i="102"/>
  <c r="AL24" i="102"/>
  <c r="AU24" i="102" s="1"/>
  <c r="AS42" i="102"/>
  <c r="AL42" i="102"/>
  <c r="AU42" i="102" s="1"/>
  <c r="AS17" i="10"/>
  <c r="AL17" i="10"/>
  <c r="AU17" i="10" s="1"/>
  <c r="AS53" i="10"/>
  <c r="AL53" i="10"/>
  <c r="AU53" i="10" s="1"/>
  <c r="X97" i="85"/>
  <c r="Y97" i="85"/>
  <c r="AK22" i="35"/>
  <c r="AT22" i="35" s="1"/>
  <c r="AJ22" i="35"/>
  <c r="AS40" i="35"/>
  <c r="AL40" i="35"/>
  <c r="AU40" i="35" s="1"/>
  <c r="AS58" i="35"/>
  <c r="AL58" i="35"/>
  <c r="AU58" i="35" s="1"/>
  <c r="AR95" i="98"/>
  <c r="AS55" i="102"/>
  <c r="AL55" i="102"/>
  <c r="AU55" i="102" s="1"/>
  <c r="AS18" i="10"/>
  <c r="AL18" i="10"/>
  <c r="AU18" i="10" s="1"/>
  <c r="AS36" i="10"/>
  <c r="AL36" i="10"/>
  <c r="AU36" i="10" s="1"/>
  <c r="AS72" i="10"/>
  <c r="AL72" i="10"/>
  <c r="AU72" i="10" s="1"/>
  <c r="AI98" i="102"/>
  <c r="AN98" i="102"/>
  <c r="AN100" i="102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84" i="35"/>
  <c r="AL84" i="35"/>
  <c r="AU84" i="35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B4" i="18"/>
  <c r="AJ3" i="18"/>
  <c r="AH96" i="48"/>
  <c r="AQ96" i="48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5" i="10"/>
  <c r="AL25" i="10"/>
  <c r="AU25" i="10" s="1"/>
  <c r="AS43" i="10"/>
  <c r="AL43" i="10"/>
  <c r="AU43" i="10" s="1"/>
  <c r="AS36" i="35"/>
  <c r="AL36" i="35"/>
  <c r="AU36" i="35" s="1"/>
  <c r="AS54" i="35"/>
  <c r="AL54" i="35"/>
  <c r="AU54" i="35" s="1"/>
  <c r="AS51" i="102"/>
  <c r="AL51" i="102"/>
  <c r="AU51" i="102" s="1"/>
  <c r="AL69" i="102"/>
  <c r="AU69" i="102" s="1"/>
  <c r="AS69" i="102"/>
  <c r="AS87" i="102"/>
  <c r="AL87" i="102"/>
  <c r="AU87" i="102" s="1"/>
  <c r="AS32" i="10"/>
  <c r="AL32" i="10"/>
  <c r="AU32" i="10" s="1"/>
  <c r="AS50" i="10"/>
  <c r="AL50" i="10"/>
  <c r="AU50" i="10" s="1"/>
  <c r="AS86" i="10"/>
  <c r="AL86" i="10"/>
  <c r="AU86" i="10" s="1"/>
  <c r="AJ97" i="82"/>
  <c r="AK97" i="82"/>
  <c r="AT97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5" i="82"/>
  <c r="S5" i="82" s="1"/>
  <c r="AC5" i="82" s="1"/>
  <c r="AB6" i="82" s="1"/>
  <c r="AS55" i="35"/>
  <c r="AL55" i="35"/>
  <c r="AU55" i="35" s="1"/>
  <c r="AS22" i="102"/>
  <c r="AL22" i="102"/>
  <c r="AU22" i="102" s="1"/>
  <c r="AS40" i="102"/>
  <c r="AL40" i="102"/>
  <c r="AU40" i="102" s="1"/>
  <c r="AS76" i="102"/>
  <c r="AL76" i="102"/>
  <c r="AU76" i="102" s="1"/>
  <c r="AS51" i="10"/>
  <c r="AL51" i="10"/>
  <c r="AU51" i="10" s="1"/>
  <c r="AS69" i="10"/>
  <c r="AL69" i="10"/>
  <c r="AU69" i="10" s="1"/>
  <c r="AS87" i="10"/>
  <c r="AL87" i="10"/>
  <c r="AU87" i="10" s="1"/>
  <c r="AI96" i="90"/>
  <c r="AN96" i="90"/>
  <c r="AS20" i="35"/>
  <c r="AL20" i="35"/>
  <c r="AU20" i="35" s="1"/>
  <c r="AS38" i="35"/>
  <c r="AL38" i="35"/>
  <c r="AU38" i="35" s="1"/>
  <c r="AS74" i="35"/>
  <c r="AL74" i="35"/>
  <c r="AU74" i="35" s="1"/>
  <c r="AS17" i="102"/>
  <c r="AL17" i="102"/>
  <c r="AU17" i="102" s="1"/>
  <c r="AS35" i="102"/>
  <c r="AL35" i="102"/>
  <c r="AU35" i="102" s="1"/>
  <c r="AS89" i="102"/>
  <c r="AL89" i="102"/>
  <c r="AU89" i="102" s="1"/>
  <c r="AS10" i="10"/>
  <c r="AL10" i="10"/>
  <c r="AU10" i="10" s="1"/>
  <c r="AS64" i="10"/>
  <c r="AL64" i="10"/>
  <c r="AU64" i="10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9" i="10"/>
  <c r="AL89" i="10"/>
  <c r="AU89" i="10" s="1"/>
  <c r="AS25" i="102"/>
  <c r="AL25" i="102"/>
  <c r="AU25" i="102" s="1"/>
  <c r="AS61" i="102"/>
  <c r="AL61" i="102"/>
  <c r="AU61" i="102" s="1"/>
  <c r="AS79" i="102"/>
  <c r="AL79" i="102"/>
  <c r="AU79" i="102" s="1"/>
  <c r="AS54" i="10"/>
  <c r="AL54" i="10"/>
  <c r="AU54" i="10" s="1"/>
  <c r="AS90" i="10"/>
  <c r="AL90" i="10"/>
  <c r="AU90" i="10" s="1"/>
  <c r="AK5" i="35"/>
  <c r="AT5" i="35" s="1"/>
  <c r="AJ5" i="35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K9" i="18"/>
  <c r="AT9" i="18" s="1"/>
  <c r="AF96" i="48"/>
  <c r="AO96" i="48" s="1"/>
  <c r="W97" i="48"/>
  <c r="AG96" i="48"/>
  <c r="AP96" i="48" s="1"/>
  <c r="AE96" i="48"/>
  <c r="AS56" i="102"/>
  <c r="AL56" i="102"/>
  <c r="AU56" i="102" s="1"/>
  <c r="AS13" i="10"/>
  <c r="AL13" i="10"/>
  <c r="AU13" i="10" s="1"/>
  <c r="AS49" i="10"/>
  <c r="AL49" i="10"/>
  <c r="AU49" i="10" s="1"/>
  <c r="AS67" i="10"/>
  <c r="AL67" i="10"/>
  <c r="AU67" i="10" s="1"/>
  <c r="AG98" i="82"/>
  <c r="AP98" i="82" s="1"/>
  <c r="AP100" i="82" s="1"/>
  <c r="AC98" i="82"/>
  <c r="AE98" i="82"/>
  <c r="AF98" i="82"/>
  <c r="AO98" i="82" s="1"/>
  <c r="AO100" i="82" s="1"/>
  <c r="AS18" i="35"/>
  <c r="AL18" i="35"/>
  <c r="AU18" i="35" s="1"/>
  <c r="AS92" i="35"/>
  <c r="AL92" i="35"/>
  <c r="AU92" i="35" s="1"/>
  <c r="AS15" i="102"/>
  <c r="AL15" i="102"/>
  <c r="AU15" i="102" s="1"/>
  <c r="AS33" i="102"/>
  <c r="AL33" i="102"/>
  <c r="AU33" i="102" s="1"/>
  <c r="AS14" i="10"/>
  <c r="AL14" i="10"/>
  <c r="AU14" i="10" s="1"/>
  <c r="AS68" i="10"/>
  <c r="AL68" i="10"/>
  <c r="AU68" i="1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K15" i="82"/>
  <c r="AT15" i="82" s="1"/>
  <c r="AJ8" i="82"/>
  <c r="AK8" i="82"/>
  <c r="AT8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5" i="102"/>
  <c r="AL5" i="102"/>
  <c r="AU5" i="102" s="1"/>
  <c r="AS58" i="102"/>
  <c r="AL58" i="102"/>
  <c r="AU58" i="102" s="1"/>
  <c r="AS96" i="102"/>
  <c r="AL96" i="102"/>
  <c r="AU96" i="102" s="1"/>
  <c r="AS15" i="10"/>
  <c r="AL15" i="10"/>
  <c r="AU15" i="10" s="1"/>
  <c r="AS33" i="10"/>
  <c r="AL33" i="10"/>
  <c r="AU33" i="10" s="1"/>
  <c r="AS56" i="35"/>
  <c r="AL56" i="35"/>
  <c r="AU56" i="35" s="1"/>
  <c r="AR95" i="50"/>
  <c r="AS53" i="102"/>
  <c r="AL53" i="102"/>
  <c r="AU53" i="102" s="1"/>
  <c r="AS71" i="102"/>
  <c r="AL71" i="102"/>
  <c r="AU71" i="102" s="1"/>
  <c r="AS52" i="10"/>
  <c r="AL52" i="10"/>
  <c r="AU52" i="10" s="1"/>
  <c r="AS70" i="10"/>
  <c r="AL70" i="10"/>
  <c r="AU70" i="10" s="1"/>
  <c r="AK8" i="35"/>
  <c r="AT8" i="35" s="1"/>
  <c r="AJ8" i="35"/>
  <c r="AS78" i="35"/>
  <c r="AL78" i="35"/>
  <c r="AU78" i="35" s="1"/>
  <c r="AS42" i="10"/>
  <c r="AL42" i="10"/>
  <c r="AU42" i="10" s="1"/>
  <c r="AS60" i="10"/>
  <c r="AL60" i="10"/>
  <c r="AU60" i="10" s="1"/>
  <c r="AS95" i="10"/>
  <c r="AL95" i="10"/>
  <c r="AU95" i="10" s="1"/>
  <c r="AJ11" i="35"/>
  <c r="AK11" i="35"/>
  <c r="AT11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2" i="18"/>
  <c r="AK92" i="18"/>
  <c r="AT92" i="18" s="1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K8" i="18"/>
  <c r="AT8" i="18" s="1"/>
  <c r="AJ8" i="18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31" i="10"/>
  <c r="AL31" i="10"/>
  <c r="AU31" i="10" s="1"/>
  <c r="AS85" i="10"/>
  <c r="AL85" i="10"/>
  <c r="AU85" i="10" s="1"/>
  <c r="AJ9" i="35"/>
  <c r="AS24" i="35"/>
  <c r="AL24" i="35"/>
  <c r="AU24" i="35" s="1"/>
  <c r="AS42" i="35"/>
  <c r="AL42" i="35"/>
  <c r="AU42" i="35" s="1"/>
  <c r="AS66" i="35"/>
  <c r="AL66" i="35"/>
  <c r="AU66" i="3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0" i="10"/>
  <c r="AL20" i="10"/>
  <c r="AU20" i="10" s="1"/>
  <c r="AS56" i="10"/>
  <c r="AL56" i="10"/>
  <c r="AU56" i="10" s="1"/>
  <c r="AK94" i="82"/>
  <c r="AT94" i="82" s="1"/>
  <c r="AJ94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K7" i="82"/>
  <c r="AT7" i="82" s="1"/>
  <c r="AJ7" i="82"/>
  <c r="AJ3" i="35"/>
  <c r="AB4" i="35"/>
  <c r="AS28" i="102"/>
  <c r="AL28" i="102"/>
  <c r="AU28" i="102" s="1"/>
  <c r="AS46" i="102"/>
  <c r="AL46" i="102"/>
  <c r="AU46" i="102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62" i="35"/>
  <c r="AL62" i="35"/>
  <c r="AU62" i="35" s="1"/>
  <c r="AS80" i="35"/>
  <c r="AL80" i="35"/>
  <c r="AU80" i="35" s="1"/>
  <c r="AS3" i="102"/>
  <c r="AL3" i="102"/>
  <c r="AU3" i="102" s="1"/>
  <c r="AS23" i="102"/>
  <c r="AL23" i="102"/>
  <c r="AU23" i="102" s="1"/>
  <c r="AS77" i="102"/>
  <c r="AL77" i="102"/>
  <c r="AU77" i="102" s="1"/>
  <c r="AS16" i="10"/>
  <c r="AL16" i="10"/>
  <c r="AU16" i="10" s="1"/>
  <c r="AS34" i="10"/>
  <c r="AL34" i="10"/>
  <c r="AU34" i="10" s="1"/>
  <c r="AS88" i="10"/>
  <c r="AL88" i="10"/>
  <c r="AU88" i="10" s="1"/>
  <c r="AJ15" i="35"/>
  <c r="AK15" i="35"/>
  <c r="AT15" i="35" s="1"/>
  <c r="AS39" i="35"/>
  <c r="AL39" i="35"/>
  <c r="AU39" i="35" s="1"/>
  <c r="AI96" i="94"/>
  <c r="AN96" i="94"/>
  <c r="AB4" i="10"/>
  <c r="AJ3" i="10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K95" i="18"/>
  <c r="AT95" i="18" s="1"/>
  <c r="AJ95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J6" i="18"/>
  <c r="AK6" i="18"/>
  <c r="AT6" i="18" s="1"/>
  <c r="AS91" i="35"/>
  <c r="AL91" i="35"/>
  <c r="AU91" i="35" s="1"/>
  <c r="AS26" i="102"/>
  <c r="AL26" i="102"/>
  <c r="AU26" i="102" s="1"/>
  <c r="AS80" i="102"/>
  <c r="AL80" i="102"/>
  <c r="AU80" i="102" s="1"/>
  <c r="AL37" i="10"/>
  <c r="AU37" i="10" s="1"/>
  <c r="AS37" i="10"/>
  <c r="AR95" i="48"/>
  <c r="AS75" i="102"/>
  <c r="AL75" i="102"/>
  <c r="AU75" i="102" s="1"/>
  <c r="AS38" i="10"/>
  <c r="AL38" i="10"/>
  <c r="AU38" i="10" s="1"/>
  <c r="AS74" i="10"/>
  <c r="AL74" i="10"/>
  <c r="AU74" i="10" s="1"/>
  <c r="AS92" i="10"/>
  <c r="AL92" i="10"/>
  <c r="AU92" i="10" s="1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J13" i="82"/>
  <c r="AK13" i="82"/>
  <c r="AT13" i="82" s="1"/>
  <c r="AK11" i="82"/>
  <c r="AT11" i="82" s="1"/>
  <c r="AS13" i="35"/>
  <c r="AL13" i="35"/>
  <c r="AU13" i="35" s="1"/>
  <c r="AS67" i="35"/>
  <c r="AL67" i="35"/>
  <c r="AU67" i="35" s="1"/>
  <c r="AH96" i="98"/>
  <c r="AQ96" i="98" s="1"/>
  <c r="AS10" i="102"/>
  <c r="AL10" i="102"/>
  <c r="AU10" i="102" s="1"/>
  <c r="AS64" i="102"/>
  <c r="AL64" i="102"/>
  <c r="AU64" i="102" s="1"/>
  <c r="AS82" i="102"/>
  <c r="AL82" i="102"/>
  <c r="AU82" i="102" s="1"/>
  <c r="AS5" i="10"/>
  <c r="AL5" i="10"/>
  <c r="AU5" i="10" s="1"/>
  <c r="AS39" i="10"/>
  <c r="AL39" i="10"/>
  <c r="AU39" i="10" s="1"/>
  <c r="AJ7" i="35"/>
  <c r="AK7" i="35"/>
  <c r="AT7" i="35" s="1"/>
  <c r="AS26" i="35"/>
  <c r="AL26" i="35"/>
  <c r="AU26" i="35" s="1"/>
  <c r="AS44" i="35"/>
  <c r="AL44" i="35"/>
  <c r="AU44" i="35" s="1"/>
  <c r="AJ4" i="102"/>
  <c r="AK4" i="102"/>
  <c r="AT4" i="102" s="1"/>
  <c r="AS41" i="102"/>
  <c r="AL41" i="102"/>
  <c r="AU41" i="102" s="1"/>
  <c r="AS59" i="102"/>
  <c r="AL59" i="102"/>
  <c r="AU59" i="102" s="1"/>
  <c r="AS97" i="102"/>
  <c r="AL97" i="102"/>
  <c r="AU97" i="102" s="1"/>
  <c r="AS22" i="10"/>
  <c r="AL22" i="10"/>
  <c r="AU22" i="10" s="1"/>
  <c r="AS58" i="10"/>
  <c r="AL58" i="10"/>
  <c r="AU58" i="10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I96" i="42"/>
  <c r="AN96" i="42"/>
  <c r="AS94" i="35"/>
  <c r="AL94" i="35"/>
  <c r="AU94" i="35" s="1"/>
  <c r="AS60" i="102"/>
  <c r="AL60" i="102"/>
  <c r="AU60" i="102" s="1"/>
  <c r="AS78" i="102"/>
  <c r="AL78" i="102"/>
  <c r="AU78" i="102" s="1"/>
  <c r="AS94" i="102"/>
  <c r="AL94" i="102"/>
  <c r="AU94" i="102" s="1"/>
  <c r="AS35" i="10"/>
  <c r="AL35" i="10"/>
  <c r="AU35" i="10" s="1"/>
  <c r="AS71" i="10"/>
  <c r="AL71" i="10"/>
  <c r="AU71" i="10" s="1"/>
  <c r="AS46" i="35"/>
  <c r="AL46" i="35"/>
  <c r="AU46" i="35" s="1"/>
  <c r="AS84" i="102"/>
  <c r="AL84" i="102"/>
  <c r="AU84" i="102" s="1"/>
  <c r="AS41" i="10"/>
  <c r="AL41" i="10"/>
  <c r="AU41" i="10" s="1"/>
  <c r="AS28" i="35"/>
  <c r="AL28" i="35"/>
  <c r="AU28" i="35" s="1"/>
  <c r="AJ6" i="35"/>
  <c r="AK6" i="35"/>
  <c r="AT6" i="35" s="1"/>
  <c r="AK17" i="35"/>
  <c r="AT17" i="35" s="1"/>
  <c r="AJ17" i="35"/>
  <c r="Z96" i="50"/>
  <c r="AS54" i="102"/>
  <c r="AL54" i="102"/>
  <c r="AU54" i="102" s="1"/>
  <c r="AS11" i="10"/>
  <c r="AL11" i="10"/>
  <c r="AU11" i="10" s="1"/>
  <c r="AS65" i="10"/>
  <c r="AL65" i="10"/>
  <c r="AU65" i="10" s="1"/>
  <c r="AS83" i="10"/>
  <c r="AL83" i="10"/>
  <c r="AU83" i="10" s="1"/>
  <c r="AJ10" i="35"/>
  <c r="AK10" i="35"/>
  <c r="AT10" i="35" s="1"/>
  <c r="AS52" i="35"/>
  <c r="AL52" i="35"/>
  <c r="AU52" i="35" s="1"/>
  <c r="AS88" i="35"/>
  <c r="AL88" i="35"/>
  <c r="AU88" i="35" s="1"/>
  <c r="AS13" i="102"/>
  <c r="AL13" i="102"/>
  <c r="AU13" i="102" s="1"/>
  <c r="AS30" i="10"/>
  <c r="AL30" i="10"/>
  <c r="AU30" i="10" s="1"/>
  <c r="AS48" i="10"/>
  <c r="AL48" i="10"/>
  <c r="AU48" i="10" s="1"/>
  <c r="AS84" i="10"/>
  <c r="AL84" i="10"/>
  <c r="AU84" i="10" s="1"/>
  <c r="AK23" i="35"/>
  <c r="AT23" i="35" s="1"/>
  <c r="AJ23" i="35"/>
  <c r="AS65" i="35"/>
  <c r="AL65" i="35"/>
  <c r="AU65" i="35" s="1"/>
  <c r="AK94" i="18"/>
  <c r="AT94" i="18" s="1"/>
  <c r="AJ94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8" i="102"/>
  <c r="AL8" i="102"/>
  <c r="AU8" i="102" s="1"/>
  <c r="AS44" i="102"/>
  <c r="AL44" i="102"/>
  <c r="AU44" i="102" s="1"/>
  <c r="AS62" i="102"/>
  <c r="AL62" i="102"/>
  <c r="AU62" i="102" s="1"/>
  <c r="AK98" i="102"/>
  <c r="AT98" i="102" s="1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12" i="35"/>
  <c r="AL12" i="35"/>
  <c r="AU12" i="35" s="1"/>
  <c r="AS48" i="35"/>
  <c r="AL48" i="35"/>
  <c r="AU48" i="35" s="1"/>
  <c r="AS90" i="35"/>
  <c r="AL90" i="35"/>
  <c r="AU90" i="35" s="1"/>
  <c r="AS27" i="102"/>
  <c r="AL27" i="102"/>
  <c r="AU27" i="102" s="1"/>
  <c r="AS44" i="10"/>
  <c r="AL44" i="10"/>
  <c r="AU44" i="10" s="1"/>
  <c r="AS62" i="10"/>
  <c r="AL62" i="10"/>
  <c r="AU62" i="10" s="1"/>
  <c r="AS80" i="10"/>
  <c r="AL80" i="10"/>
  <c r="AU80" i="10" s="1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3" i="82"/>
  <c r="S3" i="82" s="1"/>
  <c r="AC3" i="82" s="1"/>
  <c r="AS31" i="35"/>
  <c r="AL31" i="35"/>
  <c r="AU31" i="35" s="1"/>
  <c r="AS49" i="35"/>
  <c r="AL49" i="35"/>
  <c r="AU49" i="35" s="1"/>
  <c r="Z96" i="98"/>
  <c r="AS88" i="102"/>
  <c r="AL88" i="102"/>
  <c r="AU88" i="102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32" i="35"/>
  <c r="AL32" i="35"/>
  <c r="AU32" i="35" s="1"/>
  <c r="AS68" i="35"/>
  <c r="AL68" i="35"/>
  <c r="AU68" i="35" s="1"/>
  <c r="AS86" i="35"/>
  <c r="AL86" i="35"/>
  <c r="AU86" i="35" s="1"/>
  <c r="AS11" i="102"/>
  <c r="AL11" i="102"/>
  <c r="AU11" i="102" s="1"/>
  <c r="AS47" i="102"/>
  <c r="AL47" i="102"/>
  <c r="AU47" i="102" s="1"/>
  <c r="AS65" i="102"/>
  <c r="AL65" i="102"/>
  <c r="AU65" i="102" s="1"/>
  <c r="AK6" i="10"/>
  <c r="AT6" i="10" s="1"/>
  <c r="AJ6" i="10"/>
  <c r="AS40" i="10"/>
  <c r="AL40" i="10"/>
  <c r="AU40" i="10" s="1"/>
  <c r="AS76" i="10"/>
  <c r="AL76" i="10"/>
  <c r="AU76" i="10" s="1"/>
  <c r="AS94" i="10"/>
  <c r="AL94" i="10"/>
  <c r="AU94" i="10" s="1"/>
  <c r="AS45" i="35"/>
  <c r="AL45" i="35"/>
  <c r="AU45" i="35" s="1"/>
  <c r="AS63" i="35"/>
  <c r="AL63" i="35"/>
  <c r="AU63" i="35" s="1"/>
  <c r="AS81" i="35"/>
  <c r="AL81" i="35"/>
  <c r="AU81" i="35" s="1"/>
  <c r="AI98" i="35"/>
  <c r="AN98" i="35"/>
  <c r="AN100" i="35" s="1"/>
  <c r="Y97" i="42"/>
  <c r="X97" i="42"/>
  <c r="Y97" i="94"/>
  <c r="X97" i="94"/>
  <c r="Z97" i="94" s="1"/>
  <c r="AS48" i="102"/>
  <c r="AL48" i="102"/>
  <c r="AU48" i="102" s="1"/>
  <c r="AS97" i="10"/>
  <c r="AL97" i="10"/>
  <c r="AU97" i="10" s="1"/>
  <c r="AS59" i="10"/>
  <c r="AL59" i="10"/>
  <c r="AU59" i="10" s="1"/>
  <c r="AS64" i="35"/>
  <c r="AL64" i="35"/>
  <c r="AU64" i="35" s="1"/>
  <c r="AS43" i="102"/>
  <c r="AL43" i="102"/>
  <c r="AU43" i="102" s="1"/>
  <c r="AS95" i="102"/>
  <c r="AL95" i="102"/>
  <c r="AU95" i="102" s="1"/>
  <c r="AS12" i="102"/>
  <c r="AL12" i="102"/>
  <c r="AU12" i="102" s="1"/>
  <c r="AS66" i="102"/>
  <c r="AL66" i="102"/>
  <c r="AU66" i="102" s="1"/>
  <c r="AS77" i="10"/>
  <c r="AL77" i="10"/>
  <c r="AU77" i="10" s="1"/>
  <c r="AS34" i="35"/>
  <c r="AL34" i="35"/>
  <c r="AU34" i="35" s="1"/>
  <c r="AS85" i="35"/>
  <c r="AL85" i="35"/>
  <c r="AU85" i="35" s="1"/>
  <c r="AS49" i="102"/>
  <c r="AL49" i="102"/>
  <c r="AU49" i="102" s="1"/>
  <c r="AS67" i="102"/>
  <c r="AL67" i="102"/>
  <c r="AU67" i="102" s="1"/>
  <c r="AS24" i="10"/>
  <c r="AL24" i="10"/>
  <c r="AU24" i="10" s="1"/>
  <c r="AS90" i="102"/>
  <c r="AL90" i="102"/>
  <c r="AU90" i="102" s="1"/>
  <c r="AS36" i="102"/>
  <c r="AL36" i="102"/>
  <c r="AU36" i="102" s="1"/>
  <c r="AS29" i="10"/>
  <c r="AL29" i="10"/>
  <c r="AU29" i="10" s="1"/>
  <c r="AS47" i="10"/>
  <c r="AL47" i="10"/>
  <c r="AU47" i="10" s="1"/>
  <c r="AI96" i="85"/>
  <c r="AN96" i="85"/>
  <c r="AJ16" i="35"/>
  <c r="AK16" i="35"/>
  <c r="AT16" i="35" s="1"/>
  <c r="AL76" i="35"/>
  <c r="AU76" i="35" s="1"/>
  <c r="AS76" i="35"/>
  <c r="AS96" i="35"/>
  <c r="AL96" i="35"/>
  <c r="AU96" i="35" s="1"/>
  <c r="AS72" i="35"/>
  <c r="AL72" i="35"/>
  <c r="AU72" i="35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12" i="10"/>
  <c r="AL12" i="10"/>
  <c r="AU12" i="10" s="1"/>
  <c r="AS66" i="10"/>
  <c r="AL66" i="10"/>
  <c r="AU66" i="10" s="1"/>
  <c r="AK29" i="35"/>
  <c r="AT29" i="35" s="1"/>
  <c r="AJ29" i="35"/>
  <c r="AS47" i="35"/>
  <c r="AL47" i="35"/>
  <c r="AU47" i="35" s="1"/>
  <c r="AS83" i="35"/>
  <c r="AL83" i="35"/>
  <c r="AU83" i="35" s="1"/>
  <c r="AS60" i="35"/>
  <c r="AL60" i="35"/>
  <c r="AU60" i="35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L50" i="102"/>
  <c r="AU50" i="102" s="1"/>
  <c r="AS50" i="102"/>
  <c r="AS7" i="10"/>
  <c r="AL7" i="10"/>
  <c r="AU7" i="10" s="1"/>
  <c r="AS61" i="10"/>
  <c r="AL61" i="10"/>
  <c r="AU61" i="10" s="1"/>
  <c r="AS79" i="10"/>
  <c r="AL79" i="10"/>
  <c r="AU79" i="10" s="1"/>
  <c r="AK98" i="10"/>
  <c r="AT98" i="10" s="1"/>
  <c r="AS30" i="35"/>
  <c r="AL30" i="35"/>
  <c r="AU30" i="35" s="1"/>
  <c r="AS9" i="102"/>
  <c r="AL9" i="102"/>
  <c r="AU9" i="102" s="1"/>
  <c r="AS45" i="102"/>
  <c r="AL45" i="102"/>
  <c r="AU45" i="102" s="1"/>
  <c r="AS63" i="102"/>
  <c r="AL63" i="102"/>
  <c r="AU63" i="102" s="1"/>
  <c r="AS81" i="102"/>
  <c r="AL81" i="102"/>
  <c r="AU81" i="102" s="1"/>
  <c r="AS8" i="10"/>
  <c r="AL8" i="10"/>
  <c r="AU8" i="10" s="1"/>
  <c r="AS26" i="10"/>
  <c r="AL26" i="10"/>
  <c r="AU26" i="10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9" i="35"/>
  <c r="AL19" i="35"/>
  <c r="AU19" i="35" s="1"/>
  <c r="AS37" i="35"/>
  <c r="AL37" i="35"/>
  <c r="AU37" i="35" s="1"/>
  <c r="AS73" i="35"/>
  <c r="AL73" i="35"/>
  <c r="AU73" i="35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63" i="10"/>
  <c r="AL63" i="10"/>
  <c r="AU63" i="10" s="1"/>
  <c r="Y97" i="90"/>
  <c r="X97" i="90"/>
  <c r="AS14" i="35"/>
  <c r="AL14" i="35"/>
  <c r="AU14" i="35" s="1"/>
  <c r="AS50" i="35"/>
  <c r="AL50" i="35"/>
  <c r="AU50" i="35" s="1"/>
  <c r="AS29" i="102"/>
  <c r="AL29" i="102"/>
  <c r="AU29" i="102" s="1"/>
  <c r="AS83" i="102"/>
  <c r="AL83" i="102"/>
  <c r="AU83" i="102" s="1"/>
  <c r="AS28" i="10"/>
  <c r="AL28" i="10"/>
  <c r="AU28" i="10" s="1"/>
  <c r="AS46" i="10"/>
  <c r="AL46" i="10"/>
  <c r="AU46" i="10" s="1"/>
  <c r="AL82" i="10"/>
  <c r="AU82" i="10" s="1"/>
  <c r="AS82" i="10"/>
  <c r="AS27" i="35"/>
  <c r="AL27" i="35"/>
  <c r="AU27" i="35" s="1"/>
  <c r="AK98" i="35"/>
  <c r="AT98" i="35" s="1"/>
  <c r="AK10" i="18" l="1"/>
  <c r="AT10" i="18" s="1"/>
  <c r="AJ15" i="82"/>
  <c r="AJ21" i="82"/>
  <c r="AJ9" i="18"/>
  <c r="AS65" i="18"/>
  <c r="AL65" i="18"/>
  <c r="AU65" i="18" s="1"/>
  <c r="AG97" i="94"/>
  <c r="AP97" i="94" s="1"/>
  <c r="AE97" i="94"/>
  <c r="AF97" i="94"/>
  <c r="AO97" i="94" s="1"/>
  <c r="W98" i="94"/>
  <c r="AR98" i="35"/>
  <c r="AR100" i="35" s="1"/>
  <c r="AL98" i="35"/>
  <c r="AU98" i="35" s="1"/>
  <c r="AB4" i="82"/>
  <c r="AJ3" i="82"/>
  <c r="AS54" i="82"/>
  <c r="AL54" i="82"/>
  <c r="AU54" i="82" s="1"/>
  <c r="AS90" i="82"/>
  <c r="AL90" i="82"/>
  <c r="AU90" i="82" s="1"/>
  <c r="AS36" i="18"/>
  <c r="AL36" i="18"/>
  <c r="AU36" i="18" s="1"/>
  <c r="AS72" i="18"/>
  <c r="AL72" i="18"/>
  <c r="AU72" i="18" s="1"/>
  <c r="AS23" i="35"/>
  <c r="AL23" i="35"/>
  <c r="AU23" i="35" s="1"/>
  <c r="AG96" i="50"/>
  <c r="AP96" i="50" s="1"/>
  <c r="W97" i="50"/>
  <c r="AF96" i="50"/>
  <c r="AO96" i="50" s="1"/>
  <c r="AE96" i="50"/>
  <c r="AJ11" i="82"/>
  <c r="AS43" i="82"/>
  <c r="AL43" i="82"/>
  <c r="AU43" i="82" s="1"/>
  <c r="AL61" i="82"/>
  <c r="AU61" i="82" s="1"/>
  <c r="AS61" i="82"/>
  <c r="AS95" i="82"/>
  <c r="AL95" i="82"/>
  <c r="AU95" i="82" s="1"/>
  <c r="AS91" i="18"/>
  <c r="AL91" i="18"/>
  <c r="AU91" i="18" s="1"/>
  <c r="AS50" i="82"/>
  <c r="AL50" i="82"/>
  <c r="AU50" i="82" s="1"/>
  <c r="AS68" i="82"/>
  <c r="AL68" i="82"/>
  <c r="AU68" i="82" s="1"/>
  <c r="AS9" i="35"/>
  <c r="AL9" i="35"/>
  <c r="AU9" i="35" s="1"/>
  <c r="AS74" i="18"/>
  <c r="AL74" i="18"/>
  <c r="AU74" i="18" s="1"/>
  <c r="AS92" i="18"/>
  <c r="AL92" i="18"/>
  <c r="AU92" i="18" s="1"/>
  <c r="AS11" i="35"/>
  <c r="AL11" i="35"/>
  <c r="AU11" i="35" s="1"/>
  <c r="AS8" i="82"/>
  <c r="AL8" i="82"/>
  <c r="AU8" i="82" s="1"/>
  <c r="AS27" i="82"/>
  <c r="AL27" i="82"/>
  <c r="AU27" i="82" s="1"/>
  <c r="AS63" i="82"/>
  <c r="AL63" i="82"/>
  <c r="AU63" i="82" s="1"/>
  <c r="AI98" i="82"/>
  <c r="AN98" i="82"/>
  <c r="AN100" i="82" s="1"/>
  <c r="AI96" i="48"/>
  <c r="AN96" i="48"/>
  <c r="AS51" i="18"/>
  <c r="AL51" i="18"/>
  <c r="AU51" i="18" s="1"/>
  <c r="AS69" i="18"/>
  <c r="AL69" i="18"/>
  <c r="AU69" i="18" s="1"/>
  <c r="AK16" i="82"/>
  <c r="AT16" i="82" s="1"/>
  <c r="AJ16" i="82"/>
  <c r="AS58" i="82"/>
  <c r="AL58" i="82"/>
  <c r="AU58" i="82" s="1"/>
  <c r="AS97" i="82"/>
  <c r="AL97" i="82"/>
  <c r="AU97" i="82" s="1"/>
  <c r="AS28" i="18"/>
  <c r="AL28" i="18"/>
  <c r="AU28" i="18" s="1"/>
  <c r="AS46" i="18"/>
  <c r="AL46" i="18"/>
  <c r="AU46" i="18" s="1"/>
  <c r="AS82" i="18"/>
  <c r="AL82" i="18"/>
  <c r="AU82" i="18" s="1"/>
  <c r="AH97" i="85"/>
  <c r="AQ97" i="85" s="1"/>
  <c r="AJ5" i="82"/>
  <c r="AK5" i="82"/>
  <c r="AT5" i="82" s="1"/>
  <c r="AS71" i="82"/>
  <c r="AL71" i="82"/>
  <c r="AU71" i="82" s="1"/>
  <c r="AS53" i="18"/>
  <c r="AL53" i="18"/>
  <c r="AU53" i="18" s="1"/>
  <c r="AS6" i="10"/>
  <c r="AL6" i="10"/>
  <c r="AU6" i="10" s="1"/>
  <c r="AG96" i="98"/>
  <c r="AP96" i="98" s="1"/>
  <c r="W97" i="98"/>
  <c r="AF96" i="98"/>
  <c r="AO96" i="98" s="1"/>
  <c r="AE96" i="98"/>
  <c r="AJ12" i="82"/>
  <c r="AK12" i="82"/>
  <c r="AT12" i="82" s="1"/>
  <c r="AS42" i="82"/>
  <c r="AL42" i="82"/>
  <c r="AU42" i="82" s="1"/>
  <c r="AS78" i="82"/>
  <c r="AL78" i="82"/>
  <c r="AU78" i="82" s="1"/>
  <c r="AS18" i="18"/>
  <c r="AL18" i="18"/>
  <c r="AU18" i="18" s="1"/>
  <c r="AS54" i="18"/>
  <c r="AL54" i="18"/>
  <c r="AU54" i="18" s="1"/>
  <c r="AS90" i="18"/>
  <c r="AL90" i="18"/>
  <c r="AU90" i="18" s="1"/>
  <c r="AS17" i="35"/>
  <c r="AL17" i="35"/>
  <c r="AU17" i="35" s="1"/>
  <c r="AS25" i="82"/>
  <c r="AL25" i="82"/>
  <c r="AU25" i="82" s="1"/>
  <c r="AS79" i="82"/>
  <c r="AL79" i="82"/>
  <c r="AU79" i="8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14" i="82"/>
  <c r="AL14" i="82"/>
  <c r="AU14" i="82" s="1"/>
  <c r="AS32" i="82"/>
  <c r="AL32" i="82"/>
  <c r="AU32" i="82" s="1"/>
  <c r="AS86" i="82"/>
  <c r="AL86" i="82"/>
  <c r="AU86" i="82" s="1"/>
  <c r="AS8" i="18"/>
  <c r="AL8" i="18"/>
  <c r="AU8" i="18" s="1"/>
  <c r="AS44" i="18"/>
  <c r="AL44" i="18"/>
  <c r="AU44" i="18" s="1"/>
  <c r="AS62" i="18"/>
  <c r="AL62" i="18"/>
  <c r="AU62" i="18" s="1"/>
  <c r="AS80" i="18"/>
  <c r="AL80" i="18"/>
  <c r="AU80" i="18" s="1"/>
  <c r="AS69" i="82"/>
  <c r="AL69" i="82"/>
  <c r="AU69" i="82" s="1"/>
  <c r="AS87" i="82"/>
  <c r="AL87" i="82"/>
  <c r="AU87" i="82" s="1"/>
  <c r="AS15" i="18"/>
  <c r="AL15" i="18"/>
  <c r="AU15" i="18" s="1"/>
  <c r="AS33" i="18"/>
  <c r="AL33" i="18"/>
  <c r="AU33" i="18" s="1"/>
  <c r="AS87" i="18"/>
  <c r="AL87" i="18"/>
  <c r="AU87" i="18" s="1"/>
  <c r="AR96" i="90"/>
  <c r="AJ22" i="82"/>
  <c r="AK22" i="82"/>
  <c r="AT22" i="82" s="1"/>
  <c r="AS46" i="82"/>
  <c r="AL46" i="82"/>
  <c r="AU46" i="82" s="1"/>
  <c r="AS10" i="18"/>
  <c r="AL10" i="18"/>
  <c r="AU10" i="18" s="1"/>
  <c r="AS64" i="18"/>
  <c r="AL64" i="18"/>
  <c r="AU64" i="18" s="1"/>
  <c r="AS35" i="82"/>
  <c r="AL35" i="82"/>
  <c r="AU35" i="82" s="1"/>
  <c r="AS89" i="82"/>
  <c r="AL89" i="82"/>
  <c r="AU89" i="82" s="1"/>
  <c r="AJ10" i="82"/>
  <c r="AK10" i="82"/>
  <c r="AT10" i="82" s="1"/>
  <c r="AS41" i="82"/>
  <c r="AL41" i="82"/>
  <c r="AU41" i="82" s="1"/>
  <c r="AS59" i="82"/>
  <c r="AL59" i="82"/>
  <c r="AU59" i="82" s="1"/>
  <c r="AS77" i="82"/>
  <c r="AL77" i="82"/>
  <c r="AU77" i="8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6" i="35"/>
  <c r="AL16" i="35"/>
  <c r="AU16" i="35" s="1"/>
  <c r="AH97" i="42"/>
  <c r="AQ97" i="42" s="1"/>
  <c r="AJ18" i="82"/>
  <c r="AK18" i="82"/>
  <c r="AT18" i="82" s="1"/>
  <c r="AS60" i="82"/>
  <c r="AL60" i="82"/>
  <c r="AU60" i="82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4" i="18"/>
  <c r="AL94" i="18"/>
  <c r="AU94" i="18" s="1"/>
  <c r="AR96" i="42"/>
  <c r="AS31" i="82"/>
  <c r="AL31" i="82"/>
  <c r="AU31" i="82" s="1"/>
  <c r="AS85" i="82"/>
  <c r="AL85" i="82"/>
  <c r="AU85" i="82" s="1"/>
  <c r="AS25" i="18"/>
  <c r="AL25" i="18"/>
  <c r="AU25" i="18" s="1"/>
  <c r="AS61" i="18"/>
  <c r="AL61" i="18"/>
  <c r="AU61" i="18" s="1"/>
  <c r="AS79" i="18"/>
  <c r="AL79" i="18"/>
  <c r="AU79" i="18" s="1"/>
  <c r="AS95" i="18"/>
  <c r="AL95" i="18"/>
  <c r="AU95" i="18" s="1"/>
  <c r="AS3" i="10"/>
  <c r="AL3" i="10"/>
  <c r="AU3" i="10" s="1"/>
  <c r="AJ4" i="35"/>
  <c r="AK4" i="35"/>
  <c r="AT4" i="35" s="1"/>
  <c r="AT100" i="35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S26" i="18"/>
  <c r="AL26" i="18"/>
  <c r="AU26" i="18" s="1"/>
  <c r="AS15" i="82"/>
  <c r="AL15" i="82"/>
  <c r="AU15" i="82" s="1"/>
  <c r="AS33" i="82"/>
  <c r="AL33" i="82"/>
  <c r="AU33" i="82" s="1"/>
  <c r="AS51" i="82"/>
  <c r="AL51" i="82"/>
  <c r="AU51" i="82" s="1"/>
  <c r="Y97" i="48"/>
  <c r="X97" i="48"/>
  <c r="Z97" i="48" s="1"/>
  <c r="AS75" i="18"/>
  <c r="AL75" i="18"/>
  <c r="AU75" i="18" s="1"/>
  <c r="AK28" i="82"/>
  <c r="AT28" i="82" s="1"/>
  <c r="AJ28" i="82"/>
  <c r="AS64" i="82"/>
  <c r="AL64" i="82"/>
  <c r="AU64" i="82" s="1"/>
  <c r="AS82" i="82"/>
  <c r="AL82" i="82"/>
  <c r="AU82" i="82" s="1"/>
  <c r="AS34" i="18"/>
  <c r="AL34" i="18"/>
  <c r="AU34" i="18" s="1"/>
  <c r="AS52" i="18"/>
  <c r="AL52" i="18"/>
  <c r="AU52" i="18" s="1"/>
  <c r="AS70" i="18"/>
  <c r="AL70" i="18"/>
  <c r="AU70" i="18" s="1"/>
  <c r="AS22" i="35"/>
  <c r="AL22" i="35"/>
  <c r="AU22" i="35" s="1"/>
  <c r="AH97" i="90"/>
  <c r="AQ97" i="90" s="1"/>
  <c r="AS53" i="82"/>
  <c r="AL53" i="82"/>
  <c r="AU53" i="82" s="1"/>
  <c r="Z97" i="90"/>
  <c r="AJ24" i="82"/>
  <c r="AK24" i="82"/>
  <c r="AT24" i="82" s="1"/>
  <c r="AS48" i="82"/>
  <c r="AL48" i="82"/>
  <c r="AU48" i="82" s="1"/>
  <c r="AS66" i="82"/>
  <c r="AL66" i="82"/>
  <c r="AU66" i="82" s="1"/>
  <c r="AS84" i="82"/>
  <c r="AL84" i="82"/>
  <c r="AU84" i="82" s="1"/>
  <c r="AS60" i="18"/>
  <c r="AL60" i="18"/>
  <c r="AU60" i="18" s="1"/>
  <c r="AS10" i="35"/>
  <c r="AL10" i="35"/>
  <c r="AU10" i="35" s="1"/>
  <c r="AS21" i="35"/>
  <c r="AL21" i="35"/>
  <c r="AU21" i="35" s="1"/>
  <c r="AT100" i="102"/>
  <c r="AS13" i="82"/>
  <c r="AL13" i="82"/>
  <c r="AU13" i="82" s="1"/>
  <c r="AS49" i="82"/>
  <c r="AL49" i="82"/>
  <c r="AU49" i="82" s="1"/>
  <c r="AS67" i="82"/>
  <c r="AL67" i="82"/>
  <c r="AU67" i="82" s="1"/>
  <c r="AS6" i="18"/>
  <c r="AL6" i="18"/>
  <c r="AU6" i="18" s="1"/>
  <c r="AS43" i="18"/>
  <c r="AL43" i="18"/>
  <c r="AU43" i="18" s="1"/>
  <c r="AJ4" i="10"/>
  <c r="AK4" i="10"/>
  <c r="AT4" i="10" s="1"/>
  <c r="AT100" i="10" s="1"/>
  <c r="AS15" i="35"/>
  <c r="AL15" i="35"/>
  <c r="AU15" i="35" s="1"/>
  <c r="AL3" i="35"/>
  <c r="AU3" i="35" s="1"/>
  <c r="AS3" i="35"/>
  <c r="AS38" i="82"/>
  <c r="AL38" i="82"/>
  <c r="AU38" i="82" s="1"/>
  <c r="AS50" i="18"/>
  <c r="AL50" i="18"/>
  <c r="AU50" i="18" s="1"/>
  <c r="AS68" i="18"/>
  <c r="AL68" i="18"/>
  <c r="AU68" i="18" s="1"/>
  <c r="AS8" i="35"/>
  <c r="AL8" i="35"/>
  <c r="AU8" i="35" s="1"/>
  <c r="AS21" i="82"/>
  <c r="AL21" i="82"/>
  <c r="AU21" i="82" s="1"/>
  <c r="AS75" i="82"/>
  <c r="AL75" i="82"/>
  <c r="AU75" i="82" s="1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34" i="82"/>
  <c r="AL34" i="82"/>
  <c r="AU34" i="82" s="1"/>
  <c r="AS52" i="82"/>
  <c r="AL52" i="82"/>
  <c r="AU52" i="82" s="1"/>
  <c r="AL70" i="82"/>
  <c r="AU70" i="82" s="1"/>
  <c r="AS70" i="82"/>
  <c r="AS16" i="18"/>
  <c r="AL16" i="18"/>
  <c r="AU16" i="18" s="1"/>
  <c r="AS88" i="18"/>
  <c r="AL88" i="18"/>
  <c r="AU88" i="18" s="1"/>
  <c r="AS65" i="82"/>
  <c r="AL65" i="82"/>
  <c r="AU65" i="82" s="1"/>
  <c r="AS23" i="18"/>
  <c r="AL23" i="18"/>
  <c r="AU23" i="18" s="1"/>
  <c r="AR96" i="85"/>
  <c r="AJ30" i="82"/>
  <c r="AK30" i="82"/>
  <c r="AT30" i="82" s="1"/>
  <c r="AS12" i="18"/>
  <c r="AL12" i="18"/>
  <c r="AU12" i="18" s="1"/>
  <c r="AS66" i="18"/>
  <c r="AL66" i="18"/>
  <c r="AU66" i="18" s="1"/>
  <c r="AS84" i="18"/>
  <c r="AL84" i="18"/>
  <c r="AU84" i="18" s="1"/>
  <c r="AS6" i="35"/>
  <c r="AL6" i="35"/>
  <c r="AU6" i="35" s="1"/>
  <c r="AL4" i="102"/>
  <c r="AU4" i="102" s="1"/>
  <c r="AS4" i="102"/>
  <c r="AS100" i="102" s="1"/>
  <c r="AS7" i="35"/>
  <c r="AL7" i="35"/>
  <c r="AU7" i="35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7" i="82"/>
  <c r="AL7" i="82"/>
  <c r="AU7" i="82" s="1"/>
  <c r="AS44" i="82"/>
  <c r="AL44" i="82"/>
  <c r="AU44" i="82" s="1"/>
  <c r="AS94" i="82"/>
  <c r="AL94" i="82"/>
  <c r="AU94" i="82" s="1"/>
  <c r="AS14" i="18"/>
  <c r="AL14" i="18"/>
  <c r="AU14" i="18" s="1"/>
  <c r="AS32" i="18"/>
  <c r="AL32" i="18"/>
  <c r="AU32" i="18" s="1"/>
  <c r="AS86" i="18"/>
  <c r="AL86" i="18"/>
  <c r="AU86" i="18" s="1"/>
  <c r="AS39" i="82"/>
  <c r="AL39" i="82"/>
  <c r="AU39" i="82" s="1"/>
  <c r="AS57" i="82"/>
  <c r="AL57" i="82"/>
  <c r="AU57" i="82" s="1"/>
  <c r="AS93" i="82"/>
  <c r="AL93" i="82"/>
  <c r="AU93" i="82" s="1"/>
  <c r="AS9" i="18"/>
  <c r="AL9" i="18"/>
  <c r="AU9" i="18" s="1"/>
  <c r="AS5" i="35"/>
  <c r="AL5" i="35"/>
  <c r="AU5" i="35" s="1"/>
  <c r="AJ6" i="82"/>
  <c r="AK6" i="82"/>
  <c r="AT6" i="82" s="1"/>
  <c r="AS88" i="82"/>
  <c r="AL88" i="82"/>
  <c r="AU88" i="82" s="1"/>
  <c r="AS3" i="18"/>
  <c r="AL3" i="18"/>
  <c r="AU3" i="18" s="1"/>
  <c r="AS22" i="18"/>
  <c r="AL22" i="18"/>
  <c r="AU22" i="18" s="1"/>
  <c r="AS40" i="18"/>
  <c r="AL40" i="18"/>
  <c r="AU40" i="18" s="1"/>
  <c r="Z97" i="85"/>
  <c r="AR98" i="10"/>
  <c r="AR100" i="10" s="1"/>
  <c r="AL98" i="10"/>
  <c r="AU98" i="10" s="1"/>
  <c r="AK17" i="82"/>
  <c r="AT17" i="82" s="1"/>
  <c r="AJ17" i="82"/>
  <c r="AS96" i="82"/>
  <c r="AL96" i="82"/>
  <c r="AU96" i="82" s="1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Z97" i="42"/>
  <c r="AJ23" i="82"/>
  <c r="AK23" i="82"/>
  <c r="AT23" i="82" s="1"/>
  <c r="AJ29" i="82"/>
  <c r="AK29" i="82"/>
  <c r="AT29" i="82" s="1"/>
  <c r="AS47" i="82"/>
  <c r="AL47" i="82"/>
  <c r="AU47" i="82" s="1"/>
  <c r="AS83" i="82"/>
  <c r="AL83" i="82"/>
  <c r="AU83" i="82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AS29" i="35"/>
  <c r="AL29" i="35"/>
  <c r="AU29" i="35" s="1"/>
  <c r="AH97" i="94"/>
  <c r="AQ97" i="94" s="1"/>
  <c r="AS36" i="82"/>
  <c r="AL36" i="82"/>
  <c r="AU36" i="82" s="1"/>
  <c r="AS72" i="82"/>
  <c r="AL72" i="82"/>
  <c r="AU72" i="82" s="1"/>
  <c r="AS30" i="18"/>
  <c r="AL30" i="18"/>
  <c r="AU30" i="18" s="1"/>
  <c r="AS48" i="18"/>
  <c r="AL48" i="18"/>
  <c r="AU48" i="18" s="1"/>
  <c r="AS31" i="18"/>
  <c r="AL31" i="18"/>
  <c r="AU31" i="18" s="1"/>
  <c r="AI98" i="18"/>
  <c r="AN98" i="18"/>
  <c r="AN100" i="18" s="1"/>
  <c r="AR96" i="94"/>
  <c r="AS26" i="82"/>
  <c r="AL26" i="82"/>
  <c r="AU26" i="82" s="1"/>
  <c r="AS62" i="82"/>
  <c r="AL62" i="82"/>
  <c r="AU62" i="82" s="1"/>
  <c r="AS80" i="82"/>
  <c r="AL80" i="82"/>
  <c r="AU80" i="82" s="1"/>
  <c r="AS20" i="18"/>
  <c r="AL20" i="18"/>
  <c r="AU20" i="18" s="1"/>
  <c r="AS38" i="18"/>
  <c r="AL38" i="18"/>
  <c r="AU38" i="18" s="1"/>
  <c r="AS56" i="18"/>
  <c r="AL56" i="18"/>
  <c r="AU56" i="18" s="1"/>
  <c r="AL45" i="82"/>
  <c r="AU45" i="82" s="1"/>
  <c r="AS45" i="82"/>
  <c r="AS81" i="82"/>
  <c r="AL81" i="82"/>
  <c r="AU81" i="82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J9" i="82"/>
  <c r="AK9" i="82"/>
  <c r="AT9" i="82" s="1"/>
  <c r="AS40" i="82"/>
  <c r="AL40" i="82"/>
  <c r="AU40" i="82" s="1"/>
  <c r="AS76" i="82"/>
  <c r="AL76" i="82"/>
  <c r="AU76" i="82" s="1"/>
  <c r="AJ4" i="18"/>
  <c r="AK4" i="18"/>
  <c r="AT4" i="18" s="1"/>
  <c r="AT100" i="18" s="1"/>
  <c r="AS58" i="18"/>
  <c r="AL58" i="18"/>
  <c r="AU58" i="18" s="1"/>
  <c r="AS76" i="18"/>
  <c r="AL76" i="18"/>
  <c r="AU76" i="18" s="1"/>
  <c r="AS96" i="18"/>
  <c r="AL96" i="18"/>
  <c r="AU96" i="18" s="1"/>
  <c r="AR98" i="102"/>
  <c r="AR100" i="102" s="1"/>
  <c r="AL98" i="102"/>
  <c r="AU98" i="102" s="1"/>
  <c r="AG97" i="48" l="1"/>
  <c r="AP97" i="48" s="1"/>
  <c r="W98" i="48"/>
  <c r="AE97" i="48"/>
  <c r="AF97" i="48"/>
  <c r="AO97" i="48" s="1"/>
  <c r="AS10" i="82"/>
  <c r="AL10" i="82"/>
  <c r="AU10" i="82" s="1"/>
  <c r="AS22" i="82"/>
  <c r="AL22" i="82"/>
  <c r="AU22" i="82" s="1"/>
  <c r="AI96" i="98"/>
  <c r="AN96" i="98"/>
  <c r="AR98" i="82"/>
  <c r="AR100" i="82" s="1"/>
  <c r="AL98" i="82"/>
  <c r="AU98" i="82" s="1"/>
  <c r="X98" i="94"/>
  <c r="Y98" i="94"/>
  <c r="Z98" i="94"/>
  <c r="AS17" i="82"/>
  <c r="AL17" i="82"/>
  <c r="AU17" i="82" s="1"/>
  <c r="AS28" i="82"/>
  <c r="AL28" i="82"/>
  <c r="AU28" i="82" s="1"/>
  <c r="AS4" i="35"/>
  <c r="AS100" i="35" s="1"/>
  <c r="AL4" i="35"/>
  <c r="AU4" i="35" s="1"/>
  <c r="AU100" i="35" s="1"/>
  <c r="C11" i="35" s="1"/>
  <c r="AS18" i="82"/>
  <c r="AL18" i="82"/>
  <c r="AU18" i="82" s="1"/>
  <c r="Y97" i="50"/>
  <c r="X97" i="50"/>
  <c r="AL3" i="82"/>
  <c r="AU3" i="82" s="1"/>
  <c r="AS3" i="82"/>
  <c r="Y97" i="98"/>
  <c r="X97" i="98"/>
  <c r="AJ4" i="82"/>
  <c r="AK4" i="82"/>
  <c r="AT4" i="82" s="1"/>
  <c r="AT100" i="82" s="1"/>
  <c r="AI97" i="94"/>
  <c r="AN97" i="94"/>
  <c r="W98" i="42"/>
  <c r="AE97" i="42"/>
  <c r="AG97" i="42"/>
  <c r="AP97" i="42" s="1"/>
  <c r="AF97" i="42"/>
  <c r="AO97" i="42" s="1"/>
  <c r="AS30" i="82"/>
  <c r="AL30" i="82"/>
  <c r="AU30" i="82" s="1"/>
  <c r="AL4" i="10"/>
  <c r="AU4" i="10" s="1"/>
  <c r="AU100" i="10" s="1"/>
  <c r="C11" i="10" s="1"/>
  <c r="AS4" i="10"/>
  <c r="AS100" i="10" s="1"/>
  <c r="AS16" i="82"/>
  <c r="AL16" i="82"/>
  <c r="AU16" i="82" s="1"/>
  <c r="AS11" i="82"/>
  <c r="AL11" i="82"/>
  <c r="AU11" i="82" s="1"/>
  <c r="AS29" i="82"/>
  <c r="AL29" i="82"/>
  <c r="AU29" i="82" s="1"/>
  <c r="AS4" i="18"/>
  <c r="AS100" i="18" s="1"/>
  <c r="AL4" i="18"/>
  <c r="AU4" i="18" s="1"/>
  <c r="AS9" i="82"/>
  <c r="AL9" i="82"/>
  <c r="AU9" i="82" s="1"/>
  <c r="AS24" i="82"/>
  <c r="AL24" i="82"/>
  <c r="AU24" i="82" s="1"/>
  <c r="AS12" i="82"/>
  <c r="AL12" i="82"/>
  <c r="AU12" i="82" s="1"/>
  <c r="AR96" i="48"/>
  <c r="AR98" i="18"/>
  <c r="AR100" i="18" s="1"/>
  <c r="AL98" i="18"/>
  <c r="AU98" i="18" s="1"/>
  <c r="AS6" i="82"/>
  <c r="AL6" i="82"/>
  <c r="AU6" i="82" s="1"/>
  <c r="AS23" i="82"/>
  <c r="AL23" i="82"/>
  <c r="AU23" i="82" s="1"/>
  <c r="AF97" i="85"/>
  <c r="AO97" i="85" s="1"/>
  <c r="AE97" i="85"/>
  <c r="AG97" i="85"/>
  <c r="AP97" i="85" s="1"/>
  <c r="W98" i="85"/>
  <c r="AU100" i="102"/>
  <c r="C11" i="102" s="1"/>
  <c r="F46" i="57" s="1"/>
  <c r="W98" i="90"/>
  <c r="AG97" i="90"/>
  <c r="AP97" i="90" s="1"/>
  <c r="AE97" i="90"/>
  <c r="AF97" i="90"/>
  <c r="AO97" i="90" s="1"/>
  <c r="AH97" i="48"/>
  <c r="AQ97" i="48" s="1"/>
  <c r="AS5" i="82"/>
  <c r="AL5" i="82"/>
  <c r="AU5" i="82" s="1"/>
  <c r="AI96" i="50"/>
  <c r="AN96" i="50"/>
  <c r="AU100" i="18" l="1"/>
  <c r="C11" i="18" s="1"/>
  <c r="AI97" i="90"/>
  <c r="AN97" i="90"/>
  <c r="Y98" i="85"/>
  <c r="X98" i="85"/>
  <c r="AR97" i="94"/>
  <c r="Y98" i="90"/>
  <c r="X98" i="90"/>
  <c r="AC98" i="94"/>
  <c r="AG98" i="94"/>
  <c r="AP98" i="94" s="1"/>
  <c r="AP100" i="94" s="1"/>
  <c r="AE98" i="94"/>
  <c r="AF98" i="94"/>
  <c r="AO98" i="94" s="1"/>
  <c r="AO100" i="94" s="1"/>
  <c r="AR96" i="98"/>
  <c r="AR96" i="50"/>
  <c r="AI97" i="85"/>
  <c r="AN97" i="85"/>
  <c r="AL4" i="82"/>
  <c r="AU4" i="82" s="1"/>
  <c r="AU100" i="82" s="1"/>
  <c r="C11" i="82" s="1"/>
  <c r="F26" i="57" s="1"/>
  <c r="AS4" i="82"/>
  <c r="AS100" i="82" s="1"/>
  <c r="AH97" i="50"/>
  <c r="AQ97" i="50" s="1"/>
  <c r="AI97" i="48"/>
  <c r="AN97" i="48"/>
  <c r="AI97" i="42"/>
  <c r="AN97" i="42"/>
  <c r="AH97" i="98"/>
  <c r="AQ97" i="98" s="1"/>
  <c r="Z97" i="50"/>
  <c r="AH98" i="94"/>
  <c r="AQ98" i="94" s="1"/>
  <c r="AQ100" i="94" s="1"/>
  <c r="AZ3" i="94"/>
  <c r="AX11" i="94" s="1"/>
  <c r="S11" i="94" s="1"/>
  <c r="AC11" i="94" s="1"/>
  <c r="AB12" i="94" s="1"/>
  <c r="AX7" i="94"/>
  <c r="S7" i="94" s="1"/>
  <c r="AC7" i="94" s="1"/>
  <c r="AB8" i="94" s="1"/>
  <c r="AX8" i="94"/>
  <c r="S8" i="94" s="1"/>
  <c r="AC8" i="94" s="1"/>
  <c r="AB9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7" i="94"/>
  <c r="S97" i="94" s="1"/>
  <c r="AC97" i="94" s="1"/>
  <c r="AB98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3" i="94"/>
  <c r="S93" i="94" s="1"/>
  <c r="AC93" i="94" s="1"/>
  <c r="AB94" i="94" s="1"/>
  <c r="Y98" i="48"/>
  <c r="Z98" i="48"/>
  <c r="X98" i="48"/>
  <c r="Y98" i="42"/>
  <c r="X98" i="42"/>
  <c r="Z98" i="42" s="1"/>
  <c r="Z97" i="98"/>
  <c r="AX6" i="94" l="1"/>
  <c r="S6" i="94" s="1"/>
  <c r="AC6" i="94" s="1"/>
  <c r="AB7" i="94" s="1"/>
  <c r="AX10" i="94"/>
  <c r="S10" i="94" s="1"/>
  <c r="AC10" i="94" s="1"/>
  <c r="AB11" i="94" s="1"/>
  <c r="AX9" i="94"/>
  <c r="S9" i="94" s="1"/>
  <c r="AC9" i="94" s="1"/>
  <c r="AB10" i="94" s="1"/>
  <c r="AE98" i="42"/>
  <c r="AF98" i="42"/>
  <c r="AO98" i="42" s="1"/>
  <c r="AO100" i="42" s="1"/>
  <c r="AC98" i="42"/>
  <c r="AG98" i="42"/>
  <c r="AP98" i="42" s="1"/>
  <c r="AP100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X3" i="48"/>
  <c r="S3" i="48" s="1"/>
  <c r="AC3" i="48" s="1"/>
  <c r="AX5" i="48"/>
  <c r="S5" i="48" s="1"/>
  <c r="AC5" i="48" s="1"/>
  <c r="AB6" i="48" s="1"/>
  <c r="AZ3" i="48"/>
  <c r="AX4" i="48" s="1"/>
  <c r="S4" i="48" s="1"/>
  <c r="AC4" i="48" s="1"/>
  <c r="AB5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X93" i="48"/>
  <c r="S93" i="48" s="1"/>
  <c r="AC93" i="48" s="1"/>
  <c r="AB94" i="48" s="1"/>
  <c r="AX95" i="48"/>
  <c r="S95" i="48" s="1"/>
  <c r="AC95" i="48" s="1"/>
  <c r="AB96" i="48" s="1"/>
  <c r="AK96" i="94"/>
  <c r="AT96" i="94" s="1"/>
  <c r="AJ96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J41" i="94"/>
  <c r="AK41" i="94"/>
  <c r="AT41" i="94" s="1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4" i="94"/>
  <c r="S4" i="94" s="1"/>
  <c r="AC4" i="94" s="1"/>
  <c r="AB5" i="94" s="1"/>
  <c r="AR97" i="48"/>
  <c r="AJ98" i="94"/>
  <c r="AS98" i="94" s="1"/>
  <c r="AK98" i="94"/>
  <c r="AT98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H98" i="90"/>
  <c r="AQ98" i="90" s="1"/>
  <c r="AQ100" i="90" s="1"/>
  <c r="AZ3" i="90"/>
  <c r="AX3" i="90" s="1"/>
  <c r="S3" i="90" s="1"/>
  <c r="AC3" i="90" s="1"/>
  <c r="AX6" i="90"/>
  <c r="S6" i="90" s="1"/>
  <c r="AC6" i="90" s="1"/>
  <c r="AB7" i="90" s="1"/>
  <c r="AX9" i="90"/>
  <c r="S9" i="90" s="1"/>
  <c r="AC9" i="90" s="1"/>
  <c r="AB10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4" i="90"/>
  <c r="S94" i="90" s="1"/>
  <c r="AC94" i="90" s="1"/>
  <c r="AB95" i="90" s="1"/>
  <c r="AX93" i="90"/>
  <c r="S93" i="90" s="1"/>
  <c r="AC93" i="90" s="1"/>
  <c r="AB94" i="90" s="1"/>
  <c r="AX95" i="90"/>
  <c r="S95" i="90" s="1"/>
  <c r="AC95" i="90" s="1"/>
  <c r="AB96" i="90" s="1"/>
  <c r="AX96" i="90"/>
  <c r="S96" i="90" s="1"/>
  <c r="AC96" i="90" s="1"/>
  <c r="AB97" i="90" s="1"/>
  <c r="AX97" i="90"/>
  <c r="S97" i="90" s="1"/>
  <c r="AC97" i="90" s="1"/>
  <c r="AB98" i="90" s="1"/>
  <c r="AH98" i="85"/>
  <c r="AQ98" i="85" s="1"/>
  <c r="AQ100" i="85" s="1"/>
  <c r="AZ3" i="85"/>
  <c r="AX10" i="85" s="1"/>
  <c r="S10" i="85" s="1"/>
  <c r="AC10" i="85" s="1"/>
  <c r="AB11" i="85" s="1"/>
  <c r="AX3" i="85"/>
  <c r="S3" i="85" s="1"/>
  <c r="AC3" i="85" s="1"/>
  <c r="AX15" i="85"/>
  <c r="S15" i="85" s="1"/>
  <c r="AC15" i="85" s="1"/>
  <c r="AB16" i="85" s="1"/>
  <c r="AX23" i="85"/>
  <c r="S23" i="85" s="1"/>
  <c r="AC23" i="85" s="1"/>
  <c r="AB24" i="85" s="1"/>
  <c r="AX31" i="85"/>
  <c r="S31" i="85" s="1"/>
  <c r="AC31" i="85" s="1"/>
  <c r="AB32" i="85" s="1"/>
  <c r="AX36" i="85"/>
  <c r="S36" i="85" s="1"/>
  <c r="AC36" i="85" s="1"/>
  <c r="AB37" i="85" s="1"/>
  <c r="AX37" i="85"/>
  <c r="S37" i="85" s="1"/>
  <c r="AC37" i="85" s="1"/>
  <c r="AB38" i="85" s="1"/>
  <c r="AX42" i="85"/>
  <c r="S42" i="85" s="1"/>
  <c r="AC42" i="85" s="1"/>
  <c r="AB43" i="85" s="1"/>
  <c r="AX43" i="85"/>
  <c r="S43" i="85" s="1"/>
  <c r="AC43" i="85" s="1"/>
  <c r="AB44" i="85" s="1"/>
  <c r="AX48" i="85"/>
  <c r="S48" i="85" s="1"/>
  <c r="AC48" i="85" s="1"/>
  <c r="AB49" i="85" s="1"/>
  <c r="AX49" i="85"/>
  <c r="S49" i="85" s="1"/>
  <c r="AC49" i="85" s="1"/>
  <c r="AB50" i="85" s="1"/>
  <c r="AX54" i="85"/>
  <c r="S54" i="85" s="1"/>
  <c r="AC54" i="85" s="1"/>
  <c r="AB55" i="85" s="1"/>
  <c r="AX55" i="85"/>
  <c r="S55" i="85" s="1"/>
  <c r="AC55" i="85" s="1"/>
  <c r="AB56" i="85" s="1"/>
  <c r="AX60" i="85"/>
  <c r="S60" i="85" s="1"/>
  <c r="AC60" i="85" s="1"/>
  <c r="AB61" i="85" s="1"/>
  <c r="AX61" i="85"/>
  <c r="S61" i="85" s="1"/>
  <c r="AC61" i="85" s="1"/>
  <c r="AB62" i="85" s="1"/>
  <c r="AX66" i="85"/>
  <c r="S66" i="85" s="1"/>
  <c r="AC66" i="85" s="1"/>
  <c r="AB67" i="85" s="1"/>
  <c r="AX67" i="85"/>
  <c r="S67" i="85" s="1"/>
  <c r="AC67" i="85" s="1"/>
  <c r="AB68" i="85" s="1"/>
  <c r="AX72" i="85"/>
  <c r="S72" i="85" s="1"/>
  <c r="AC72" i="85" s="1"/>
  <c r="AB73" i="85" s="1"/>
  <c r="AX73" i="85"/>
  <c r="S73" i="85" s="1"/>
  <c r="AC73" i="85" s="1"/>
  <c r="AB74" i="85" s="1"/>
  <c r="AX78" i="85"/>
  <c r="S78" i="85" s="1"/>
  <c r="AC78" i="85" s="1"/>
  <c r="AB79" i="85" s="1"/>
  <c r="AX79" i="85"/>
  <c r="S79" i="85" s="1"/>
  <c r="AC79" i="85" s="1"/>
  <c r="AB80" i="85" s="1"/>
  <c r="AX84" i="85"/>
  <c r="S84" i="85" s="1"/>
  <c r="AC84" i="85" s="1"/>
  <c r="AB85" i="85" s="1"/>
  <c r="AX85" i="85"/>
  <c r="S85" i="85" s="1"/>
  <c r="AC85" i="85" s="1"/>
  <c r="AB86" i="85" s="1"/>
  <c r="AX90" i="85"/>
  <c r="S90" i="85" s="1"/>
  <c r="AC90" i="85" s="1"/>
  <c r="AB91" i="85" s="1"/>
  <c r="AX91" i="85"/>
  <c r="S91" i="85" s="1"/>
  <c r="AC91" i="85" s="1"/>
  <c r="AB92" i="85" s="1"/>
  <c r="AX93" i="85"/>
  <c r="S93" i="85" s="1"/>
  <c r="AC93" i="85" s="1"/>
  <c r="AB94" i="85" s="1"/>
  <c r="AX97" i="85"/>
  <c r="S97" i="85" s="1"/>
  <c r="AC97" i="85" s="1"/>
  <c r="AB98" i="85" s="1"/>
  <c r="AK93" i="94"/>
  <c r="AT93" i="94" s="1"/>
  <c r="AJ93" i="94"/>
  <c r="AK87" i="94"/>
  <c r="AT87" i="94" s="1"/>
  <c r="AJ87" i="94"/>
  <c r="AJ81" i="94"/>
  <c r="AK81" i="94"/>
  <c r="AT81" i="94" s="1"/>
  <c r="AK75" i="94"/>
  <c r="AT75" i="94" s="1"/>
  <c r="AJ75" i="94"/>
  <c r="AJ69" i="94"/>
  <c r="AK69" i="94"/>
  <c r="AT69" i="94" s="1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Z98" i="90"/>
  <c r="Z98" i="85"/>
  <c r="AK94" i="94"/>
  <c r="AT94" i="94" s="1"/>
  <c r="AJ94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K68" i="94"/>
  <c r="AT68" i="94" s="1"/>
  <c r="AJ68" i="94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W98" i="50"/>
  <c r="AF97" i="50"/>
  <c r="AO97" i="50" s="1"/>
  <c r="AE97" i="50"/>
  <c r="AG97" i="50"/>
  <c r="AP97" i="50" s="1"/>
  <c r="AR97" i="85"/>
  <c r="AI98" i="94"/>
  <c r="AN98" i="94"/>
  <c r="AN100" i="94" s="1"/>
  <c r="AF97" i="98"/>
  <c r="AO97" i="98" s="1"/>
  <c r="W98" i="98"/>
  <c r="AG97" i="98"/>
  <c r="AP97" i="98" s="1"/>
  <c r="AE97" i="98"/>
  <c r="AK97" i="94"/>
  <c r="AT97" i="94" s="1"/>
  <c r="AJ97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7" i="42"/>
  <c r="AH98" i="42"/>
  <c r="AQ98" i="42" s="1"/>
  <c r="AQ100" i="42" s="1"/>
  <c r="AX4" i="42"/>
  <c r="S4" i="42" s="1"/>
  <c r="AC4" i="42" s="1"/>
  <c r="AB5" i="42" s="1"/>
  <c r="AZ3" i="42"/>
  <c r="AX8" i="42" s="1"/>
  <c r="S8" i="42" s="1"/>
  <c r="AC8" i="42" s="1"/>
  <c r="AB9" i="42" s="1"/>
  <c r="AX6" i="42"/>
  <c r="S6" i="42" s="1"/>
  <c r="AC6" i="42" s="1"/>
  <c r="AB7" i="42" s="1"/>
  <c r="AX7" i="42"/>
  <c r="S7" i="42" s="1"/>
  <c r="AC7" i="42" s="1"/>
  <c r="AB8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R97" i="90"/>
  <c r="AX94" i="85" l="1"/>
  <c r="S94" i="85" s="1"/>
  <c r="AC94" i="85" s="1"/>
  <c r="AB95" i="85" s="1"/>
  <c r="AX89" i="85"/>
  <c r="S89" i="85" s="1"/>
  <c r="AC89" i="85" s="1"/>
  <c r="AB90" i="85" s="1"/>
  <c r="AX83" i="85"/>
  <c r="S83" i="85" s="1"/>
  <c r="AC83" i="85" s="1"/>
  <c r="AB84" i="85" s="1"/>
  <c r="AX77" i="85"/>
  <c r="S77" i="85" s="1"/>
  <c r="AC77" i="85" s="1"/>
  <c r="AB78" i="85" s="1"/>
  <c r="AX71" i="85"/>
  <c r="S71" i="85" s="1"/>
  <c r="AC71" i="85" s="1"/>
  <c r="AB72" i="85" s="1"/>
  <c r="AK72" i="85" s="1"/>
  <c r="AT72" i="85" s="1"/>
  <c r="AX65" i="85"/>
  <c r="S65" i="85" s="1"/>
  <c r="AC65" i="85" s="1"/>
  <c r="AB66" i="85" s="1"/>
  <c r="AJ66" i="85" s="1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K36" i="85" s="1"/>
  <c r="AT36" i="85" s="1"/>
  <c r="AX29" i="85"/>
  <c r="S29" i="85" s="1"/>
  <c r="AC29" i="85" s="1"/>
  <c r="AB30" i="85" s="1"/>
  <c r="AJ30" i="85" s="1"/>
  <c r="AX21" i="85"/>
  <c r="S21" i="85" s="1"/>
  <c r="AC21" i="85" s="1"/>
  <c r="AB22" i="85" s="1"/>
  <c r="AX11" i="85"/>
  <c r="S11" i="85" s="1"/>
  <c r="AC11" i="85" s="1"/>
  <c r="AB12" i="85" s="1"/>
  <c r="AX4" i="85"/>
  <c r="S4" i="85" s="1"/>
  <c r="AC4" i="85" s="1"/>
  <c r="AB5" i="85" s="1"/>
  <c r="AX30" i="85"/>
  <c r="S30" i="85" s="1"/>
  <c r="AC30" i="85" s="1"/>
  <c r="AB31" i="85" s="1"/>
  <c r="AX3" i="42"/>
  <c r="S3" i="42" s="1"/>
  <c r="AC3" i="42" s="1"/>
  <c r="AB4" i="42" s="1"/>
  <c r="AX96" i="85"/>
  <c r="S96" i="85" s="1"/>
  <c r="AC96" i="85" s="1"/>
  <c r="AB97" i="85" s="1"/>
  <c r="AK97" i="85" s="1"/>
  <c r="AT97" i="85" s="1"/>
  <c r="AX88" i="85"/>
  <c r="S88" i="85" s="1"/>
  <c r="AC88" i="85" s="1"/>
  <c r="AB89" i="85" s="1"/>
  <c r="AX82" i="85"/>
  <c r="S82" i="85" s="1"/>
  <c r="AC82" i="85" s="1"/>
  <c r="AB83" i="85" s="1"/>
  <c r="AX76" i="85"/>
  <c r="S76" i="85" s="1"/>
  <c r="AC76" i="85" s="1"/>
  <c r="AB77" i="85" s="1"/>
  <c r="AX70" i="85"/>
  <c r="S70" i="85" s="1"/>
  <c r="AC70" i="85" s="1"/>
  <c r="AB71" i="85" s="1"/>
  <c r="AX64" i="85"/>
  <c r="S64" i="85" s="1"/>
  <c r="AC64" i="85" s="1"/>
  <c r="AB65" i="85" s="1"/>
  <c r="AX58" i="85"/>
  <c r="S58" i="85" s="1"/>
  <c r="AC58" i="85" s="1"/>
  <c r="AB59" i="85" s="1"/>
  <c r="AK59" i="85" s="1"/>
  <c r="AT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18" i="85"/>
  <c r="S18" i="85" s="1"/>
  <c r="AC18" i="85" s="1"/>
  <c r="AB19" i="85" s="1"/>
  <c r="AK19" i="85" s="1"/>
  <c r="AT19" i="85" s="1"/>
  <c r="AX9" i="85"/>
  <c r="S9" i="85" s="1"/>
  <c r="AC9" i="85" s="1"/>
  <c r="AB10" i="85" s="1"/>
  <c r="AX56" i="90"/>
  <c r="S56" i="90" s="1"/>
  <c r="AC56" i="90" s="1"/>
  <c r="AB57" i="90" s="1"/>
  <c r="AX50" i="90"/>
  <c r="S50" i="90" s="1"/>
  <c r="AC50" i="90" s="1"/>
  <c r="AB51" i="90" s="1"/>
  <c r="AX44" i="90"/>
  <c r="S44" i="90" s="1"/>
  <c r="AC44" i="90" s="1"/>
  <c r="AB45" i="90" s="1"/>
  <c r="AX38" i="90"/>
  <c r="S38" i="90" s="1"/>
  <c r="AC38" i="90" s="1"/>
  <c r="AB39" i="90" s="1"/>
  <c r="AK39" i="90" s="1"/>
  <c r="AT39" i="90" s="1"/>
  <c r="AX32" i="90"/>
  <c r="S32" i="90" s="1"/>
  <c r="AC32" i="90" s="1"/>
  <c r="AB33" i="90" s="1"/>
  <c r="AK33" i="90" s="1"/>
  <c r="AT33" i="90" s="1"/>
  <c r="AX26" i="90"/>
  <c r="S26" i="90" s="1"/>
  <c r="AC26" i="90" s="1"/>
  <c r="AB27" i="90" s="1"/>
  <c r="AX20" i="90"/>
  <c r="S20" i="90" s="1"/>
  <c r="AC20" i="90" s="1"/>
  <c r="AB21" i="90" s="1"/>
  <c r="AX12" i="90"/>
  <c r="S12" i="90" s="1"/>
  <c r="AC12" i="90" s="1"/>
  <c r="AB13" i="90" s="1"/>
  <c r="AX4" i="90"/>
  <c r="S4" i="90" s="1"/>
  <c r="AC4" i="90" s="1"/>
  <c r="AB5" i="90" s="1"/>
  <c r="AX22" i="85"/>
  <c r="S22" i="85" s="1"/>
  <c r="AC22" i="85" s="1"/>
  <c r="AB23" i="85" s="1"/>
  <c r="AK23" i="85" s="1"/>
  <c r="AT23" i="85" s="1"/>
  <c r="AX95" i="85"/>
  <c r="S95" i="85" s="1"/>
  <c r="AC95" i="85" s="1"/>
  <c r="AB96" i="85" s="1"/>
  <c r="AK96" i="85" s="1"/>
  <c r="AT96" i="85" s="1"/>
  <c r="AX87" i="85"/>
  <c r="S87" i="85" s="1"/>
  <c r="AC87" i="85" s="1"/>
  <c r="AB88" i="85" s="1"/>
  <c r="AX81" i="85"/>
  <c r="S81" i="85" s="1"/>
  <c r="AC81" i="85" s="1"/>
  <c r="AB82" i="85" s="1"/>
  <c r="AX75" i="85"/>
  <c r="S75" i="85" s="1"/>
  <c r="AC75" i="85" s="1"/>
  <c r="AB76" i="85" s="1"/>
  <c r="AX69" i="85"/>
  <c r="S69" i="85" s="1"/>
  <c r="AC69" i="85" s="1"/>
  <c r="AB70" i="85" s="1"/>
  <c r="AX63" i="85"/>
  <c r="S63" i="85" s="1"/>
  <c r="AC63" i="85" s="1"/>
  <c r="AB64" i="85" s="1"/>
  <c r="AK64" i="85" s="1"/>
  <c r="AT64" i="85" s="1"/>
  <c r="AX57" i="85"/>
  <c r="S57" i="85" s="1"/>
  <c r="AC57" i="85" s="1"/>
  <c r="AB58" i="85" s="1"/>
  <c r="AK58" i="85" s="1"/>
  <c r="AT58" i="85" s="1"/>
  <c r="AX51" i="85"/>
  <c r="S51" i="85" s="1"/>
  <c r="AC51" i="85" s="1"/>
  <c r="AB52" i="85" s="1"/>
  <c r="AX45" i="85"/>
  <c r="S45" i="85" s="1"/>
  <c r="AC45" i="85" s="1"/>
  <c r="AB46" i="85" s="1"/>
  <c r="AX39" i="85"/>
  <c r="S39" i="85" s="1"/>
  <c r="AC39" i="85" s="1"/>
  <c r="AB40" i="85" s="1"/>
  <c r="AX33" i="85"/>
  <c r="S33" i="85" s="1"/>
  <c r="AC33" i="85" s="1"/>
  <c r="AB34" i="85" s="1"/>
  <c r="AX27" i="85"/>
  <c r="S27" i="85" s="1"/>
  <c r="AC27" i="85" s="1"/>
  <c r="AB28" i="85" s="1"/>
  <c r="AK28" i="85" s="1"/>
  <c r="AT28" i="85" s="1"/>
  <c r="AX17" i="85"/>
  <c r="S17" i="85" s="1"/>
  <c r="AC17" i="85" s="1"/>
  <c r="AB18" i="85" s="1"/>
  <c r="AK18" i="85" s="1"/>
  <c r="AT18" i="85" s="1"/>
  <c r="AX8" i="85"/>
  <c r="S8" i="85" s="1"/>
  <c r="AC8" i="85" s="1"/>
  <c r="AB9" i="85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J44" i="90" s="1"/>
  <c r="AX37" i="90"/>
  <c r="S37" i="90" s="1"/>
  <c r="AC37" i="90" s="1"/>
  <c r="AB38" i="90" s="1"/>
  <c r="AK38" i="90" s="1"/>
  <c r="AT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1" i="90"/>
  <c r="S11" i="90" s="1"/>
  <c r="AC11" i="90" s="1"/>
  <c r="AB12" i="90" s="1"/>
  <c r="AX12" i="85"/>
  <c r="S12" i="85" s="1"/>
  <c r="AC12" i="85" s="1"/>
  <c r="AB13" i="85" s="1"/>
  <c r="AK13" i="85" s="1"/>
  <c r="AT13" i="85" s="1"/>
  <c r="AX92" i="85"/>
  <c r="S92" i="85" s="1"/>
  <c r="AC92" i="85" s="1"/>
  <c r="AB93" i="85" s="1"/>
  <c r="AK93" i="85" s="1"/>
  <c r="AT93" i="85" s="1"/>
  <c r="AX86" i="85"/>
  <c r="S86" i="85" s="1"/>
  <c r="AC86" i="85" s="1"/>
  <c r="AB87" i="85" s="1"/>
  <c r="AX80" i="85"/>
  <c r="S80" i="85" s="1"/>
  <c r="AC80" i="85" s="1"/>
  <c r="AB81" i="85" s="1"/>
  <c r="AX74" i="85"/>
  <c r="S74" i="85" s="1"/>
  <c r="AC74" i="85" s="1"/>
  <c r="AB75" i="85" s="1"/>
  <c r="AX68" i="85"/>
  <c r="S68" i="85" s="1"/>
  <c r="AC68" i="85" s="1"/>
  <c r="AB69" i="85" s="1"/>
  <c r="AX62" i="85"/>
  <c r="S62" i="85" s="1"/>
  <c r="AC62" i="85" s="1"/>
  <c r="AB63" i="85" s="1"/>
  <c r="AK63" i="85" s="1"/>
  <c r="AT63" i="85" s="1"/>
  <c r="AX56" i="85"/>
  <c r="S56" i="85" s="1"/>
  <c r="AC56" i="85" s="1"/>
  <c r="AB57" i="85" s="1"/>
  <c r="AJ57" i="85" s="1"/>
  <c r="AX50" i="85"/>
  <c r="S50" i="85" s="1"/>
  <c r="AC50" i="85" s="1"/>
  <c r="AB51" i="85" s="1"/>
  <c r="AX44" i="85"/>
  <c r="S44" i="85" s="1"/>
  <c r="AC44" i="85" s="1"/>
  <c r="AB45" i="85" s="1"/>
  <c r="AX38" i="85"/>
  <c r="S38" i="85" s="1"/>
  <c r="AC38" i="85" s="1"/>
  <c r="AB39" i="85" s="1"/>
  <c r="AX32" i="85"/>
  <c r="S32" i="85" s="1"/>
  <c r="AC32" i="85" s="1"/>
  <c r="AB33" i="85" s="1"/>
  <c r="AX24" i="85"/>
  <c r="S24" i="85" s="1"/>
  <c r="AC24" i="85" s="1"/>
  <c r="AB25" i="85" s="1"/>
  <c r="AX16" i="85"/>
  <c r="S16" i="85" s="1"/>
  <c r="AC16" i="85" s="1"/>
  <c r="AB17" i="85" s="1"/>
  <c r="AJ17" i="85" s="1"/>
  <c r="AX5" i="85"/>
  <c r="S5" i="85" s="1"/>
  <c r="AC5" i="85" s="1"/>
  <c r="AB6" i="85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J37" i="90" s="1"/>
  <c r="AX30" i="90"/>
  <c r="S30" i="90" s="1"/>
  <c r="AC30" i="90" s="1"/>
  <c r="AB31" i="90" s="1"/>
  <c r="AJ31" i="90" s="1"/>
  <c r="AX24" i="90"/>
  <c r="S24" i="90" s="1"/>
  <c r="AC24" i="90" s="1"/>
  <c r="AB25" i="90" s="1"/>
  <c r="AX18" i="90"/>
  <c r="S18" i="90" s="1"/>
  <c r="AC18" i="90" s="1"/>
  <c r="AB19" i="90" s="1"/>
  <c r="AX10" i="90"/>
  <c r="S10" i="90" s="1"/>
  <c r="AC10" i="90" s="1"/>
  <c r="AB11" i="90" s="1"/>
  <c r="AS24" i="94"/>
  <c r="AL24" i="94"/>
  <c r="AU24" i="94" s="1"/>
  <c r="AS60" i="94"/>
  <c r="AL60" i="94"/>
  <c r="AU60" i="94" s="1"/>
  <c r="AS78" i="94"/>
  <c r="AL78" i="94"/>
  <c r="AU78" i="94" s="1"/>
  <c r="AJ94" i="42"/>
  <c r="AK94" i="42"/>
  <c r="AT94" i="42" s="1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K10" i="42"/>
  <c r="AT10" i="42" s="1"/>
  <c r="AK5" i="42"/>
  <c r="AT5" i="42" s="1"/>
  <c r="AS31" i="94"/>
  <c r="AL31" i="94"/>
  <c r="AU31" i="94" s="1"/>
  <c r="AS49" i="94"/>
  <c r="AL49" i="94"/>
  <c r="AU49" i="94" s="1"/>
  <c r="AS67" i="94"/>
  <c r="AL67" i="94"/>
  <c r="AU67" i="94" s="1"/>
  <c r="AI97" i="98"/>
  <c r="AN97" i="98"/>
  <c r="Y98" i="50"/>
  <c r="Z98" i="50"/>
  <c r="X98" i="50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8" i="94"/>
  <c r="AL8" i="94"/>
  <c r="AU8" i="94" s="1"/>
  <c r="AS27" i="94"/>
  <c r="AL27" i="94"/>
  <c r="AU27" i="94" s="1"/>
  <c r="AS63" i="94"/>
  <c r="AL63" i="94"/>
  <c r="AU63" i="94" s="1"/>
  <c r="AS81" i="94"/>
  <c r="AL81" i="94"/>
  <c r="AU81" i="94" s="1"/>
  <c r="AJ94" i="85"/>
  <c r="AK94" i="85"/>
  <c r="AT94" i="85" s="1"/>
  <c r="AK91" i="85"/>
  <c r="AT91" i="85" s="1"/>
  <c r="AJ91" i="85"/>
  <c r="AK85" i="85"/>
  <c r="AT85" i="85" s="1"/>
  <c r="AJ85" i="85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K6" i="85"/>
  <c r="AT6" i="85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K43" i="90"/>
  <c r="AT43" i="90" s="1"/>
  <c r="AK37" i="90"/>
  <c r="AT37" i="90" s="1"/>
  <c r="AK25" i="90"/>
  <c r="AT25" i="90" s="1"/>
  <c r="AJ25" i="90"/>
  <c r="AJ19" i="90"/>
  <c r="AK19" i="90"/>
  <c r="AT19" i="90" s="1"/>
  <c r="AK13" i="90"/>
  <c r="AT13" i="90" s="1"/>
  <c r="AK7" i="90"/>
  <c r="AT7" i="90" s="1"/>
  <c r="AS58" i="94"/>
  <c r="AL58" i="94"/>
  <c r="AU58" i="94" s="1"/>
  <c r="AS17" i="94"/>
  <c r="AL17" i="94"/>
  <c r="AU17" i="94" s="1"/>
  <c r="AS53" i="94"/>
  <c r="AL53" i="94"/>
  <c r="AU53" i="94" s="1"/>
  <c r="AS89" i="94"/>
  <c r="AL89" i="94"/>
  <c r="AU89" i="94" s="1"/>
  <c r="AJ98" i="48"/>
  <c r="AS98" i="48" s="1"/>
  <c r="AK98" i="48"/>
  <c r="AT98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S42" i="94"/>
  <c r="AL42" i="94"/>
  <c r="AU42" i="94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19" i="94"/>
  <c r="AL19" i="94"/>
  <c r="AU19" i="94" s="1"/>
  <c r="AS55" i="94"/>
  <c r="AL55" i="94"/>
  <c r="AU55" i="94" s="1"/>
  <c r="AS91" i="94"/>
  <c r="AL91" i="94"/>
  <c r="AU91" i="94" s="1"/>
  <c r="AS7" i="94"/>
  <c r="AL7" i="94"/>
  <c r="AU7" i="94" s="1"/>
  <c r="AS94" i="94"/>
  <c r="AL94" i="94"/>
  <c r="AU94" i="94" s="1"/>
  <c r="AS51" i="94"/>
  <c r="AL51" i="94"/>
  <c r="AU51" i="94" s="1"/>
  <c r="AS87" i="94"/>
  <c r="AL87" i="94"/>
  <c r="AU87" i="94" s="1"/>
  <c r="AK95" i="85"/>
  <c r="AT95" i="85" s="1"/>
  <c r="AJ90" i="85"/>
  <c r="AK90" i="85"/>
  <c r="AT90" i="85" s="1"/>
  <c r="AJ84" i="85"/>
  <c r="AK84" i="85"/>
  <c r="AT84" i="85" s="1"/>
  <c r="AJ78" i="85"/>
  <c r="AK78" i="85"/>
  <c r="AT78" i="85" s="1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24" i="85"/>
  <c r="AT24" i="85" s="1"/>
  <c r="AK12" i="85"/>
  <c r="AT12" i="85" s="1"/>
  <c r="AB4" i="85"/>
  <c r="AJ3" i="85"/>
  <c r="AJ96" i="90"/>
  <c r="AK96" i="90"/>
  <c r="AT96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6" i="48"/>
  <c r="AT6" i="48" s="1"/>
  <c r="AS30" i="94"/>
  <c r="AL30" i="94"/>
  <c r="AU30" i="94" s="1"/>
  <c r="AJ92" i="42"/>
  <c r="AK92" i="42"/>
  <c r="AT92" i="42" s="1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J50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S37" i="94"/>
  <c r="AL37" i="94"/>
  <c r="AU37" i="94" s="1"/>
  <c r="AS73" i="94"/>
  <c r="AL73" i="94"/>
  <c r="AU73" i="94" s="1"/>
  <c r="Y98" i="98"/>
  <c r="X98" i="98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15" i="94"/>
  <c r="AL15" i="94"/>
  <c r="AU15" i="94" s="1"/>
  <c r="AS33" i="94"/>
  <c r="AL33" i="94"/>
  <c r="AU33" i="94" s="1"/>
  <c r="AS69" i="94"/>
  <c r="AL69" i="94"/>
  <c r="AU69" i="94" s="1"/>
  <c r="AJ89" i="85"/>
  <c r="AK89" i="85"/>
  <c r="AT89" i="85" s="1"/>
  <c r="AJ83" i="85"/>
  <c r="AK83" i="85"/>
  <c r="AT83" i="85" s="1"/>
  <c r="AK77" i="85"/>
  <c r="AT77" i="85" s="1"/>
  <c r="AJ77" i="85"/>
  <c r="AK71" i="85"/>
  <c r="AT71" i="85" s="1"/>
  <c r="AK65" i="85"/>
  <c r="AT65" i="85" s="1"/>
  <c r="AJ65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K29" i="85"/>
  <c r="AT29" i="85" s="1"/>
  <c r="AJ29" i="85"/>
  <c r="AJ10" i="85"/>
  <c r="AK10" i="85"/>
  <c r="AT10" i="85" s="1"/>
  <c r="AK11" i="85"/>
  <c r="AT11" i="85" s="1"/>
  <c r="AJ11" i="85"/>
  <c r="AJ94" i="90"/>
  <c r="AK94" i="90"/>
  <c r="AT94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5" i="90"/>
  <c r="S5" i="90" s="1"/>
  <c r="AC5" i="90" s="1"/>
  <c r="AB6" i="90" s="1"/>
  <c r="AS28" i="94"/>
  <c r="AL28" i="94"/>
  <c r="AU28" i="94" s="1"/>
  <c r="AS46" i="94"/>
  <c r="AL46" i="94"/>
  <c r="AU46" i="94" s="1"/>
  <c r="AS64" i="94"/>
  <c r="AL64" i="94"/>
  <c r="AU64" i="94" s="1"/>
  <c r="AS23" i="94"/>
  <c r="AL23" i="94"/>
  <c r="AU23" i="94" s="1"/>
  <c r="AS59" i="94"/>
  <c r="AL59" i="94"/>
  <c r="AU59" i="94" s="1"/>
  <c r="AS77" i="94"/>
  <c r="AL77" i="94"/>
  <c r="AU77" i="94" s="1"/>
  <c r="AS96" i="94"/>
  <c r="AL96" i="94"/>
  <c r="AU96" i="94" s="1"/>
  <c r="AJ95" i="48"/>
  <c r="AK95" i="48"/>
  <c r="AT95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3" i="48"/>
  <c r="AB4" i="48"/>
  <c r="AS95" i="94"/>
  <c r="AL95" i="94"/>
  <c r="AU95" i="94" s="1"/>
  <c r="AJ91" i="42"/>
  <c r="AK91" i="42"/>
  <c r="AT91" i="42" s="1"/>
  <c r="AJ73" i="42"/>
  <c r="AK73" i="42"/>
  <c r="AT73" i="42" s="1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J3" i="42"/>
  <c r="AS25" i="94"/>
  <c r="AL25" i="94"/>
  <c r="AU25" i="94" s="1"/>
  <c r="AS43" i="94"/>
  <c r="AL43" i="94"/>
  <c r="AU43" i="94" s="1"/>
  <c r="AS61" i="94"/>
  <c r="AL61" i="94"/>
  <c r="AU61" i="94" s="1"/>
  <c r="AS79" i="94"/>
  <c r="AL79" i="94"/>
  <c r="AU79" i="94" s="1"/>
  <c r="AS97" i="94"/>
  <c r="AL97" i="94"/>
  <c r="AU97" i="94" s="1"/>
  <c r="AS14" i="94"/>
  <c r="AL14" i="94"/>
  <c r="AU14" i="94" s="1"/>
  <c r="AS50" i="94"/>
  <c r="AL50" i="94"/>
  <c r="AU50" i="94" s="1"/>
  <c r="AS68" i="94"/>
  <c r="AL68" i="94"/>
  <c r="AU68" i="94" s="1"/>
  <c r="AE98" i="85"/>
  <c r="AK98" i="85" s="1"/>
  <c r="AT98" i="85" s="1"/>
  <c r="AC98" i="85"/>
  <c r="AF98" i="85"/>
  <c r="AO98" i="85" s="1"/>
  <c r="AO100" i="85" s="1"/>
  <c r="AG98" i="85"/>
  <c r="AP98" i="85" s="1"/>
  <c r="AP100" i="85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96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J64" i="85"/>
  <c r="AJ58" i="85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J28" i="85"/>
  <c r="AK22" i="85"/>
  <c r="AT22" i="85" s="1"/>
  <c r="AK16" i="85"/>
  <c r="AT16" i="85" s="1"/>
  <c r="AJ9" i="85"/>
  <c r="AK9" i="85"/>
  <c r="AT9" i="85" s="1"/>
  <c r="AK5" i="85"/>
  <c r="AT5" i="85" s="1"/>
  <c r="AJ5" i="85"/>
  <c r="AJ95" i="90"/>
  <c r="AK95" i="90"/>
  <c r="AT95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K5" i="90"/>
  <c r="AT5" i="90" s="1"/>
  <c r="AJ5" i="90"/>
  <c r="AS16" i="94"/>
  <c r="AL16" i="94"/>
  <c r="AU16" i="94" s="1"/>
  <c r="AS70" i="94"/>
  <c r="AL70" i="94"/>
  <c r="AU70" i="94" s="1"/>
  <c r="AK5" i="94"/>
  <c r="AT5" i="94" s="1"/>
  <c r="AJ5" i="94"/>
  <c r="AS41" i="94"/>
  <c r="AL41" i="94"/>
  <c r="AU41" i="94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J6" i="94"/>
  <c r="AK6" i="94"/>
  <c r="AT6" i="94" s="1"/>
  <c r="AS11" i="94"/>
  <c r="AL11" i="94"/>
  <c r="AU11" i="94" s="1"/>
  <c r="AJ98" i="42"/>
  <c r="AS98" i="42" s="1"/>
  <c r="AK98" i="42"/>
  <c r="AT98" i="42" s="1"/>
  <c r="AK80" i="42"/>
  <c r="AT80" i="42" s="1"/>
  <c r="AJ80" i="42"/>
  <c r="AS48" i="94"/>
  <c r="AL48" i="94"/>
  <c r="AU48" i="94" s="1"/>
  <c r="AS66" i="94"/>
  <c r="AL66" i="94"/>
  <c r="AU66" i="94" s="1"/>
  <c r="AJ85" i="42"/>
  <c r="AK85" i="42"/>
  <c r="AT85" i="42" s="1"/>
  <c r="AJ67" i="42"/>
  <c r="AK67" i="42"/>
  <c r="AT67" i="42" s="1"/>
  <c r="AK96" i="42"/>
  <c r="AT96" i="42" s="1"/>
  <c r="AJ96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J3" i="94"/>
  <c r="AB4" i="94"/>
  <c r="AI97" i="50"/>
  <c r="AN97" i="50"/>
  <c r="AS32" i="94"/>
  <c r="AL32" i="94"/>
  <c r="AU32" i="94" s="1"/>
  <c r="AS86" i="94"/>
  <c r="AL86" i="94"/>
  <c r="AU86" i="94" s="1"/>
  <c r="AG98" i="90"/>
  <c r="AP98" i="90" s="1"/>
  <c r="AP100" i="90" s="1"/>
  <c r="AE98" i="90"/>
  <c r="AK98" i="90" s="1"/>
  <c r="AT98" i="90" s="1"/>
  <c r="AC98" i="90"/>
  <c r="AF98" i="90"/>
  <c r="AO98" i="90" s="1"/>
  <c r="AO100" i="90" s="1"/>
  <c r="AS21" i="94"/>
  <c r="AL21" i="94"/>
  <c r="AU21" i="94" s="1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X26" i="85"/>
  <c r="S26" i="85" s="1"/>
  <c r="AC26" i="85" s="1"/>
  <c r="AB27" i="85" s="1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J27" i="90"/>
  <c r="AK27" i="90"/>
  <c r="AT27" i="90" s="1"/>
  <c r="AK21" i="90"/>
  <c r="AT21" i="90" s="1"/>
  <c r="AJ21" i="90"/>
  <c r="AX14" i="90"/>
  <c r="S14" i="90" s="1"/>
  <c r="AC14" i="90" s="1"/>
  <c r="AB15" i="90" s="1"/>
  <c r="AX8" i="90"/>
  <c r="S8" i="90" s="1"/>
  <c r="AC8" i="90" s="1"/>
  <c r="AB9" i="90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K96" i="48"/>
  <c r="AT96" i="48" s="1"/>
  <c r="AJ96" i="48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J93" i="42"/>
  <c r="AK93" i="42"/>
  <c r="AT93" i="42" s="1"/>
  <c r="AS84" i="94"/>
  <c r="AL84" i="94"/>
  <c r="AU84" i="94" s="1"/>
  <c r="AK86" i="42"/>
  <c r="AT86" i="42" s="1"/>
  <c r="AJ86" i="42"/>
  <c r="AJ97" i="42"/>
  <c r="AK97" i="42"/>
  <c r="AT97" i="42" s="1"/>
  <c r="AK79" i="42"/>
  <c r="AT79" i="42" s="1"/>
  <c r="AJ79" i="42"/>
  <c r="AK61" i="42"/>
  <c r="AT61" i="42" s="1"/>
  <c r="AJ61" i="42"/>
  <c r="AS90" i="94"/>
  <c r="AL90" i="94"/>
  <c r="AU90" i="94" s="1"/>
  <c r="AJ90" i="42"/>
  <c r="AK90" i="42"/>
  <c r="AT90" i="42" s="1"/>
  <c r="AK84" i="42"/>
  <c r="AT84" i="42" s="1"/>
  <c r="AJ84" i="42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5" i="42"/>
  <c r="S5" i="42" s="1"/>
  <c r="AC5" i="42" s="1"/>
  <c r="AB6" i="42" s="1"/>
  <c r="AS13" i="94"/>
  <c r="AL13" i="94"/>
  <c r="AU13" i="94" s="1"/>
  <c r="AS85" i="94"/>
  <c r="AL85" i="94"/>
  <c r="AU85" i="94" s="1"/>
  <c r="AR98" i="94"/>
  <c r="AR100" i="94" s="1"/>
  <c r="AL98" i="94"/>
  <c r="AU98" i="94" s="1"/>
  <c r="AS92" i="94"/>
  <c r="AL92" i="94"/>
  <c r="AU92" i="94" s="1"/>
  <c r="AS45" i="94"/>
  <c r="AL45" i="94"/>
  <c r="AU45" i="94" s="1"/>
  <c r="AJ98" i="85"/>
  <c r="AS98" i="85" s="1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K62" i="85"/>
  <c r="AT62" i="85" s="1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X25" i="85"/>
  <c r="S25" i="85" s="1"/>
  <c r="AC25" i="85" s="1"/>
  <c r="AB26" i="85" s="1"/>
  <c r="AX19" i="85"/>
  <c r="S19" i="85" s="1"/>
  <c r="AC19" i="85" s="1"/>
  <c r="AB20" i="85" s="1"/>
  <c r="AX13" i="85"/>
  <c r="S13" i="85" s="1"/>
  <c r="AC13" i="85" s="1"/>
  <c r="AB14" i="85" s="1"/>
  <c r="AX6" i="85"/>
  <c r="S6" i="85" s="1"/>
  <c r="AC6" i="85" s="1"/>
  <c r="AB7" i="85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K32" i="90"/>
  <c r="AT32" i="90" s="1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S12" i="94"/>
  <c r="AL12" i="94"/>
  <c r="AU12" i="94" s="1"/>
  <c r="AS22" i="94"/>
  <c r="AL22" i="94"/>
  <c r="AU22" i="94" s="1"/>
  <c r="AS40" i="94"/>
  <c r="AL40" i="94"/>
  <c r="AU40" i="94" s="1"/>
  <c r="AS76" i="94"/>
  <c r="AL76" i="94"/>
  <c r="AU76" i="94" s="1"/>
  <c r="AS10" i="94"/>
  <c r="AL10" i="94"/>
  <c r="AU10" i="94" s="1"/>
  <c r="AS65" i="94"/>
  <c r="AL65" i="94"/>
  <c r="AU65" i="94" s="1"/>
  <c r="AS83" i="94"/>
  <c r="AL83" i="94"/>
  <c r="AU83" i="94" s="1"/>
  <c r="AJ94" i="48"/>
  <c r="AK94" i="48"/>
  <c r="AT94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I98" i="42"/>
  <c r="AN98" i="42"/>
  <c r="AN100" i="42" s="1"/>
  <c r="AJ92" i="85" l="1"/>
  <c r="AJ56" i="85"/>
  <c r="AK57" i="85"/>
  <c r="AT57" i="85" s="1"/>
  <c r="AJ93" i="85"/>
  <c r="AS93" i="85" s="1"/>
  <c r="AK17" i="85"/>
  <c r="AT17" i="85" s="1"/>
  <c r="AJ35" i="85"/>
  <c r="AL35" i="85" s="1"/>
  <c r="AU35" i="85" s="1"/>
  <c r="AJ71" i="85"/>
  <c r="AJ12" i="85"/>
  <c r="AK30" i="85"/>
  <c r="AT30" i="85" s="1"/>
  <c r="AK66" i="85"/>
  <c r="AT66" i="85" s="1"/>
  <c r="AJ43" i="90"/>
  <c r="AL43" i="90" s="1"/>
  <c r="AU43" i="90" s="1"/>
  <c r="AJ38" i="90"/>
  <c r="AS38" i="90" s="1"/>
  <c r="AJ33" i="90"/>
  <c r="AJ63" i="85"/>
  <c r="AJ18" i="85"/>
  <c r="AJ36" i="85"/>
  <c r="AJ72" i="85"/>
  <c r="AS72" i="85" s="1"/>
  <c r="AK31" i="90"/>
  <c r="AT31" i="90" s="1"/>
  <c r="AJ32" i="90"/>
  <c r="AJ62" i="85"/>
  <c r="AJ16" i="85"/>
  <c r="AJ23" i="85"/>
  <c r="AJ59" i="85"/>
  <c r="AJ97" i="85"/>
  <c r="AS97" i="85" s="1"/>
  <c r="AJ22" i="85"/>
  <c r="AJ30" i="90"/>
  <c r="AJ24" i="85"/>
  <c r="AJ95" i="85"/>
  <c r="AS25" i="48"/>
  <c r="AL25" i="48"/>
  <c r="AU25" i="48" s="1"/>
  <c r="AS79" i="48"/>
  <c r="AL79" i="48"/>
  <c r="AU79" i="48" s="1"/>
  <c r="AK14" i="90"/>
  <c r="AT14" i="90" s="1"/>
  <c r="AJ14" i="90"/>
  <c r="AS86" i="90"/>
  <c r="AL86" i="90"/>
  <c r="AU86" i="90" s="1"/>
  <c r="AJ14" i="85"/>
  <c r="AK14" i="85"/>
  <c r="AT14" i="85" s="1"/>
  <c r="AS38" i="85"/>
  <c r="AL38" i="85"/>
  <c r="AU38" i="85" s="1"/>
  <c r="AS56" i="85"/>
  <c r="AL56" i="85"/>
  <c r="AU56" i="85" s="1"/>
  <c r="AS74" i="85"/>
  <c r="AL74" i="85"/>
  <c r="AU74" i="85" s="1"/>
  <c r="AS29" i="42"/>
  <c r="AL29" i="42"/>
  <c r="AU29" i="42" s="1"/>
  <c r="AS38" i="48"/>
  <c r="AL38" i="48"/>
  <c r="AU38" i="48" s="1"/>
  <c r="AS92" i="48"/>
  <c r="AL92" i="48"/>
  <c r="AU92" i="48" s="1"/>
  <c r="AS27" i="90"/>
  <c r="AL27" i="90"/>
  <c r="AU27" i="90" s="1"/>
  <c r="AS45" i="90"/>
  <c r="AL45" i="90"/>
  <c r="AU45" i="90" s="1"/>
  <c r="AS81" i="90"/>
  <c r="AL81" i="90"/>
  <c r="AU81" i="90" s="1"/>
  <c r="AJ15" i="85"/>
  <c r="AK15" i="85"/>
  <c r="AT15" i="85" s="1"/>
  <c r="AS75" i="85"/>
  <c r="AL75" i="85"/>
  <c r="AU75" i="85" s="1"/>
  <c r="AL93" i="85"/>
  <c r="AU93" i="85" s="1"/>
  <c r="AR97" i="50"/>
  <c r="AS30" i="42"/>
  <c r="AL30" i="42"/>
  <c r="AU30" i="42" s="1"/>
  <c r="AS48" i="42"/>
  <c r="AL48" i="42"/>
  <c r="AU48" i="42" s="1"/>
  <c r="AS66" i="42"/>
  <c r="AL66" i="42"/>
  <c r="AU66" i="4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52" i="90"/>
  <c r="AL52" i="90"/>
  <c r="AU52" i="90" s="1"/>
  <c r="AS9" i="85"/>
  <c r="AL9" i="85"/>
  <c r="AU9" i="85" s="1"/>
  <c r="AS46" i="85"/>
  <c r="AL46" i="85"/>
  <c r="AU46" i="85" s="1"/>
  <c r="AS13" i="42"/>
  <c r="AL13" i="42"/>
  <c r="AU13" i="42" s="1"/>
  <c r="AS31" i="42"/>
  <c r="AL31" i="42"/>
  <c r="AU31" i="42" s="1"/>
  <c r="AS91" i="42"/>
  <c r="AL91" i="42"/>
  <c r="AU91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59" i="90"/>
  <c r="AL59" i="90"/>
  <c r="AU59" i="90" s="1"/>
  <c r="AS35" i="85"/>
  <c r="AS53" i="85"/>
  <c r="AL53" i="85"/>
  <c r="AU53" i="85" s="1"/>
  <c r="AS71" i="85"/>
  <c r="AL71" i="85"/>
  <c r="AU71" i="85" s="1"/>
  <c r="AH98" i="98"/>
  <c r="AQ98" i="98" s="1"/>
  <c r="AQ100" i="98" s="1"/>
  <c r="AZ3" i="98"/>
  <c r="AX11" i="98" s="1"/>
  <c r="S11" i="98" s="1"/>
  <c r="AC11" i="98" s="1"/>
  <c r="AB12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J6" i="48"/>
  <c r="AS23" i="48"/>
  <c r="AL23" i="48"/>
  <c r="AU23" i="48" s="1"/>
  <c r="AS59" i="48"/>
  <c r="AL59" i="48"/>
  <c r="AU59" i="48" s="1"/>
  <c r="AS97" i="48"/>
  <c r="AL97" i="48"/>
  <c r="AU97" i="48" s="1"/>
  <c r="AS84" i="90"/>
  <c r="AL84" i="90"/>
  <c r="AU84" i="90" s="1"/>
  <c r="AJ4" i="85"/>
  <c r="AK4" i="85"/>
  <c r="AT4" i="85" s="1"/>
  <c r="AS78" i="85"/>
  <c r="AL78" i="85"/>
  <c r="AU78" i="85" s="1"/>
  <c r="AS15" i="42"/>
  <c r="AL15" i="42"/>
  <c r="AU15" i="42" s="1"/>
  <c r="AS87" i="42"/>
  <c r="AL87" i="42"/>
  <c r="AU87" i="42" s="1"/>
  <c r="AS42" i="48"/>
  <c r="AL42" i="48"/>
  <c r="AU42" i="48" s="1"/>
  <c r="AS60" i="48"/>
  <c r="AL60" i="48"/>
  <c r="AU60" i="48" s="1"/>
  <c r="AS31" i="90"/>
  <c r="AS67" i="90"/>
  <c r="AL67" i="90"/>
  <c r="AU67" i="90" s="1"/>
  <c r="AJ6" i="85"/>
  <c r="AS61" i="85"/>
  <c r="AL61" i="85"/>
  <c r="AU61" i="85" s="1"/>
  <c r="AS94" i="85"/>
  <c r="AL94" i="85"/>
  <c r="AU94" i="85" s="1"/>
  <c r="AC98" i="50"/>
  <c r="AG98" i="50"/>
  <c r="AP98" i="50" s="1"/>
  <c r="AP100" i="50" s="1"/>
  <c r="AF98" i="50"/>
  <c r="AO98" i="50" s="1"/>
  <c r="AO100" i="50" s="1"/>
  <c r="AE98" i="50"/>
  <c r="AS46" i="42"/>
  <c r="AL46" i="42"/>
  <c r="AU46" i="42" s="1"/>
  <c r="AL64" i="42"/>
  <c r="AU64" i="42" s="1"/>
  <c r="AS64" i="42"/>
  <c r="AS82" i="42"/>
  <c r="AL82" i="42"/>
  <c r="AU82" i="42" s="1"/>
  <c r="AK20" i="85"/>
  <c r="AT20" i="85" s="1"/>
  <c r="AJ20" i="85"/>
  <c r="AJ6" i="42"/>
  <c r="AK6" i="42"/>
  <c r="AT6" i="42" s="1"/>
  <c r="AS47" i="42"/>
  <c r="AL47" i="42"/>
  <c r="AU47" i="42" s="1"/>
  <c r="AS65" i="42"/>
  <c r="AL65" i="42"/>
  <c r="AU65" i="42" s="1"/>
  <c r="AS83" i="42"/>
  <c r="AL83" i="42"/>
  <c r="AU83" i="42" s="1"/>
  <c r="AS97" i="42"/>
  <c r="AL97" i="42"/>
  <c r="AU97" i="42" s="1"/>
  <c r="AS93" i="42"/>
  <c r="AL93" i="42"/>
  <c r="AU93" i="42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6" i="48"/>
  <c r="AL96" i="48"/>
  <c r="AU96" i="48" s="1"/>
  <c r="AJ9" i="90"/>
  <c r="AK9" i="90"/>
  <c r="AT9" i="90" s="1"/>
  <c r="AS33" i="90"/>
  <c r="AL33" i="90"/>
  <c r="AU33" i="90" s="1"/>
  <c r="AS51" i="90"/>
  <c r="AL51" i="90"/>
  <c r="AU51" i="90" s="1"/>
  <c r="AS69" i="90"/>
  <c r="AL69" i="90"/>
  <c r="AU69" i="90" s="1"/>
  <c r="AK21" i="85"/>
  <c r="AT21" i="85" s="1"/>
  <c r="AJ21" i="85"/>
  <c r="AS45" i="85"/>
  <c r="AL45" i="85"/>
  <c r="AU45" i="85" s="1"/>
  <c r="AS63" i="85"/>
  <c r="AL63" i="85"/>
  <c r="AU63" i="85" s="1"/>
  <c r="AK4" i="94"/>
  <c r="AT4" i="94" s="1"/>
  <c r="AT100" i="94" s="1"/>
  <c r="AJ4" i="94"/>
  <c r="AL36" i="42"/>
  <c r="AU36" i="42" s="1"/>
  <c r="AS36" i="42"/>
  <c r="AS54" i="42"/>
  <c r="AL54" i="42"/>
  <c r="AU54" i="42" s="1"/>
  <c r="AS72" i="42"/>
  <c r="AL72" i="42"/>
  <c r="AU72" i="42" s="1"/>
  <c r="AS15" i="48"/>
  <c r="AL15" i="48"/>
  <c r="AU15" i="48" s="1"/>
  <c r="AS33" i="48"/>
  <c r="AL33" i="48"/>
  <c r="AU33" i="48" s="1"/>
  <c r="AS5" i="94"/>
  <c r="AL5" i="94"/>
  <c r="AU5" i="94" s="1"/>
  <c r="AS5" i="90"/>
  <c r="AL5" i="90"/>
  <c r="AU5" i="90" s="1"/>
  <c r="AS58" i="90"/>
  <c r="AL58" i="90"/>
  <c r="AU58" i="90" s="1"/>
  <c r="AS34" i="85"/>
  <c r="AL34" i="85"/>
  <c r="AU34" i="85" s="1"/>
  <c r="AS70" i="85"/>
  <c r="AL70" i="85"/>
  <c r="AU70" i="85" s="1"/>
  <c r="AS88" i="85"/>
  <c r="AL88" i="85"/>
  <c r="AU88" i="85" s="1"/>
  <c r="AS34" i="48"/>
  <c r="AL34" i="48"/>
  <c r="AU34" i="48" s="1"/>
  <c r="AL52" i="48"/>
  <c r="AU52" i="48" s="1"/>
  <c r="AS52" i="48"/>
  <c r="AJ6" i="90"/>
  <c r="AK6" i="90"/>
  <c r="AT6" i="90" s="1"/>
  <c r="AS23" i="90"/>
  <c r="AL23" i="90"/>
  <c r="AU23" i="90" s="1"/>
  <c r="AS41" i="90"/>
  <c r="AL41" i="90"/>
  <c r="AU41" i="90" s="1"/>
  <c r="AS77" i="90"/>
  <c r="AL77" i="90"/>
  <c r="AU77" i="90" s="1"/>
  <c r="AS94" i="90"/>
  <c r="AL94" i="90"/>
  <c r="AU94" i="90" s="1"/>
  <c r="AS17" i="85"/>
  <c r="AS89" i="85"/>
  <c r="AL89" i="85"/>
  <c r="AU89" i="85" s="1"/>
  <c r="Z98" i="98"/>
  <c r="AS44" i="42"/>
  <c r="AL44" i="42"/>
  <c r="AU44" i="42" s="1"/>
  <c r="AS29" i="48"/>
  <c r="AL29" i="48"/>
  <c r="AU29" i="48" s="1"/>
  <c r="AS47" i="48"/>
  <c r="AL47" i="48"/>
  <c r="AU47" i="48" s="1"/>
  <c r="AS36" i="90"/>
  <c r="AL36" i="90"/>
  <c r="AU36" i="90" s="1"/>
  <c r="AS54" i="90"/>
  <c r="AL54" i="90"/>
  <c r="AU54" i="90" s="1"/>
  <c r="AS72" i="90"/>
  <c r="AL72" i="90"/>
  <c r="AU72" i="90" s="1"/>
  <c r="AS30" i="85"/>
  <c r="AL30" i="85"/>
  <c r="AU30" i="85" s="1"/>
  <c r="AS48" i="85"/>
  <c r="AL48" i="85"/>
  <c r="AU48" i="85" s="1"/>
  <c r="AS66" i="85"/>
  <c r="AL66" i="85"/>
  <c r="AU66" i="85" s="1"/>
  <c r="AS75" i="42"/>
  <c r="AL75" i="42"/>
  <c r="AU75" i="42" s="1"/>
  <c r="AS12" i="48"/>
  <c r="AL12" i="48"/>
  <c r="AU12" i="48" s="1"/>
  <c r="AS48" i="48"/>
  <c r="AL48" i="48"/>
  <c r="AU48" i="48" s="1"/>
  <c r="AS37" i="90"/>
  <c r="AL37" i="90"/>
  <c r="AU37" i="90" s="1"/>
  <c r="AS91" i="90"/>
  <c r="AL91" i="90"/>
  <c r="AU91" i="90" s="1"/>
  <c r="AJ13" i="85"/>
  <c r="AS31" i="85"/>
  <c r="AL31" i="85"/>
  <c r="AU31" i="85" s="1"/>
  <c r="AS67" i="85"/>
  <c r="AL67" i="85"/>
  <c r="AU67" i="85" s="1"/>
  <c r="AS85" i="85"/>
  <c r="AL85" i="85"/>
  <c r="AU85" i="85" s="1"/>
  <c r="AJ10" i="42"/>
  <c r="AS28" i="42"/>
  <c r="AL28" i="42"/>
  <c r="AU28" i="42" s="1"/>
  <c r="AS43" i="48"/>
  <c r="AL43" i="48"/>
  <c r="AU43" i="48" s="1"/>
  <c r="AK26" i="85"/>
  <c r="AT26" i="85" s="1"/>
  <c r="AJ26" i="85"/>
  <c r="AS44" i="85"/>
  <c r="AL44" i="85"/>
  <c r="AU44" i="85" s="1"/>
  <c r="AS62" i="85"/>
  <c r="AL62" i="85"/>
  <c r="AU62" i="85" s="1"/>
  <c r="AS80" i="85"/>
  <c r="AL80" i="85"/>
  <c r="AU80" i="85" s="1"/>
  <c r="AS89" i="42"/>
  <c r="AL89" i="42"/>
  <c r="AU89" i="42" s="1"/>
  <c r="AS84" i="42"/>
  <c r="AL84" i="42"/>
  <c r="AU84" i="42" s="1"/>
  <c r="AS61" i="42"/>
  <c r="AL61" i="42"/>
  <c r="AU61" i="42" s="1"/>
  <c r="AS86" i="42"/>
  <c r="AL86" i="42"/>
  <c r="AU86" i="42" s="1"/>
  <c r="AJ15" i="90"/>
  <c r="AK15" i="90"/>
  <c r="AT15" i="90" s="1"/>
  <c r="AS87" i="90"/>
  <c r="AL87" i="90"/>
  <c r="AU87" i="90" s="1"/>
  <c r="AK27" i="85"/>
  <c r="AT27" i="85" s="1"/>
  <c r="AJ27" i="85"/>
  <c r="AS81" i="85"/>
  <c r="AL81" i="85"/>
  <c r="AU81" i="85" s="1"/>
  <c r="AS3" i="94"/>
  <c r="AL3" i="94"/>
  <c r="AU3" i="94" s="1"/>
  <c r="AS18" i="42"/>
  <c r="AL18" i="42"/>
  <c r="AU18" i="42" s="1"/>
  <c r="AS67" i="42"/>
  <c r="AL67" i="42"/>
  <c r="AU67" i="42" s="1"/>
  <c r="AS51" i="48"/>
  <c r="AL51" i="48"/>
  <c r="AU51" i="48" s="1"/>
  <c r="AS69" i="48"/>
  <c r="AL69" i="48"/>
  <c r="AU69" i="48" s="1"/>
  <c r="AS87" i="48"/>
  <c r="AL87" i="48"/>
  <c r="AU87" i="48" s="1"/>
  <c r="AS22" i="90"/>
  <c r="AL22" i="90"/>
  <c r="AU22" i="90" s="1"/>
  <c r="AS40" i="90"/>
  <c r="AL40" i="90"/>
  <c r="AU40" i="90" s="1"/>
  <c r="AS76" i="90"/>
  <c r="AL76" i="90"/>
  <c r="AU76" i="90" s="1"/>
  <c r="AS95" i="90"/>
  <c r="AL95" i="90"/>
  <c r="AU95" i="90" s="1"/>
  <c r="AS16" i="85"/>
  <c r="AL16" i="85"/>
  <c r="AU16" i="85" s="1"/>
  <c r="AS52" i="85"/>
  <c r="AL52" i="85"/>
  <c r="AU52" i="85" s="1"/>
  <c r="AS19" i="42"/>
  <c r="AL19" i="42"/>
  <c r="AU19" i="42" s="1"/>
  <c r="AS37" i="42"/>
  <c r="AL37" i="42"/>
  <c r="AU37" i="42" s="1"/>
  <c r="AS55" i="42"/>
  <c r="AL55" i="42"/>
  <c r="AU55" i="42" s="1"/>
  <c r="AS16" i="48"/>
  <c r="AL16" i="48"/>
  <c r="AU16" i="48" s="1"/>
  <c r="AS70" i="48"/>
  <c r="AL70" i="48"/>
  <c r="AU70" i="48" s="1"/>
  <c r="AS88" i="48"/>
  <c r="AL88" i="48"/>
  <c r="AU88" i="48" s="1"/>
  <c r="AS29" i="90"/>
  <c r="AL29" i="90"/>
  <c r="AU29" i="90" s="1"/>
  <c r="AS11" i="85"/>
  <c r="AL11" i="85"/>
  <c r="AU11" i="85" s="1"/>
  <c r="AS23" i="85"/>
  <c r="AL23" i="85"/>
  <c r="AU23" i="85" s="1"/>
  <c r="AS59" i="85"/>
  <c r="AL59" i="85"/>
  <c r="AU59" i="85" s="1"/>
  <c r="AS77" i="85"/>
  <c r="AL77" i="85"/>
  <c r="AU77" i="85" s="1"/>
  <c r="AS7" i="42"/>
  <c r="AL7" i="42"/>
  <c r="AU7" i="42" s="1"/>
  <c r="AS26" i="42"/>
  <c r="AL26" i="42"/>
  <c r="AU26" i="42" s="1"/>
  <c r="AS62" i="42"/>
  <c r="AL62" i="42"/>
  <c r="AU62" i="42" s="1"/>
  <c r="AS92" i="42"/>
  <c r="AL92" i="42"/>
  <c r="AU92" i="42" s="1"/>
  <c r="AS11" i="48"/>
  <c r="AL11" i="48"/>
  <c r="AU11" i="48" s="1"/>
  <c r="AS65" i="48"/>
  <c r="AL65" i="48"/>
  <c r="AU65" i="48" s="1"/>
  <c r="AS83" i="48"/>
  <c r="AL83" i="48"/>
  <c r="AU83" i="48" s="1"/>
  <c r="AS18" i="90"/>
  <c r="AL18" i="90"/>
  <c r="AU18" i="90" s="1"/>
  <c r="AS90" i="90"/>
  <c r="AL90" i="90"/>
  <c r="AU90" i="90" s="1"/>
  <c r="AS12" i="85"/>
  <c r="AL12" i="85"/>
  <c r="AU12" i="85" s="1"/>
  <c r="AS84" i="85"/>
  <c r="AL84" i="85"/>
  <c r="AU84" i="85" s="1"/>
  <c r="AS21" i="42"/>
  <c r="AL21" i="42"/>
  <c r="AU21" i="42" s="1"/>
  <c r="AS39" i="42"/>
  <c r="AL39" i="42"/>
  <c r="AU39" i="42" s="1"/>
  <c r="AS57" i="42"/>
  <c r="AL57" i="42"/>
  <c r="AU57" i="42" s="1"/>
  <c r="AS30" i="48"/>
  <c r="AL30" i="48"/>
  <c r="AU30" i="48" s="1"/>
  <c r="AS66" i="48"/>
  <c r="AL66" i="48"/>
  <c r="AU66" i="48" s="1"/>
  <c r="AS84" i="48"/>
  <c r="AL84" i="48"/>
  <c r="AU84" i="48" s="1"/>
  <c r="AS19" i="90"/>
  <c r="AL19" i="90"/>
  <c r="AU19" i="90" s="1"/>
  <c r="AS55" i="90"/>
  <c r="AL55" i="90"/>
  <c r="AU55" i="90" s="1"/>
  <c r="AS73" i="90"/>
  <c r="AL73" i="90"/>
  <c r="AU73" i="90" s="1"/>
  <c r="AS49" i="85"/>
  <c r="AL49" i="85"/>
  <c r="AU49" i="85" s="1"/>
  <c r="AJ16" i="42"/>
  <c r="AS70" i="42"/>
  <c r="AL70" i="42"/>
  <c r="AU70" i="42" s="1"/>
  <c r="AS56" i="90"/>
  <c r="AL56" i="90"/>
  <c r="AU56" i="90" s="1"/>
  <c r="AS92" i="90"/>
  <c r="AL92" i="90"/>
  <c r="AU92" i="90" s="1"/>
  <c r="AS94" i="48"/>
  <c r="AL94" i="48"/>
  <c r="AU94" i="48" s="1"/>
  <c r="AS74" i="90"/>
  <c r="AL74" i="90"/>
  <c r="AU74" i="90" s="1"/>
  <c r="AS32" i="85"/>
  <c r="AL32" i="85"/>
  <c r="AU32" i="85" s="1"/>
  <c r="AS86" i="48"/>
  <c r="AL86" i="48"/>
  <c r="AU86" i="48" s="1"/>
  <c r="AS93" i="90"/>
  <c r="AL93" i="90"/>
  <c r="AU93" i="90" s="1"/>
  <c r="AS87" i="85"/>
  <c r="AL87" i="85"/>
  <c r="AU87" i="85" s="1"/>
  <c r="AS9" i="42"/>
  <c r="AL9" i="42"/>
  <c r="AU9" i="42" s="1"/>
  <c r="AL24" i="42"/>
  <c r="AU24" i="42" s="1"/>
  <c r="AS24" i="42"/>
  <c r="AS80" i="42"/>
  <c r="AL80" i="42"/>
  <c r="AU80" i="42" s="1"/>
  <c r="AS21" i="48"/>
  <c r="AL21" i="48"/>
  <c r="AU21" i="48" s="1"/>
  <c r="AS75" i="48"/>
  <c r="AL75" i="48"/>
  <c r="AU75" i="48" s="1"/>
  <c r="AS93" i="48"/>
  <c r="AL93" i="48"/>
  <c r="AU93" i="48" s="1"/>
  <c r="AS28" i="90"/>
  <c r="AL28" i="90"/>
  <c r="AU28" i="90" s="1"/>
  <c r="AL82" i="90"/>
  <c r="AU82" i="90" s="1"/>
  <c r="AS82" i="90"/>
  <c r="AS5" i="85"/>
  <c r="AL5" i="85"/>
  <c r="AU5" i="85" s="1"/>
  <c r="AS22" i="85"/>
  <c r="AL22" i="85"/>
  <c r="AU22" i="85" s="1"/>
  <c r="AJ4" i="42"/>
  <c r="AK4" i="42"/>
  <c r="AT4" i="42" s="1"/>
  <c r="AS25" i="42"/>
  <c r="AL25" i="42"/>
  <c r="AU25" i="42" s="1"/>
  <c r="AJ4" i="48"/>
  <c r="AK4" i="48"/>
  <c r="AT4" i="48" s="1"/>
  <c r="AS22" i="48"/>
  <c r="AL22" i="48"/>
  <c r="AU22" i="48" s="1"/>
  <c r="AS58" i="48"/>
  <c r="AL58" i="48"/>
  <c r="AU58" i="48" s="1"/>
  <c r="AS76" i="48"/>
  <c r="AL76" i="48"/>
  <c r="AU76" i="4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S41" i="85"/>
  <c r="AL41" i="85"/>
  <c r="AU41" i="85" s="1"/>
  <c r="AS14" i="42"/>
  <c r="AL14" i="42"/>
  <c r="AU14" i="42" s="1"/>
  <c r="AS32" i="42"/>
  <c r="AL32" i="42"/>
  <c r="AU32" i="42" s="1"/>
  <c r="AS68" i="42"/>
  <c r="AL68" i="42"/>
  <c r="AU68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3" i="90"/>
  <c r="AL3" i="90"/>
  <c r="AU3" i="90" s="1"/>
  <c r="AS60" i="90"/>
  <c r="AL60" i="90"/>
  <c r="AU60" i="90" s="1"/>
  <c r="AS18" i="85"/>
  <c r="AL18" i="85"/>
  <c r="AU18" i="85" s="1"/>
  <c r="AS36" i="85"/>
  <c r="AL36" i="85"/>
  <c r="AU36" i="85" s="1"/>
  <c r="AS54" i="85"/>
  <c r="AL54" i="85"/>
  <c r="AU54" i="85" s="1"/>
  <c r="AS18" i="48"/>
  <c r="AL18" i="48"/>
  <c r="AU18" i="48" s="1"/>
  <c r="AS54" i="48"/>
  <c r="AL54" i="48"/>
  <c r="AU54" i="48" s="1"/>
  <c r="AJ7" i="90"/>
  <c r="AS25" i="90"/>
  <c r="AL25" i="90"/>
  <c r="AU25" i="90" s="1"/>
  <c r="AS61" i="90"/>
  <c r="AL61" i="90"/>
  <c r="AU61" i="90" s="1"/>
  <c r="AS79" i="90"/>
  <c r="AL79" i="90"/>
  <c r="AU79" i="90" s="1"/>
  <c r="AS97" i="90"/>
  <c r="AL97" i="90"/>
  <c r="AU97" i="90" s="1"/>
  <c r="AS37" i="85"/>
  <c r="AL37" i="85"/>
  <c r="AU37" i="85" s="1"/>
  <c r="AS91" i="85"/>
  <c r="AL91" i="85"/>
  <c r="AU91" i="85" s="1"/>
  <c r="AR97" i="98"/>
  <c r="AS34" i="42"/>
  <c r="AL34" i="42"/>
  <c r="AU34" i="42" s="1"/>
  <c r="AS52" i="42"/>
  <c r="AL52" i="42"/>
  <c r="AU52" i="42" s="1"/>
  <c r="AS88" i="42"/>
  <c r="AL88" i="42"/>
  <c r="AU88" i="42" s="1"/>
  <c r="AR98" i="42"/>
  <c r="AR100" i="42" s="1"/>
  <c r="AL98" i="42"/>
  <c r="AU98" i="42" s="1"/>
  <c r="AK8" i="48"/>
  <c r="AT8" i="48" s="1"/>
  <c r="AJ8" i="48"/>
  <c r="AS49" i="48"/>
  <c r="AL49" i="48"/>
  <c r="AU49" i="48" s="1"/>
  <c r="AS44" i="90"/>
  <c r="AL44" i="90"/>
  <c r="AU44" i="90" s="1"/>
  <c r="AS50" i="85"/>
  <c r="AL50" i="85"/>
  <c r="AU50" i="85" s="1"/>
  <c r="AS68" i="85"/>
  <c r="AL68" i="85"/>
  <c r="AU68" i="85" s="1"/>
  <c r="AS86" i="85"/>
  <c r="AL86" i="85"/>
  <c r="AU86" i="85" s="1"/>
  <c r="AS35" i="42"/>
  <c r="AL35" i="42"/>
  <c r="AU35" i="42" s="1"/>
  <c r="AS71" i="42"/>
  <c r="AL71" i="42"/>
  <c r="AU71" i="42" s="1"/>
  <c r="AS50" i="48"/>
  <c r="AL50" i="48"/>
  <c r="AU50" i="48" s="1"/>
  <c r="AS21" i="90"/>
  <c r="AL21" i="90"/>
  <c r="AU21" i="90" s="1"/>
  <c r="AS42" i="42"/>
  <c r="AL42" i="42"/>
  <c r="AU42" i="42" s="1"/>
  <c r="AS13" i="48"/>
  <c r="AL13" i="48"/>
  <c r="AU13" i="48" s="1"/>
  <c r="AS31" i="48"/>
  <c r="AL31" i="48"/>
  <c r="AU31" i="48" s="1"/>
  <c r="AS85" i="48"/>
  <c r="AL85" i="48"/>
  <c r="AU85" i="48" s="1"/>
  <c r="AS26" i="90"/>
  <c r="AL26" i="90"/>
  <c r="AU26" i="90" s="1"/>
  <c r="AS62" i="90"/>
  <c r="AL62" i="90"/>
  <c r="AU62" i="90" s="1"/>
  <c r="AS80" i="90"/>
  <c r="AL80" i="90"/>
  <c r="AU80" i="90" s="1"/>
  <c r="AS59" i="42"/>
  <c r="AL59" i="42"/>
  <c r="AU59" i="42" s="1"/>
  <c r="AS95" i="42"/>
  <c r="AL95" i="42"/>
  <c r="AU95" i="42" s="1"/>
  <c r="AL79" i="42"/>
  <c r="AU79" i="42" s="1"/>
  <c r="AS79" i="42"/>
  <c r="AS32" i="48"/>
  <c r="AL32" i="48"/>
  <c r="AU32" i="48" s="1"/>
  <c r="AS68" i="48"/>
  <c r="AL68" i="48"/>
  <c r="AU68" i="48" s="1"/>
  <c r="AS39" i="90"/>
  <c r="AL39" i="90"/>
  <c r="AU39" i="90" s="1"/>
  <c r="AS57" i="90"/>
  <c r="AL57" i="90"/>
  <c r="AU57" i="90" s="1"/>
  <c r="AS75" i="90"/>
  <c r="AL75" i="90"/>
  <c r="AU75" i="90" s="1"/>
  <c r="AS33" i="85"/>
  <c r="AL33" i="85"/>
  <c r="AU33" i="85" s="1"/>
  <c r="AS51" i="85"/>
  <c r="AL51" i="85"/>
  <c r="AU51" i="85" s="1"/>
  <c r="AS69" i="85"/>
  <c r="AL69" i="85"/>
  <c r="AU69" i="85" s="1"/>
  <c r="AS60" i="42"/>
  <c r="AL60" i="42"/>
  <c r="AU60" i="42" s="1"/>
  <c r="AS78" i="42"/>
  <c r="AL78" i="42"/>
  <c r="AU78" i="42" s="1"/>
  <c r="AS85" i="42"/>
  <c r="AL85" i="42"/>
  <c r="AU85" i="42" s="1"/>
  <c r="AS6" i="94"/>
  <c r="AL6" i="94"/>
  <c r="AU6" i="94" s="1"/>
  <c r="AS39" i="48"/>
  <c r="AL39" i="48"/>
  <c r="AU39" i="48" s="1"/>
  <c r="AS57" i="48"/>
  <c r="AL57" i="48"/>
  <c r="AU57" i="48" s="1"/>
  <c r="AS10" i="90"/>
  <c r="AL10" i="90"/>
  <c r="AU10" i="90" s="1"/>
  <c r="AS46" i="90"/>
  <c r="AL46" i="90"/>
  <c r="AU46" i="90" s="1"/>
  <c r="AS64" i="90"/>
  <c r="AL64" i="90"/>
  <c r="AU64" i="9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I98" i="85"/>
  <c r="AN98" i="85"/>
  <c r="AN100" i="85" s="1"/>
  <c r="AL3" i="42"/>
  <c r="AU3" i="42" s="1"/>
  <c r="AS3" i="42"/>
  <c r="AS43" i="42"/>
  <c r="AL43" i="42"/>
  <c r="AU43" i="42" s="1"/>
  <c r="AS73" i="42"/>
  <c r="AL73" i="42"/>
  <c r="AU73" i="42" s="1"/>
  <c r="AL3" i="48"/>
  <c r="AU3" i="48" s="1"/>
  <c r="AS3" i="48"/>
  <c r="AS40" i="48"/>
  <c r="AL40" i="48"/>
  <c r="AU40" i="48" s="1"/>
  <c r="AS95" i="48"/>
  <c r="AL95" i="48"/>
  <c r="AU95" i="48" s="1"/>
  <c r="AS53" i="90"/>
  <c r="AL53" i="90"/>
  <c r="AU53" i="90" s="1"/>
  <c r="AS71" i="90"/>
  <c r="AL71" i="90"/>
  <c r="AU71" i="90" s="1"/>
  <c r="AS29" i="85"/>
  <c r="AL29" i="85"/>
  <c r="AU29" i="85" s="1"/>
  <c r="AS65" i="85"/>
  <c r="AL65" i="85"/>
  <c r="AU65" i="85" s="1"/>
  <c r="AS50" i="42"/>
  <c r="AL50" i="42"/>
  <c r="AU50" i="42" s="1"/>
  <c r="AS89" i="48"/>
  <c r="AL89" i="48"/>
  <c r="AU89" i="48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6" i="90"/>
  <c r="AL96" i="90"/>
  <c r="AU96" i="90" s="1"/>
  <c r="AS90" i="85"/>
  <c r="AL90" i="85"/>
  <c r="AU90" i="85" s="1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S43" i="90"/>
  <c r="AJ19" i="85"/>
  <c r="AS55" i="85"/>
  <c r="AL55" i="85"/>
  <c r="AU55" i="85" s="1"/>
  <c r="AS73" i="85"/>
  <c r="AL73" i="85"/>
  <c r="AU73" i="85" s="1"/>
  <c r="AS40" i="42"/>
  <c r="AL40" i="42"/>
  <c r="AU40" i="42" s="1"/>
  <c r="AK7" i="48"/>
  <c r="AT7" i="48" s="1"/>
  <c r="AJ7" i="48"/>
  <c r="AS61" i="48"/>
  <c r="AL61" i="48"/>
  <c r="AU61" i="48" s="1"/>
  <c r="AS20" i="90"/>
  <c r="AL20" i="90"/>
  <c r="AU20" i="90" s="1"/>
  <c r="AJ11" i="42"/>
  <c r="AK11" i="42"/>
  <c r="AT11" i="42" s="1"/>
  <c r="AS53" i="42"/>
  <c r="AL53" i="42"/>
  <c r="AU53" i="42" s="1"/>
  <c r="AS67" i="48"/>
  <c r="AL67" i="48"/>
  <c r="AU67" i="48" s="1"/>
  <c r="AJ17" i="42"/>
  <c r="AK17" i="42"/>
  <c r="AT17" i="42" s="1"/>
  <c r="AS14" i="48"/>
  <c r="AL14" i="48"/>
  <c r="AU14" i="4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K8" i="90"/>
  <c r="AT8" i="90" s="1"/>
  <c r="AJ8" i="90"/>
  <c r="AS32" i="90"/>
  <c r="AL32" i="90"/>
  <c r="AU32" i="90" s="1"/>
  <c r="AS50" i="90"/>
  <c r="AL50" i="90"/>
  <c r="AU50" i="90" s="1"/>
  <c r="AS68" i="90"/>
  <c r="AL68" i="90"/>
  <c r="AU68" i="90" s="1"/>
  <c r="AK7" i="85"/>
  <c r="AT7" i="85" s="1"/>
  <c r="AJ7" i="85"/>
  <c r="AS92" i="85"/>
  <c r="AL92" i="85"/>
  <c r="AU92" i="85" s="1"/>
  <c r="AS23" i="42"/>
  <c r="AL23" i="42"/>
  <c r="AU23" i="42" s="1"/>
  <c r="AS41" i="42"/>
  <c r="AL41" i="42"/>
  <c r="AU41" i="42" s="1"/>
  <c r="AS77" i="42"/>
  <c r="AL77" i="42"/>
  <c r="AU77" i="42" s="1"/>
  <c r="AS90" i="42"/>
  <c r="AL90" i="42"/>
  <c r="AU90" i="42" s="1"/>
  <c r="AS20" i="48"/>
  <c r="AL20" i="48"/>
  <c r="AU20" i="48" s="1"/>
  <c r="AS56" i="48"/>
  <c r="AL56" i="48"/>
  <c r="AU56" i="48" s="1"/>
  <c r="AS74" i="48"/>
  <c r="AL74" i="48"/>
  <c r="AU74" i="48" s="1"/>
  <c r="AS63" i="90"/>
  <c r="AL63" i="90"/>
  <c r="AU63" i="90" s="1"/>
  <c r="AK8" i="85"/>
  <c r="AT8" i="85" s="1"/>
  <c r="AJ8" i="85"/>
  <c r="AS39" i="85"/>
  <c r="AL39" i="85"/>
  <c r="AU39" i="85" s="1"/>
  <c r="AS57" i="85"/>
  <c r="AL57" i="85"/>
  <c r="AU57" i="85" s="1"/>
  <c r="AI98" i="90"/>
  <c r="AN98" i="90"/>
  <c r="AN100" i="90" s="1"/>
  <c r="AS12" i="42"/>
  <c r="AL12" i="42"/>
  <c r="AU12" i="42" s="1"/>
  <c r="AS96" i="42"/>
  <c r="AL96" i="42"/>
  <c r="AU96" i="42" s="1"/>
  <c r="AS81" i="48"/>
  <c r="AL81" i="48"/>
  <c r="AU81" i="48" s="1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S28" i="85"/>
  <c r="AL28" i="85"/>
  <c r="AU28" i="85" s="1"/>
  <c r="AS64" i="85"/>
  <c r="AL64" i="85"/>
  <c r="AU64" i="85" s="1"/>
  <c r="AS82" i="85"/>
  <c r="AL82" i="85"/>
  <c r="AU82" i="85" s="1"/>
  <c r="AS49" i="42"/>
  <c r="AL49" i="42"/>
  <c r="AU49" i="42" s="1"/>
  <c r="AS17" i="90"/>
  <c r="AL17" i="90"/>
  <c r="AU17" i="90" s="1"/>
  <c r="AS35" i="90"/>
  <c r="AL35" i="90"/>
  <c r="AU35" i="90" s="1"/>
  <c r="AS89" i="90"/>
  <c r="AL89" i="90"/>
  <c r="AU89" i="90" s="1"/>
  <c r="AS10" i="85"/>
  <c r="AL10" i="85"/>
  <c r="AU10" i="85" s="1"/>
  <c r="AS47" i="85"/>
  <c r="AL47" i="85"/>
  <c r="AU47" i="85" s="1"/>
  <c r="AS83" i="85"/>
  <c r="AL83" i="85"/>
  <c r="AU83" i="85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41" i="48"/>
  <c r="AL41" i="48"/>
  <c r="AU41" i="48" s="1"/>
  <c r="AS77" i="48"/>
  <c r="AL77" i="48"/>
  <c r="AU77" i="4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L3" i="85"/>
  <c r="AU3" i="85" s="1"/>
  <c r="AS3" i="85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L33" i="42"/>
  <c r="AU33" i="42" s="1"/>
  <c r="AS33" i="42"/>
  <c r="AS51" i="42"/>
  <c r="AL51" i="42"/>
  <c r="AU51" i="42" s="1"/>
  <c r="AS69" i="42"/>
  <c r="AL69" i="42"/>
  <c r="AU69" i="42" s="1"/>
  <c r="AS5" i="48"/>
  <c r="AL5" i="48"/>
  <c r="AU5" i="48" s="1"/>
  <c r="AS24" i="48"/>
  <c r="AL24" i="48"/>
  <c r="AU24" i="48" s="1"/>
  <c r="AS78" i="48"/>
  <c r="AL78" i="48"/>
  <c r="AU78" i="48" s="1"/>
  <c r="AJ13" i="90"/>
  <c r="AS49" i="90"/>
  <c r="AL49" i="90"/>
  <c r="AU49" i="90" s="1"/>
  <c r="AS85" i="90"/>
  <c r="AL85" i="90"/>
  <c r="AU85" i="90" s="1"/>
  <c r="AJ25" i="85"/>
  <c r="AS43" i="85"/>
  <c r="AL43" i="85"/>
  <c r="AU43" i="85" s="1"/>
  <c r="AS79" i="85"/>
  <c r="AL79" i="85"/>
  <c r="AU79" i="85" s="1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9" i="50"/>
  <c r="S9" i="50" s="1"/>
  <c r="AC9" i="50" s="1"/>
  <c r="AB10" i="50" s="1"/>
  <c r="AX13" i="50"/>
  <c r="S13" i="50" s="1"/>
  <c r="AC13" i="50" s="1"/>
  <c r="AB14" i="50" s="1"/>
  <c r="AX16" i="50"/>
  <c r="S16" i="50" s="1"/>
  <c r="AC16" i="50" s="1"/>
  <c r="AB17" i="50" s="1"/>
  <c r="AX17" i="50"/>
  <c r="S17" i="50" s="1"/>
  <c r="AC17" i="50" s="1"/>
  <c r="AB18" i="50" s="1"/>
  <c r="AX19" i="50"/>
  <c r="S19" i="50" s="1"/>
  <c r="AC19" i="50" s="1"/>
  <c r="AB20" i="50" s="1"/>
  <c r="AX22" i="50"/>
  <c r="S22" i="50" s="1"/>
  <c r="AC22" i="50" s="1"/>
  <c r="AB23" i="50" s="1"/>
  <c r="AX23" i="50"/>
  <c r="S23" i="50" s="1"/>
  <c r="AC23" i="50" s="1"/>
  <c r="AB24" i="50" s="1"/>
  <c r="AX25" i="50"/>
  <c r="S25" i="50" s="1"/>
  <c r="AC25" i="50" s="1"/>
  <c r="AB26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5" i="50"/>
  <c r="S95" i="50" s="1"/>
  <c r="AC95" i="50" s="1"/>
  <c r="AB96" i="50" s="1"/>
  <c r="AX96" i="50"/>
  <c r="S96" i="50" s="1"/>
  <c r="AC96" i="50" s="1"/>
  <c r="AB97" i="50" s="1"/>
  <c r="AX97" i="50"/>
  <c r="S97" i="50" s="1"/>
  <c r="AC97" i="50" s="1"/>
  <c r="AB98" i="50" s="1"/>
  <c r="AJ5" i="42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X21" i="50" l="1"/>
  <c r="S21" i="50" s="1"/>
  <c r="AC21" i="50" s="1"/>
  <c r="AB22" i="50" s="1"/>
  <c r="AX15" i="50"/>
  <c r="S15" i="50" s="1"/>
  <c r="AC15" i="50" s="1"/>
  <c r="AB16" i="50" s="1"/>
  <c r="AX7" i="50"/>
  <c r="S7" i="50" s="1"/>
  <c r="AC7" i="50" s="1"/>
  <c r="AB8" i="50" s="1"/>
  <c r="AL97" i="85"/>
  <c r="AU97" i="85" s="1"/>
  <c r="AL31" i="90"/>
  <c r="AU31" i="90" s="1"/>
  <c r="AX32" i="50"/>
  <c r="S32" i="50" s="1"/>
  <c r="AC32" i="50" s="1"/>
  <c r="AB33" i="50" s="1"/>
  <c r="AK33" i="50" s="1"/>
  <c r="AT33" i="50" s="1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6" i="50"/>
  <c r="S6" i="50" s="1"/>
  <c r="AC6" i="50" s="1"/>
  <c r="AB7" i="50" s="1"/>
  <c r="AL72" i="85"/>
  <c r="AU72" i="85" s="1"/>
  <c r="AL38" i="90"/>
  <c r="AU38" i="90" s="1"/>
  <c r="AL17" i="85"/>
  <c r="AU17" i="85" s="1"/>
  <c r="AX5" i="98"/>
  <c r="S5" i="98" s="1"/>
  <c r="AC5" i="98" s="1"/>
  <c r="AB6" i="98" s="1"/>
  <c r="AX4" i="98"/>
  <c r="S4" i="98" s="1"/>
  <c r="AC4" i="98" s="1"/>
  <c r="AB5" i="98" s="1"/>
  <c r="AX24" i="50"/>
  <c r="S24" i="50" s="1"/>
  <c r="AC24" i="50" s="1"/>
  <c r="AB25" i="50" s="1"/>
  <c r="AX18" i="50"/>
  <c r="S18" i="50" s="1"/>
  <c r="AC18" i="50" s="1"/>
  <c r="AB19" i="50" s="1"/>
  <c r="AX12" i="50"/>
  <c r="S12" i="50" s="1"/>
  <c r="AC12" i="50" s="1"/>
  <c r="AB13" i="50" s="1"/>
  <c r="AK13" i="50" s="1"/>
  <c r="AT13" i="50" s="1"/>
  <c r="AX3" i="98"/>
  <c r="S3" i="98" s="1"/>
  <c r="AC3" i="98" s="1"/>
  <c r="AJ81" i="50"/>
  <c r="AK81" i="50"/>
  <c r="AT81" i="50" s="1"/>
  <c r="AJ45" i="50"/>
  <c r="AK45" i="50"/>
  <c r="AT45" i="50" s="1"/>
  <c r="AJ74" i="50"/>
  <c r="AK74" i="50"/>
  <c r="AT74" i="50" s="1"/>
  <c r="AK32" i="50"/>
  <c r="AT32" i="50" s="1"/>
  <c r="AJ85" i="50"/>
  <c r="AK85" i="50"/>
  <c r="AT85" i="50" s="1"/>
  <c r="AK61" i="50"/>
  <c r="AT61" i="50" s="1"/>
  <c r="AJ61" i="50"/>
  <c r="AJ43" i="50"/>
  <c r="AK43" i="50"/>
  <c r="AT43" i="50" s="1"/>
  <c r="AJ94" i="50"/>
  <c r="AK94" i="50"/>
  <c r="AT94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K5" i="50"/>
  <c r="AT5" i="50" s="1"/>
  <c r="AS25" i="85"/>
  <c r="AL25" i="85"/>
  <c r="AU25" i="85" s="1"/>
  <c r="AS7" i="85"/>
  <c r="AL7" i="85"/>
  <c r="AU7" i="85" s="1"/>
  <c r="AS19" i="85"/>
  <c r="AL19" i="85"/>
  <c r="AU19" i="85" s="1"/>
  <c r="AT100" i="48"/>
  <c r="AS15" i="90"/>
  <c r="AL15" i="90"/>
  <c r="AU15" i="90" s="1"/>
  <c r="AI98" i="50"/>
  <c r="AN98" i="50"/>
  <c r="AN100" i="50" s="1"/>
  <c r="AS4" i="85"/>
  <c r="AL4" i="85"/>
  <c r="AU4" i="85" s="1"/>
  <c r="AK96" i="98"/>
  <c r="AT96" i="98" s="1"/>
  <c r="AJ96" i="98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J6" i="98"/>
  <c r="AK6" i="98"/>
  <c r="AT6" i="98" s="1"/>
  <c r="AS14" i="90"/>
  <c r="AL14" i="90"/>
  <c r="AU14" i="90" s="1"/>
  <c r="AJ75" i="50"/>
  <c r="AK75" i="50"/>
  <c r="AT75" i="50" s="1"/>
  <c r="AK39" i="50"/>
  <c r="AT39" i="50" s="1"/>
  <c r="AJ39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T100" i="90"/>
  <c r="AS8" i="48"/>
  <c r="AL8" i="48"/>
  <c r="AU8" i="48" s="1"/>
  <c r="AS7" i="90"/>
  <c r="AL7" i="90"/>
  <c r="AU7" i="90" s="1"/>
  <c r="AL4" i="48"/>
  <c r="AU4" i="48" s="1"/>
  <c r="AS4" i="48"/>
  <c r="AS27" i="85"/>
  <c r="AL27" i="85"/>
  <c r="AU27" i="85" s="1"/>
  <c r="AK97" i="98"/>
  <c r="AT97" i="98" s="1"/>
  <c r="AJ97" i="98"/>
  <c r="AJ89" i="98"/>
  <c r="AK89" i="98"/>
  <c r="AT89" i="98" s="1"/>
  <c r="AK83" i="98"/>
  <c r="AT83" i="98" s="1"/>
  <c r="AJ83" i="98"/>
  <c r="AK77" i="98"/>
  <c r="AT77" i="98" s="1"/>
  <c r="AJ77" i="98"/>
  <c r="AJ71" i="98"/>
  <c r="AK71" i="98"/>
  <c r="AT71" i="98" s="1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J5" i="98"/>
  <c r="AK5" i="98"/>
  <c r="AT5" i="98" s="1"/>
  <c r="AS15" i="85"/>
  <c r="AL15" i="85"/>
  <c r="AU15" i="85" s="1"/>
  <c r="AS5" i="42"/>
  <c r="AL5" i="42"/>
  <c r="AU5" i="42" s="1"/>
  <c r="AK69" i="50"/>
  <c r="AT69" i="50" s="1"/>
  <c r="AJ69" i="50"/>
  <c r="AK86" i="50"/>
  <c r="AT86" i="50" s="1"/>
  <c r="AJ86" i="50"/>
  <c r="AJ56" i="50"/>
  <c r="AK56" i="50"/>
  <c r="AT56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8" i="90"/>
  <c r="AL8" i="90"/>
  <c r="AU8" i="90" s="1"/>
  <c r="AL4" i="90"/>
  <c r="AU4" i="90" s="1"/>
  <c r="AS4" i="90"/>
  <c r="AS4" i="94"/>
  <c r="AS100" i="94" s="1"/>
  <c r="AL4" i="94"/>
  <c r="AU4" i="94" s="1"/>
  <c r="AU100" i="94" s="1"/>
  <c r="C11" i="94" s="1"/>
  <c r="F38" i="57" s="1"/>
  <c r="AS21" i="85"/>
  <c r="AL21" i="85"/>
  <c r="AU21" i="85" s="1"/>
  <c r="AS6" i="85"/>
  <c r="AL6" i="85"/>
  <c r="AU6" i="85" s="1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K93" i="50"/>
  <c r="AT93" i="50" s="1"/>
  <c r="AJ93" i="50"/>
  <c r="AK51" i="50"/>
  <c r="AT51" i="50" s="1"/>
  <c r="AJ51" i="50"/>
  <c r="AK80" i="50"/>
  <c r="AT80" i="50" s="1"/>
  <c r="AJ80" i="50"/>
  <c r="AK50" i="50"/>
  <c r="AT50" i="50" s="1"/>
  <c r="AJ50" i="50"/>
  <c r="AK73" i="50"/>
  <c r="AT73" i="50" s="1"/>
  <c r="AJ73" i="50"/>
  <c r="AK37" i="50"/>
  <c r="AT37" i="50" s="1"/>
  <c r="AJ37" i="50"/>
  <c r="AJ7" i="50"/>
  <c r="AK7" i="50"/>
  <c r="AT7" i="50" s="1"/>
  <c r="AS26" i="85"/>
  <c r="AL26" i="85"/>
  <c r="AU26" i="85" s="1"/>
  <c r="AS10" i="42"/>
  <c r="AL10" i="42"/>
  <c r="AU10" i="42" s="1"/>
  <c r="AG98" i="98"/>
  <c r="AP98" i="98" s="1"/>
  <c r="AP100" i="98" s="1"/>
  <c r="AF98" i="98"/>
  <c r="AO98" i="98" s="1"/>
  <c r="AO100" i="98" s="1"/>
  <c r="AE98" i="98"/>
  <c r="AK98" i="98" s="1"/>
  <c r="AT98" i="98" s="1"/>
  <c r="AC98" i="98"/>
  <c r="AS6" i="42"/>
  <c r="AL6" i="42"/>
  <c r="AU6" i="42" s="1"/>
  <c r="AS6" i="48"/>
  <c r="AL6" i="48"/>
  <c r="AU6" i="48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14" i="85"/>
  <c r="AL14" i="85"/>
  <c r="AU14" i="85" s="1"/>
  <c r="AJ57" i="50"/>
  <c r="AK57" i="50"/>
  <c r="AT57" i="50" s="1"/>
  <c r="AJ98" i="50"/>
  <c r="AS98" i="50" s="1"/>
  <c r="AK98" i="50"/>
  <c r="AT98" i="50" s="1"/>
  <c r="AK62" i="50"/>
  <c r="AT62" i="50" s="1"/>
  <c r="AJ62" i="50"/>
  <c r="AK44" i="50"/>
  <c r="AT44" i="50" s="1"/>
  <c r="AJ44" i="50"/>
  <c r="AJ91" i="50"/>
  <c r="AK91" i="50"/>
  <c r="AT91" i="50" s="1"/>
  <c r="AK67" i="50"/>
  <c r="AT67" i="50" s="1"/>
  <c r="AJ67" i="50"/>
  <c r="AJ49" i="50"/>
  <c r="AK49" i="50"/>
  <c r="AT49" i="50" s="1"/>
  <c r="AJ25" i="50"/>
  <c r="AK25" i="50"/>
  <c r="AT25" i="50" s="1"/>
  <c r="AJ13" i="50"/>
  <c r="AJ96" i="50"/>
  <c r="AK96" i="50"/>
  <c r="AT96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X11" i="50"/>
  <c r="S11" i="50" s="1"/>
  <c r="AC11" i="50" s="1"/>
  <c r="AB12" i="50" s="1"/>
  <c r="AX3" i="50"/>
  <c r="S3" i="50" s="1"/>
  <c r="AC3" i="50" s="1"/>
  <c r="AS8" i="85"/>
  <c r="AL8" i="85"/>
  <c r="AU8" i="85" s="1"/>
  <c r="AS7" i="48"/>
  <c r="AL7" i="48"/>
  <c r="AU7" i="48" s="1"/>
  <c r="AR98" i="85"/>
  <c r="AR100" i="85" s="1"/>
  <c r="AL98" i="85"/>
  <c r="AU98" i="85" s="1"/>
  <c r="AT100" i="42"/>
  <c r="AS16" i="42"/>
  <c r="AL16" i="42"/>
  <c r="AU16" i="42" s="1"/>
  <c r="AS13" i="85"/>
  <c r="AL13" i="85"/>
  <c r="AU13" i="85" s="1"/>
  <c r="AS20" i="85"/>
  <c r="AL20" i="85"/>
  <c r="AU20" i="85" s="1"/>
  <c r="AJ98" i="98"/>
  <c r="AS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87" i="50"/>
  <c r="AK87" i="50"/>
  <c r="AT87" i="50" s="1"/>
  <c r="AJ63" i="50"/>
  <c r="AK63" i="50"/>
  <c r="AT63" i="50" s="1"/>
  <c r="AJ92" i="50"/>
  <c r="AK92" i="50"/>
  <c r="AT92" i="50" s="1"/>
  <c r="AJ68" i="50"/>
  <c r="AK68" i="50"/>
  <c r="AT68" i="50" s="1"/>
  <c r="AK38" i="50"/>
  <c r="AT38" i="50" s="1"/>
  <c r="AJ38" i="50"/>
  <c r="AJ97" i="50"/>
  <c r="AK97" i="50"/>
  <c r="AT97" i="50" s="1"/>
  <c r="AJ79" i="50"/>
  <c r="AK79" i="50"/>
  <c r="AT79" i="50" s="1"/>
  <c r="AJ55" i="50"/>
  <c r="AK55" i="50"/>
  <c r="AT55" i="50" s="1"/>
  <c r="AJ31" i="50"/>
  <c r="AK31" i="50"/>
  <c r="AT31" i="50" s="1"/>
  <c r="AK19" i="50"/>
  <c r="AT19" i="50" s="1"/>
  <c r="AJ19" i="50"/>
  <c r="AK95" i="50"/>
  <c r="AT95" i="50" s="1"/>
  <c r="AJ95" i="50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X10" i="50"/>
  <c r="S10" i="50" s="1"/>
  <c r="AC10" i="50" s="1"/>
  <c r="AB11" i="50" s="1"/>
  <c r="AX5" i="50"/>
  <c r="S5" i="50" s="1"/>
  <c r="AC5" i="50" s="1"/>
  <c r="AB6" i="50" s="1"/>
  <c r="AS13" i="90"/>
  <c r="AL13" i="90"/>
  <c r="AU13" i="90" s="1"/>
  <c r="AR98" i="90"/>
  <c r="AR100" i="90" s="1"/>
  <c r="AL98" i="90"/>
  <c r="AU98" i="90" s="1"/>
  <c r="AS17" i="42"/>
  <c r="AL17" i="42"/>
  <c r="AU17" i="42" s="1"/>
  <c r="AS11" i="42"/>
  <c r="AL11" i="42"/>
  <c r="AU11" i="42" s="1"/>
  <c r="AS4" i="42"/>
  <c r="AL4" i="42"/>
  <c r="AU4" i="42" s="1"/>
  <c r="AS6" i="90"/>
  <c r="AS100" i="90" s="1"/>
  <c r="AL6" i="90"/>
  <c r="AU6" i="90" s="1"/>
  <c r="AU100" i="90" s="1"/>
  <c r="C11" i="90" s="1"/>
  <c r="F34" i="57" s="1"/>
  <c r="AS9" i="90"/>
  <c r="AL9" i="90"/>
  <c r="AU9" i="90" s="1"/>
  <c r="AT100" i="85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U100" i="42" l="1"/>
  <c r="C11" i="42" s="1"/>
  <c r="AU100" i="48"/>
  <c r="C11" i="48" s="1"/>
  <c r="AS100" i="48"/>
  <c r="AJ33" i="50"/>
  <c r="AJ32" i="50"/>
  <c r="AS32" i="50" s="1"/>
  <c r="AS100" i="42"/>
  <c r="AS61" i="98"/>
  <c r="AL61" i="98"/>
  <c r="AU61" i="98" s="1"/>
  <c r="AK6" i="50"/>
  <c r="AT6" i="50" s="1"/>
  <c r="AJ6" i="50"/>
  <c r="AS29" i="50"/>
  <c r="AL29" i="50"/>
  <c r="AU29" i="50" s="1"/>
  <c r="AS83" i="50"/>
  <c r="AL83" i="50"/>
  <c r="AU83" i="50" s="1"/>
  <c r="AS19" i="50"/>
  <c r="AL19" i="50"/>
  <c r="AU19" i="50" s="1"/>
  <c r="AS56" i="98"/>
  <c r="AL56" i="98"/>
  <c r="AU56" i="98" s="1"/>
  <c r="AS74" i="98"/>
  <c r="AL74" i="98"/>
  <c r="AU74" i="98" s="1"/>
  <c r="AJ3" i="50"/>
  <c r="AB4" i="50"/>
  <c r="AS48" i="50"/>
  <c r="AL48" i="50"/>
  <c r="AU48" i="50" s="1"/>
  <c r="AS67" i="50"/>
  <c r="AL67" i="50"/>
  <c r="AU67" i="50" s="1"/>
  <c r="AS62" i="50"/>
  <c r="AL62" i="50"/>
  <c r="AU62" i="50" s="1"/>
  <c r="AS21" i="98"/>
  <c r="AL21" i="98"/>
  <c r="AU21" i="98" s="1"/>
  <c r="AS57" i="98"/>
  <c r="AL57" i="98"/>
  <c r="AU57" i="98" s="1"/>
  <c r="AS75" i="98"/>
  <c r="AL75" i="98"/>
  <c r="AU75" i="98" s="1"/>
  <c r="AS73" i="50"/>
  <c r="AL73" i="50"/>
  <c r="AU73" i="50" s="1"/>
  <c r="AS51" i="50"/>
  <c r="AL51" i="50"/>
  <c r="AU51" i="50" s="1"/>
  <c r="AS28" i="98"/>
  <c r="AL28" i="98"/>
  <c r="AU28" i="98" s="1"/>
  <c r="AS46" i="98"/>
  <c r="AL46" i="98"/>
  <c r="AU46" i="98" s="1"/>
  <c r="AS64" i="98"/>
  <c r="AL64" i="98"/>
  <c r="AU64" i="98" s="1"/>
  <c r="AS8" i="50"/>
  <c r="AL8" i="50"/>
  <c r="AU8" i="50" s="1"/>
  <c r="AS26" i="50"/>
  <c r="AL26" i="50"/>
  <c r="AU26" i="50" s="1"/>
  <c r="AS69" i="50"/>
  <c r="AL69" i="50"/>
  <c r="AU69" i="50" s="1"/>
  <c r="AS41" i="98"/>
  <c r="AL41" i="98"/>
  <c r="AU41" i="98" s="1"/>
  <c r="AS77" i="98"/>
  <c r="AL77" i="98"/>
  <c r="AU77" i="98" s="1"/>
  <c r="AS97" i="98"/>
  <c r="AL97" i="98"/>
  <c r="AU97" i="98" s="1"/>
  <c r="AS21" i="50"/>
  <c r="AL21" i="50"/>
  <c r="AU21" i="50" s="1"/>
  <c r="AS6" i="98"/>
  <c r="AL6" i="98"/>
  <c r="AU6" i="98" s="1"/>
  <c r="AS60" i="98"/>
  <c r="AL60" i="98"/>
  <c r="AU60" i="98" s="1"/>
  <c r="AS78" i="98"/>
  <c r="AL78" i="98"/>
  <c r="AU78" i="98" s="1"/>
  <c r="AS34" i="50"/>
  <c r="AL34" i="50"/>
  <c r="AU34" i="50" s="1"/>
  <c r="AS52" i="50"/>
  <c r="AL52" i="50"/>
  <c r="AU52" i="50" s="1"/>
  <c r="AL61" i="50"/>
  <c r="AU61" i="50" s="1"/>
  <c r="AS61" i="50"/>
  <c r="AK11" i="50"/>
  <c r="AT11" i="50" s="1"/>
  <c r="AJ11" i="50"/>
  <c r="AS79" i="50"/>
  <c r="AL79" i="50"/>
  <c r="AU79" i="50" s="1"/>
  <c r="AS20" i="98"/>
  <c r="AL20" i="98"/>
  <c r="AU20" i="98" s="1"/>
  <c r="AS92" i="98"/>
  <c r="AL92" i="98"/>
  <c r="AU92" i="98" s="1"/>
  <c r="AK12" i="50"/>
  <c r="AT12" i="50" s="1"/>
  <c r="AJ12" i="50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9" i="98"/>
  <c r="AL39" i="98"/>
  <c r="AU39" i="98" s="1"/>
  <c r="AS93" i="98"/>
  <c r="AL93" i="98"/>
  <c r="AU93" i="98" s="1"/>
  <c r="AI98" i="98"/>
  <c r="AN98" i="98"/>
  <c r="AN100" i="98" s="1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S59" i="98"/>
  <c r="AL59" i="98"/>
  <c r="AU59" i="98" s="1"/>
  <c r="AS9" i="50"/>
  <c r="AL9" i="50"/>
  <c r="AU9" i="50" s="1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U100" i="85"/>
  <c r="C11" i="85" s="1"/>
  <c r="F30" i="57" s="1"/>
  <c r="AS16" i="50"/>
  <c r="AL16" i="50"/>
  <c r="AU16" i="50" s="1"/>
  <c r="AS70" i="50"/>
  <c r="AL70" i="50"/>
  <c r="AU70" i="50" s="1"/>
  <c r="AS88" i="50"/>
  <c r="AL88" i="50"/>
  <c r="AU88" i="50" s="1"/>
  <c r="AS74" i="50"/>
  <c r="AL74" i="50"/>
  <c r="AU74" i="50" s="1"/>
  <c r="AS95" i="98"/>
  <c r="AL95" i="98"/>
  <c r="AU95" i="98" s="1"/>
  <c r="AS47" i="50"/>
  <c r="AL47" i="50"/>
  <c r="AU47" i="50" s="1"/>
  <c r="AS68" i="50"/>
  <c r="AL68" i="50"/>
  <c r="AU68" i="50" s="1"/>
  <c r="AS17" i="50"/>
  <c r="AL17" i="50"/>
  <c r="AU17" i="50" s="1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18" i="50"/>
  <c r="AL18" i="50"/>
  <c r="AU18" i="50" s="1"/>
  <c r="AL54" i="50"/>
  <c r="AU54" i="50" s="1"/>
  <c r="AS54" i="50"/>
  <c r="AS90" i="50"/>
  <c r="AL90" i="50"/>
  <c r="AU90" i="50" s="1"/>
  <c r="AS8" i="98"/>
  <c r="AL8" i="98"/>
  <c r="AU8" i="98" s="1"/>
  <c r="AS50" i="50"/>
  <c r="AL50" i="50"/>
  <c r="AU50" i="50" s="1"/>
  <c r="AS93" i="50"/>
  <c r="AL93" i="50"/>
  <c r="AU93" i="5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4" i="50"/>
  <c r="AL14" i="50"/>
  <c r="AU14" i="50" s="1"/>
  <c r="AS29" i="98"/>
  <c r="AL29" i="98"/>
  <c r="AU29" i="98" s="1"/>
  <c r="AS83" i="98"/>
  <c r="AL83" i="98"/>
  <c r="AU83" i="98" s="1"/>
  <c r="AS27" i="50"/>
  <c r="AL27" i="50"/>
  <c r="AU27" i="50" s="1"/>
  <c r="AS75" i="50"/>
  <c r="AL75" i="50"/>
  <c r="AU75" i="50" s="1"/>
  <c r="AS48" i="98"/>
  <c r="AL48" i="98"/>
  <c r="AU48" i="98" s="1"/>
  <c r="AS100" i="85"/>
  <c r="AJ5" i="50"/>
  <c r="AS40" i="50"/>
  <c r="AL40" i="50"/>
  <c r="AU40" i="50" s="1"/>
  <c r="AS58" i="50"/>
  <c r="AL58" i="50"/>
  <c r="AU58" i="50" s="1"/>
  <c r="AS43" i="98"/>
  <c r="AL43" i="98"/>
  <c r="AU43" i="98" s="1"/>
  <c r="AS87" i="50"/>
  <c r="AL87" i="50"/>
  <c r="AU87" i="50" s="1"/>
  <c r="AS36" i="50"/>
  <c r="AL36" i="50"/>
  <c r="AU36" i="50" s="1"/>
  <c r="AS72" i="50"/>
  <c r="AL72" i="50"/>
  <c r="AU72" i="50" s="1"/>
  <c r="AS25" i="50"/>
  <c r="AL25" i="50"/>
  <c r="AU25" i="50" s="1"/>
  <c r="AS91" i="50"/>
  <c r="AL91" i="50"/>
  <c r="AU91" i="5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7" i="50"/>
  <c r="AL7" i="50"/>
  <c r="AU7" i="50" s="1"/>
  <c r="AS70" i="98"/>
  <c r="AL70" i="98"/>
  <c r="AU70" i="98" s="1"/>
  <c r="AS56" i="50"/>
  <c r="AL56" i="50"/>
  <c r="AU56" i="50" s="1"/>
  <c r="AS10" i="98"/>
  <c r="AL10" i="98"/>
  <c r="AU10" i="98" s="1"/>
  <c r="AS47" i="98"/>
  <c r="AL47" i="98"/>
  <c r="AU47" i="98" s="1"/>
  <c r="AS65" i="98"/>
  <c r="AL65" i="98"/>
  <c r="AU65" i="98" s="1"/>
  <c r="AS33" i="50"/>
  <c r="AL33" i="50"/>
  <c r="AU33" i="50" s="1"/>
  <c r="AS18" i="98"/>
  <c r="AL18" i="98"/>
  <c r="AU18" i="98" s="1"/>
  <c r="AS72" i="98"/>
  <c r="AL72" i="98"/>
  <c r="AU72" i="98" s="1"/>
  <c r="AS90" i="98"/>
  <c r="AL90" i="98"/>
  <c r="AU90" i="98" s="1"/>
  <c r="AS22" i="50"/>
  <c r="AL22" i="50"/>
  <c r="AU22" i="50" s="1"/>
  <c r="AS76" i="50"/>
  <c r="AL76" i="50"/>
  <c r="AU76" i="50" s="1"/>
  <c r="AS94" i="50"/>
  <c r="AL94" i="50"/>
  <c r="AU94" i="50" s="1"/>
  <c r="AS85" i="50"/>
  <c r="AL85" i="50"/>
  <c r="AU85" i="50" s="1"/>
  <c r="AS45" i="50"/>
  <c r="AL45" i="50"/>
  <c r="AU45" i="50" s="1"/>
  <c r="AS12" i="98"/>
  <c r="AL12" i="98"/>
  <c r="AU12" i="98" s="1"/>
  <c r="AS25" i="98"/>
  <c r="AL25" i="98"/>
  <c r="AU25" i="98" s="1"/>
  <c r="AS65" i="50"/>
  <c r="AL65" i="50"/>
  <c r="AU65" i="50" s="1"/>
  <c r="AS38" i="98"/>
  <c r="AL38" i="98"/>
  <c r="AU38" i="98" s="1"/>
  <c r="AS85" i="98"/>
  <c r="AL85" i="98"/>
  <c r="AU85" i="98" s="1"/>
  <c r="AS67" i="98"/>
  <c r="AL67" i="98"/>
  <c r="AU67" i="98" s="1"/>
  <c r="AS35" i="50"/>
  <c r="AL35" i="50"/>
  <c r="AU35" i="50" s="1"/>
  <c r="AS89" i="50"/>
  <c r="AL89" i="50"/>
  <c r="AU89" i="50" s="1"/>
  <c r="AS97" i="50"/>
  <c r="AL97" i="50"/>
  <c r="AU97" i="50" s="1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38" i="50"/>
  <c r="AL38" i="50"/>
  <c r="AU38" i="50" s="1"/>
  <c r="AS14" i="98"/>
  <c r="AL14" i="98"/>
  <c r="AU14" i="98" s="1"/>
  <c r="AS32" i="98"/>
  <c r="AL32" i="98"/>
  <c r="AU32" i="98" s="1"/>
  <c r="AS68" i="98"/>
  <c r="AL68" i="98"/>
  <c r="AU68" i="98" s="1"/>
  <c r="AS78" i="50"/>
  <c r="AL78" i="50"/>
  <c r="AU78" i="50" s="1"/>
  <c r="AS44" i="50"/>
  <c r="AL44" i="50"/>
  <c r="AU44" i="50" s="1"/>
  <c r="AS33" i="98"/>
  <c r="AL33" i="98"/>
  <c r="AU33" i="98" s="1"/>
  <c r="AS69" i="98"/>
  <c r="AL69" i="98"/>
  <c r="AU69" i="98" s="1"/>
  <c r="AS37" i="50"/>
  <c r="AL37" i="50"/>
  <c r="AU37" i="50" s="1"/>
  <c r="AS80" i="50"/>
  <c r="AL80" i="50"/>
  <c r="AU80" i="50" s="1"/>
  <c r="AL3" i="98"/>
  <c r="AU3" i="98" s="1"/>
  <c r="AS3" i="98"/>
  <c r="AS76" i="98"/>
  <c r="AL76" i="98"/>
  <c r="AU76" i="98" s="1"/>
  <c r="AS20" i="50"/>
  <c r="AL20" i="50"/>
  <c r="AU20" i="50" s="1"/>
  <c r="AS86" i="50"/>
  <c r="AL86" i="50"/>
  <c r="AU86" i="50" s="1"/>
  <c r="AS17" i="98"/>
  <c r="AL17" i="98"/>
  <c r="AU17" i="98" s="1"/>
  <c r="AS35" i="98"/>
  <c r="AL35" i="98"/>
  <c r="AU35" i="98" s="1"/>
  <c r="AS15" i="50"/>
  <c r="AL15" i="50"/>
  <c r="AU15" i="50" s="1"/>
  <c r="AS36" i="98"/>
  <c r="AL36" i="98"/>
  <c r="AU36" i="98" s="1"/>
  <c r="AS54" i="98"/>
  <c r="AL54" i="98"/>
  <c r="AU54" i="98" s="1"/>
  <c r="AR98" i="50"/>
  <c r="AR100" i="50" s="1"/>
  <c r="AL98" i="50"/>
  <c r="AU98" i="50" s="1"/>
  <c r="AJ10" i="50"/>
  <c r="AS28" i="50"/>
  <c r="AL28" i="50"/>
  <c r="AU28" i="50" s="1"/>
  <c r="AS46" i="50"/>
  <c r="AL46" i="50"/>
  <c r="AU46" i="50" s="1"/>
  <c r="AS79" i="98"/>
  <c r="AL79" i="98"/>
  <c r="AU79" i="98" s="1"/>
  <c r="AS13" i="98"/>
  <c r="AL13" i="98"/>
  <c r="AU13" i="98" s="1"/>
  <c r="AS31" i="98"/>
  <c r="AL31" i="98"/>
  <c r="AU31" i="98" s="1"/>
  <c r="AS49" i="98"/>
  <c r="AL49" i="98"/>
  <c r="AU49" i="98" s="1"/>
  <c r="AS53" i="50"/>
  <c r="AL53" i="50"/>
  <c r="AU53" i="50" s="1"/>
  <c r="AS71" i="50"/>
  <c r="AL71" i="50"/>
  <c r="AU71" i="50" s="1"/>
  <c r="AS31" i="50"/>
  <c r="AL31" i="50"/>
  <c r="AU31" i="50" s="1"/>
  <c r="AS92" i="50"/>
  <c r="AL92" i="50"/>
  <c r="AU92" i="50" s="1"/>
  <c r="AS62" i="98"/>
  <c r="AL62" i="98"/>
  <c r="AU62" i="98" s="1"/>
  <c r="AS55" i="50"/>
  <c r="AL55" i="50"/>
  <c r="AU55" i="50" s="1"/>
  <c r="AS63" i="50"/>
  <c r="AL63" i="50"/>
  <c r="AU63" i="50" s="1"/>
  <c r="AS50" i="98"/>
  <c r="AL50" i="98"/>
  <c r="AU50" i="98" s="1"/>
  <c r="AS86" i="98"/>
  <c r="AL86" i="98"/>
  <c r="AU86" i="98" s="1"/>
  <c r="AS24" i="50"/>
  <c r="AL24" i="50"/>
  <c r="AU24" i="50" s="1"/>
  <c r="AS42" i="50"/>
  <c r="AL42" i="50"/>
  <c r="AU42" i="50" s="1"/>
  <c r="AS60" i="50"/>
  <c r="AL60" i="50"/>
  <c r="AU60" i="50" s="1"/>
  <c r="AS96" i="50"/>
  <c r="AL96" i="50"/>
  <c r="AU96" i="50" s="1"/>
  <c r="AS49" i="50"/>
  <c r="AL49" i="50"/>
  <c r="AU49" i="50" s="1"/>
  <c r="AS57" i="50"/>
  <c r="AL57" i="50"/>
  <c r="AU57" i="50" s="1"/>
  <c r="AS15" i="98"/>
  <c r="AL15" i="98"/>
  <c r="AU15" i="98" s="1"/>
  <c r="AS51" i="98"/>
  <c r="AL51" i="98"/>
  <c r="AU51" i="98" s="1"/>
  <c r="AS87" i="98"/>
  <c r="AL87" i="98"/>
  <c r="AU87" i="98" s="1"/>
  <c r="AJ4" i="98"/>
  <c r="AK4" i="98"/>
  <c r="AT4" i="98" s="1"/>
  <c r="AT100" i="98" s="1"/>
  <c r="AS22" i="98"/>
  <c r="AL22" i="98"/>
  <c r="AU22" i="98" s="1"/>
  <c r="AS40" i="98"/>
  <c r="AL40" i="98"/>
  <c r="AU40" i="98" s="1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S39" i="50"/>
  <c r="AL39" i="50"/>
  <c r="AU39" i="50" s="1"/>
  <c r="AS24" i="98"/>
  <c r="AL24" i="98"/>
  <c r="AU24" i="98" s="1"/>
  <c r="AS42" i="98"/>
  <c r="AL42" i="98"/>
  <c r="AU42" i="98" s="1"/>
  <c r="AS96" i="98"/>
  <c r="AL96" i="98"/>
  <c r="AU96" i="98" s="1"/>
  <c r="AS64" i="50"/>
  <c r="AL64" i="50"/>
  <c r="AU64" i="50" s="1"/>
  <c r="AS82" i="50"/>
  <c r="AL82" i="50"/>
  <c r="AU82" i="50" s="1"/>
  <c r="AS43" i="50"/>
  <c r="AL43" i="50"/>
  <c r="AU43" i="50" s="1"/>
  <c r="AS81" i="50"/>
  <c r="AL81" i="50"/>
  <c r="AU81" i="50" s="1"/>
  <c r="AL32" i="50" l="1"/>
  <c r="AU32" i="50" s="1"/>
  <c r="AL10" i="50"/>
  <c r="AU10" i="50" s="1"/>
  <c r="AS10" i="50"/>
  <c r="AS11" i="50"/>
  <c r="AL11" i="50"/>
  <c r="AU11" i="50" s="1"/>
  <c r="AS100" i="98"/>
  <c r="AS5" i="50"/>
  <c r="AL5" i="50"/>
  <c r="AU5" i="50" s="1"/>
  <c r="AJ4" i="50"/>
  <c r="AK4" i="50"/>
  <c r="AT4" i="50" s="1"/>
  <c r="AT100" i="50" s="1"/>
  <c r="AS6" i="50"/>
  <c r="AL6" i="50"/>
  <c r="AU6" i="50" s="1"/>
  <c r="AR98" i="98"/>
  <c r="AR100" i="98" s="1"/>
  <c r="AL98" i="98"/>
  <c r="AU98" i="98" s="1"/>
  <c r="AS3" i="50"/>
  <c r="AL3" i="50"/>
  <c r="AU3" i="50" s="1"/>
  <c r="AS12" i="50"/>
  <c r="AL12" i="50"/>
  <c r="AU12" i="50" s="1"/>
  <c r="AL4" i="98"/>
  <c r="AU4" i="98" s="1"/>
  <c r="AS4" i="98"/>
  <c r="AU100" i="98" l="1"/>
  <c r="C11" i="98" s="1"/>
  <c r="F42" i="57" s="1"/>
  <c r="AS4" i="50"/>
  <c r="AS100" i="50" s="1"/>
  <c r="AL4" i="50"/>
  <c r="AU4" i="50" s="1"/>
  <c r="AU100" i="50" s="1"/>
  <c r="C11" i="5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<sst xmlns="http://schemas.openxmlformats.org/spreadsheetml/2006/main" count="5587" uniqueCount="60">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</sst>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178.13198011957789</v>
      </c>
      <c r="K3">
        <v>1</v>
      </c>
      <c r="L3" s="2">
        <v>0</v>
      </c>
      <c r="O3">
        <f>$C$3</f>
        <v>178.13198011957789</v>
      </c>
      <c r="P3">
        <f>O3*B5</f>
        <v>142.50558409566233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178.13198011957789</v>
      </c>
      <c r="AF3">
        <f t="shared" ref="AF3:AF23" si="2">-$Z3*P3</f>
        <v>-142.50558409566233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-2484.2818079760841</v>
      </c>
      <c r="AJ3">
        <f t="shared" ref="AJ3:AJ23" si="6">AB3-AC3</f>
        <v>-10.41307687569557</v>
      </c>
      <c r="AL3">
        <f t="shared" ref="AL3:AL23" si="7">SUM(AI3:AK3)</f>
        <v>-2494.6948848517795</v>
      </c>
      <c r="AN3">
        <f t="shared" ref="AN3:AN23" si="8">AE3*$K3</f>
        <v>178.13198011957789</v>
      </c>
      <c r="AO3">
        <f t="shared" ref="AO3:AO23" si="9">AF3*$K3</f>
        <v>-142.50558409566233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-2484.2818079760841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-2494.6948848517795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178.13198011957789</v>
      </c>
      <c r="P5">
        <f t="shared" ref="P5:P23" si="30">O5*$C$5</f>
        <v>8.9065990059788955</v>
      </c>
      <c r="Q5" s="5">
        <f t="shared" ref="Q5:Q23" si="31">$C$8</f>
        <v>50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174.19653776076251</v>
      </c>
      <c r="AF5">
        <f t="shared" si="2"/>
        <v>-8.7098268880381262</v>
      </c>
      <c r="AG5">
        <f t="shared" si="3"/>
        <v>-48.895357712811148</v>
      </c>
      <c r="AH5">
        <f t="shared" si="4"/>
        <v>-55.058290688849851</v>
      </c>
      <c r="AI5">
        <f t="shared" si="5"/>
        <v>61.533062471063388</v>
      </c>
      <c r="AJ5">
        <f t="shared" si="6"/>
        <v>-8.0952139086549835</v>
      </c>
      <c r="AK5">
        <f t="shared" ref="AK5:AK23" si="32">G5*SUM(AB5:AB5, AE5:AF5)</f>
        <v>12.960140763322073</v>
      </c>
      <c r="AL5">
        <f t="shared" si="7"/>
        <v>66.397989325730478</v>
      </c>
      <c r="AN5">
        <f t="shared" si="8"/>
        <v>147.81681930920118</v>
      </c>
      <c r="AO5">
        <f t="shared" si="9"/>
        <v>-7.3908409654600602</v>
      </c>
      <c r="AP5">
        <f t="shared" si="10"/>
        <v>-41.490814622386587</v>
      </c>
      <c r="AQ5">
        <f t="shared" si="11"/>
        <v>-46.720454440974464</v>
      </c>
      <c r="AR5">
        <f t="shared" si="12"/>
        <v>52.214709280380085</v>
      </c>
      <c r="AS5">
        <f t="shared" si="13"/>
        <v>-6.8693028402687357</v>
      </c>
      <c r="AT5">
        <f t="shared" si="14"/>
        <v>10.997502074724393</v>
      </c>
      <c r="AU5">
        <f t="shared" si="15"/>
        <v>56.342908514835742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178.13198011957789</v>
      </c>
      <c r="P6">
        <f t="shared" si="30"/>
        <v>8.9065990059788955</v>
      </c>
      <c r="Q6" s="5">
        <f t="shared" si="31"/>
        <v>50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172.25824313009241</v>
      </c>
      <c r="AF6">
        <f t="shared" si="2"/>
        <v>-8.6129121565046205</v>
      </c>
      <c r="AG6">
        <f t="shared" si="3"/>
        <v>-48.351296329400675</v>
      </c>
      <c r="AH6">
        <f t="shared" si="4"/>
        <v>-55.107806282370085</v>
      </c>
      <c r="AI6">
        <f t="shared" si="5"/>
        <v>60.186228361817037</v>
      </c>
      <c r="AJ6">
        <f t="shared" si="6"/>
        <v>-7.0408459134071215</v>
      </c>
      <c r="AK6">
        <f t="shared" si="32"/>
        <v>13.397909143988361</v>
      </c>
      <c r="AL6">
        <f t="shared" si="7"/>
        <v>66.543291592398276</v>
      </c>
      <c r="AN6">
        <f t="shared" si="8"/>
        <v>134.65004862238808</v>
      </c>
      <c r="AO6">
        <f t="shared" si="9"/>
        <v>-6.7325024311194044</v>
      </c>
      <c r="AP6">
        <f t="shared" si="10"/>
        <v>-37.795023816610332</v>
      </c>
      <c r="AQ6">
        <f t="shared" si="11"/>
        <v>-43.076422123905907</v>
      </c>
      <c r="AR6">
        <f t="shared" si="12"/>
        <v>47.046100250752446</v>
      </c>
      <c r="AS6">
        <f t="shared" si="13"/>
        <v>-5.5036567618249039</v>
      </c>
      <c r="AT6">
        <f t="shared" si="14"/>
        <v>10.472817351991317</v>
      </c>
      <c r="AU6">
        <f t="shared" si="15"/>
        <v>52.015260840918863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178.13198011957789</v>
      </c>
      <c r="P7">
        <f t="shared" si="30"/>
        <v>8.9065990059788955</v>
      </c>
      <c r="Q7" s="5">
        <f t="shared" si="31"/>
        <v>50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170.33903067039037</v>
      </c>
      <c r="AF7">
        <f t="shared" si="2"/>
        <v>-8.5169515335195189</v>
      </c>
      <c r="AG7">
        <f t="shared" si="3"/>
        <v>-47.812591134967398</v>
      </c>
      <c r="AH7">
        <f t="shared" si="4"/>
        <v>-55.192231139269595</v>
      </c>
      <c r="AI7">
        <f t="shared" si="5"/>
        <v>58.817256862633869</v>
      </c>
      <c r="AJ7">
        <f t="shared" si="6"/>
        <v>-5.9856684516537015</v>
      </c>
      <c r="AK7">
        <f t="shared" si="32"/>
        <v>13.763140729356673</v>
      </c>
      <c r="AL7">
        <f t="shared" si="7"/>
        <v>66.594729140336838</v>
      </c>
      <c r="AN7">
        <f t="shared" si="8"/>
        <v>122.65431732643913</v>
      </c>
      <c r="AO7">
        <f t="shared" si="9"/>
        <v>-6.1327158663219565</v>
      </c>
      <c r="AP7">
        <f t="shared" si="10"/>
        <v>-34.427932941660089</v>
      </c>
      <c r="AQ7">
        <f t="shared" si="11"/>
        <v>-39.741716302292453</v>
      </c>
      <c r="AR7">
        <f t="shared" si="12"/>
        <v>42.351952216164626</v>
      </c>
      <c r="AS7">
        <f t="shared" si="13"/>
        <v>-4.3100402461525062</v>
      </c>
      <c r="AT7">
        <f t="shared" si="14"/>
        <v>9.9102867016630967</v>
      </c>
      <c r="AU7">
        <f t="shared" si="15"/>
        <v>47.95219867167522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178.13198011957789</v>
      </c>
      <c r="P8">
        <f t="shared" si="30"/>
        <v>8.9065990059788955</v>
      </c>
      <c r="Q8" s="5">
        <f t="shared" si="31"/>
        <v>50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168.43812885084353</v>
      </c>
      <c r="AF8">
        <f t="shared" si="2"/>
        <v>-8.421906442542177</v>
      </c>
      <c r="AG8">
        <f t="shared" si="3"/>
        <v>-47.279025567944906</v>
      </c>
      <c r="AH8">
        <f t="shared" si="4"/>
        <v>-55.439655672817395</v>
      </c>
      <c r="AI8">
        <f t="shared" si="5"/>
        <v>57.297541167539066</v>
      </c>
      <c r="AJ8">
        <f t="shared" si="6"/>
        <v>-4.7499210907911902</v>
      </c>
      <c r="AK8">
        <f t="shared" si="32"/>
        <v>14.055727549972568</v>
      </c>
      <c r="AL8">
        <f t="shared" si="7"/>
        <v>66.603347626720449</v>
      </c>
      <c r="AN8">
        <f t="shared" si="8"/>
        <v>111.72522639640776</v>
      </c>
      <c r="AO8">
        <f t="shared" si="9"/>
        <v>-5.5862613198203883</v>
      </c>
      <c r="AP8">
        <f t="shared" si="10"/>
        <v>-31.360238156396157</v>
      </c>
      <c r="AQ8">
        <f t="shared" si="11"/>
        <v>-36.773194547116915</v>
      </c>
      <c r="AR8">
        <f t="shared" si="12"/>
        <v>38.005532373074317</v>
      </c>
      <c r="AS8">
        <f t="shared" si="13"/>
        <v>-3.1506287374140478</v>
      </c>
      <c r="AT8">
        <f t="shared" si="14"/>
        <v>9.3231820692898104</v>
      </c>
      <c r="AU8">
        <f t="shared" si="15"/>
        <v>44.178085704950078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178.13198011957789</v>
      </c>
      <c r="P9">
        <f t="shared" si="30"/>
        <v>8.9065990059788955</v>
      </c>
      <c r="Q9" s="5">
        <f t="shared" si="31"/>
        <v>50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166.55373132683982</v>
      </c>
      <c r="AF9">
        <f t="shared" si="2"/>
        <v>-8.3276865663419919</v>
      </c>
      <c r="AG9">
        <f t="shared" si="3"/>
        <v>-46.750092604100132</v>
      </c>
      <c r="AH9">
        <f t="shared" si="4"/>
        <v>-56.142708165320947</v>
      </c>
      <c r="AI9">
        <f t="shared" si="5"/>
        <v>55.333243991076763</v>
      </c>
      <c r="AJ9">
        <f t="shared" si="6"/>
        <v>-3.5176129391680178</v>
      </c>
      <c r="AK9">
        <f t="shared" si="32"/>
        <v>14.262909590981705</v>
      </c>
      <c r="AL9">
        <f t="shared" si="7"/>
        <v>66.078540642890445</v>
      </c>
      <c r="AN9">
        <f t="shared" si="8"/>
        <v>101.76709296268633</v>
      </c>
      <c r="AO9">
        <f t="shared" si="9"/>
        <v>-5.0883546481343167</v>
      </c>
      <c r="AP9">
        <f t="shared" si="10"/>
        <v>-28.56508216390209</v>
      </c>
      <c r="AQ9">
        <f t="shared" si="11"/>
        <v>-34.30412609505116</v>
      </c>
      <c r="AR9">
        <f t="shared" si="12"/>
        <v>33.809530055598771</v>
      </c>
      <c r="AS9">
        <f t="shared" si="13"/>
        <v>-2.1493198629370642</v>
      </c>
      <c r="AT9">
        <f t="shared" si="14"/>
        <v>8.7148743813818115</v>
      </c>
      <c r="AU9">
        <f t="shared" si="15"/>
        <v>40.37508457404352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178.13198011957789</v>
      </c>
      <c r="P10">
        <f t="shared" si="30"/>
        <v>8.9065990059788955</v>
      </c>
      <c r="Q10" s="5">
        <f t="shared" si="31"/>
        <v>50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164.68485805655715</v>
      </c>
      <c r="AF10">
        <f t="shared" si="2"/>
        <v>-8.2342429028278588</v>
      </c>
      <c r="AG10">
        <f t="shared" si="3"/>
        <v>-46.225517154754066</v>
      </c>
      <c r="AH10">
        <f t="shared" si="4"/>
        <v>-57.074523305067423</v>
      </c>
      <c r="AI10">
        <f t="shared" si="5"/>
        <v>53.150574693907807</v>
      </c>
      <c r="AJ10">
        <f t="shared" si="6"/>
        <v>-2.4715168089725594</v>
      </c>
      <c r="AK10">
        <f t="shared" si="32"/>
        <v>14.384862424249665</v>
      </c>
      <c r="AL10">
        <f t="shared" si="7"/>
        <v>65.063920309184908</v>
      </c>
      <c r="AN10">
        <f t="shared" si="8"/>
        <v>92.693405667055671</v>
      </c>
      <c r="AO10">
        <f t="shared" si="9"/>
        <v>-4.6346702833527837</v>
      </c>
      <c r="AP10">
        <f t="shared" si="10"/>
        <v>-26.018182025718147</v>
      </c>
      <c r="AQ10">
        <f t="shared" si="11"/>
        <v>-32.124580270479768</v>
      </c>
      <c r="AR10">
        <f t="shared" si="12"/>
        <v>29.915973087504966</v>
      </c>
      <c r="AS10">
        <f t="shared" si="13"/>
        <v>-1.3911012396073696</v>
      </c>
      <c r="AT10">
        <f t="shared" si="14"/>
        <v>8.0965663989450771</v>
      </c>
      <c r="AU10">
        <f t="shared" si="15"/>
        <v>36.621438246842672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-2056.2209309778295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178.13198011957789</v>
      </c>
      <c r="P11">
        <f t="shared" si="30"/>
        <v>8.9065990059788955</v>
      </c>
      <c r="Q11" s="5">
        <f t="shared" si="31"/>
        <v>50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162.83160879059528</v>
      </c>
      <c r="AF11">
        <f t="shared" si="2"/>
        <v>-8.1415804395297648</v>
      </c>
      <c r="AG11">
        <f t="shared" si="3"/>
        <v>-45.70532721897785</v>
      </c>
      <c r="AH11">
        <f t="shared" si="4"/>
        <v>-57.934764228673345</v>
      </c>
      <c r="AI11">
        <f t="shared" si="5"/>
        <v>51.049936903414306</v>
      </c>
      <c r="AJ11">
        <f t="shared" si="6"/>
        <v>-1.3491256224800878</v>
      </c>
      <c r="AK11">
        <f t="shared" si="32"/>
        <v>14.43462752469128</v>
      </c>
      <c r="AL11">
        <f t="shared" si="7"/>
        <v>64.135438805625498</v>
      </c>
      <c r="AN11">
        <f t="shared" si="8"/>
        <v>84.425968215968325</v>
      </c>
      <c r="AO11">
        <f t="shared" si="9"/>
        <v>-4.2212984107984166</v>
      </c>
      <c r="AP11">
        <f t="shared" si="10"/>
        <v>-23.69758876516563</v>
      </c>
      <c r="AQ11">
        <f t="shared" si="11"/>
        <v>-30.038385051269586</v>
      </c>
      <c r="AR11">
        <f t="shared" si="12"/>
        <v>26.468695988734684</v>
      </c>
      <c r="AS11">
        <f t="shared" si="13"/>
        <v>-0.69950323385511504</v>
      </c>
      <c r="AT11">
        <f t="shared" si="14"/>
        <v>7.484157490430162</v>
      </c>
      <c r="AU11">
        <f t="shared" si="15"/>
        <v>33.253350245309733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178.13198011957789</v>
      </c>
      <c r="P12">
        <f t="shared" si="30"/>
        <v>8.9065990059788955</v>
      </c>
      <c r="Q12" s="5">
        <f t="shared" si="31"/>
        <v>50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160.99245996394336</v>
      </c>
      <c r="AF12">
        <f t="shared" si="2"/>
        <v>-8.0496229981971688</v>
      </c>
      <c r="AG12">
        <f t="shared" si="3"/>
        <v>-45.189095146158209</v>
      </c>
      <c r="AH12">
        <f t="shared" si="4"/>
        <v>-59.178800629860334</v>
      </c>
      <c r="AI12">
        <f t="shared" si="5"/>
        <v>48.574941189727639</v>
      </c>
      <c r="AJ12">
        <f t="shared" si="6"/>
        <v>-0.34379030245673903</v>
      </c>
      <c r="AK12">
        <f t="shared" si="32"/>
        <v>14.406762921292534</v>
      </c>
      <c r="AL12">
        <f t="shared" si="7"/>
        <v>62.637913808563432</v>
      </c>
      <c r="AN12">
        <f t="shared" si="8"/>
        <v>76.892687375684943</v>
      </c>
      <c r="AO12">
        <f t="shared" si="9"/>
        <v>-3.8446343687842472</v>
      </c>
      <c r="AP12">
        <f t="shared" si="10"/>
        <v>-21.583066478031565</v>
      </c>
      <c r="AQ12">
        <f t="shared" si="11"/>
        <v>-28.26478343842296</v>
      </c>
      <c r="AR12">
        <f t="shared" si="12"/>
        <v>23.200203090446163</v>
      </c>
      <c r="AS12">
        <f t="shared" si="13"/>
        <v>-0.16419998958658499</v>
      </c>
      <c r="AT12">
        <f t="shared" si="14"/>
        <v>6.8809105572438538</v>
      </c>
      <c r="AU12">
        <f t="shared" si="15"/>
        <v>29.916913658103429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178.13198011957789</v>
      </c>
      <c r="P13">
        <f t="shared" si="30"/>
        <v>8.9065990059788955</v>
      </c>
      <c r="Q13" s="5">
        <f t="shared" si="31"/>
        <v>50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159.16711505645276</v>
      </c>
      <c r="AF13">
        <f t="shared" si="2"/>
        <v>-7.958355752822639</v>
      </c>
      <c r="AG13">
        <f t="shared" si="3"/>
        <v>-44.676737705830746</v>
      </c>
      <c r="AH13">
        <f t="shared" si="4"/>
        <v>-60.466488865885935</v>
      </c>
      <c r="AI13">
        <f t="shared" si="5"/>
        <v>46.06553273191345</v>
      </c>
      <c r="AJ13">
        <f t="shared" si="6"/>
        <v>0.66397927384923605</v>
      </c>
      <c r="AK13">
        <f t="shared" si="32"/>
        <v>14.309442806116383</v>
      </c>
      <c r="AL13">
        <f t="shared" si="7"/>
        <v>61.038954811879066</v>
      </c>
      <c r="AN13">
        <f t="shared" si="8"/>
        <v>70.028530786114658</v>
      </c>
      <c r="AO13">
        <f t="shared" si="9"/>
        <v>-3.5014265393057333</v>
      </c>
      <c r="AP13">
        <f t="shared" si="10"/>
        <v>-19.65636118205876</v>
      </c>
      <c r="AQ13">
        <f t="shared" si="11"/>
        <v>-26.603355696753816</v>
      </c>
      <c r="AR13">
        <f t="shared" si="12"/>
        <v>20.26738736799636</v>
      </c>
      <c r="AS13">
        <f t="shared" si="13"/>
        <v>0.29213002323753706</v>
      </c>
      <c r="AT13">
        <f t="shared" si="14"/>
        <v>6.2957053391641749</v>
      </c>
      <c r="AU13">
        <f t="shared" si="15"/>
        <v>26.855222730398069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178.13198011957789</v>
      </c>
      <c r="P14">
        <f t="shared" si="30"/>
        <v>8.9065990059788955</v>
      </c>
      <c r="Q14" s="5">
        <f t="shared" si="31"/>
        <v>50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157.3544281107645</v>
      </c>
      <c r="AF14">
        <f t="shared" si="2"/>
        <v>-7.8677214055382265</v>
      </c>
      <c r="AG14">
        <f t="shared" si="3"/>
        <v>-44.16793323835909</v>
      </c>
      <c r="AH14">
        <f t="shared" si="4"/>
        <v>-62.03709041334934</v>
      </c>
      <c r="AI14">
        <f t="shared" si="5"/>
        <v>43.281683053517845</v>
      </c>
      <c r="AJ14">
        <f t="shared" si="6"/>
        <v>1.8785667148190441</v>
      </c>
      <c r="AK14">
        <f t="shared" si="32"/>
        <v>14.142420575058667</v>
      </c>
      <c r="AL14">
        <f t="shared" si="7"/>
        <v>59.302670343395555</v>
      </c>
      <c r="AN14">
        <f t="shared" si="8"/>
        <v>63.773874988310411</v>
      </c>
      <c r="AO14">
        <f t="shared" si="9"/>
        <v>-3.188693749415521</v>
      </c>
      <c r="AP14">
        <f t="shared" si="10"/>
        <v>-17.900737123536089</v>
      </c>
      <c r="AQ14">
        <f t="shared" si="11"/>
        <v>-25.142893632929802</v>
      </c>
      <c r="AR14">
        <f t="shared" si="12"/>
        <v>17.541550482428999</v>
      </c>
      <c r="AS14">
        <f t="shared" si="13"/>
        <v>0.76136070822067337</v>
      </c>
      <c r="AT14">
        <f t="shared" si="14"/>
        <v>5.7317545658837483</v>
      </c>
      <c r="AU14">
        <f t="shared" si="15"/>
        <v>24.034665756533421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178.13198011957789</v>
      </c>
      <c r="P15">
        <f t="shared" si="30"/>
        <v>8.9065990059788955</v>
      </c>
      <c r="Q15" s="5">
        <f t="shared" si="31"/>
        <v>50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155.55145855580051</v>
      </c>
      <c r="AF15">
        <f t="shared" si="2"/>
        <v>-7.7775729277900263</v>
      </c>
      <c r="AG15">
        <f t="shared" si="3"/>
        <v>-43.661856352627041</v>
      </c>
      <c r="AH15">
        <f t="shared" si="4"/>
        <v>-64.397553348459354</v>
      </c>
      <c r="AI15">
        <f t="shared" si="5"/>
        <v>39.714475926924081</v>
      </c>
      <c r="AJ15">
        <f t="shared" si="6"/>
        <v>3.0965085927638896</v>
      </c>
      <c r="AK15">
        <f t="shared" si="32"/>
        <v>13.891023429616228</v>
      </c>
      <c r="AL15">
        <f t="shared" si="7"/>
        <v>56.702007949304196</v>
      </c>
      <c r="AN15">
        <f t="shared" si="8"/>
        <v>58.07377958889095</v>
      </c>
      <c r="AO15">
        <f t="shared" si="9"/>
        <v>-2.9036889794445475</v>
      </c>
      <c r="AP15">
        <f t="shared" si="10"/>
        <v>-16.30077304196212</v>
      </c>
      <c r="AQ15">
        <f t="shared" si="11"/>
        <v>-24.042264559548983</v>
      </c>
      <c r="AR15">
        <f t="shared" si="12"/>
        <v>14.827053007935296</v>
      </c>
      <c r="AS15">
        <f t="shared" si="13"/>
        <v>1.1560544605679064</v>
      </c>
      <c r="AT15">
        <f t="shared" si="14"/>
        <v>5.1860923735810953</v>
      </c>
      <c r="AU15">
        <f t="shared" si="15"/>
        <v>21.169199842084296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178.13198011957789</v>
      </c>
      <c r="P16">
        <f t="shared" si="30"/>
        <v>8.9065990059788955</v>
      </c>
      <c r="Q16" s="5">
        <f t="shared" si="31"/>
        <v>50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153.7566628947811</v>
      </c>
      <c r="AF16">
        <f t="shared" si="2"/>
        <v>-7.6878331447390558</v>
      </c>
      <c r="AG16">
        <f t="shared" si="3"/>
        <v>-43.158073803358072</v>
      </c>
      <c r="AH16">
        <f t="shared" si="4"/>
        <v>-67.163985742693711</v>
      </c>
      <c r="AI16">
        <f t="shared" si="5"/>
        <v>35.74677020399028</v>
      </c>
      <c r="AJ16">
        <f t="shared" si="6"/>
        <v>4.1534282650719021</v>
      </c>
      <c r="AK16">
        <f t="shared" si="32"/>
        <v>13.554913916664967</v>
      </c>
      <c r="AL16">
        <f t="shared" si="7"/>
        <v>53.455112385727148</v>
      </c>
      <c r="AN16">
        <f t="shared" si="8"/>
        <v>52.878863907100552</v>
      </c>
      <c r="AO16">
        <f t="shared" si="9"/>
        <v>-2.6439431953550279</v>
      </c>
      <c r="AP16">
        <f t="shared" si="10"/>
        <v>-14.842608236770175</v>
      </c>
      <c r="AQ16">
        <f t="shared" si="11"/>
        <v>-23.098545420283649</v>
      </c>
      <c r="AR16">
        <f t="shared" si="12"/>
        <v>12.29376705469171</v>
      </c>
      <c r="AS16">
        <f t="shared" si="13"/>
        <v>1.4284165891850702</v>
      </c>
      <c r="AT16">
        <f t="shared" si="14"/>
        <v>4.6617065873905563</v>
      </c>
      <c r="AU16">
        <f t="shared" si="15"/>
        <v>18.383890231267337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178.13198011957789</v>
      </c>
      <c r="P17">
        <f t="shared" si="30"/>
        <v>8.9065990059788955</v>
      </c>
      <c r="Q17" s="5">
        <f t="shared" si="31"/>
        <v>50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151.96995819467836</v>
      </c>
      <c r="AF17">
        <f t="shared" si="2"/>
        <v>-7.5984979097339185</v>
      </c>
      <c r="AG17">
        <f t="shared" si="3"/>
        <v>-42.656562312017954</v>
      </c>
      <c r="AH17">
        <f t="shared" si="4"/>
        <v>-69.930753306533219</v>
      </c>
      <c r="AI17">
        <f t="shared" si="5"/>
        <v>31.784144666393274</v>
      </c>
      <c r="AJ17">
        <f t="shared" si="6"/>
        <v>5.105497052883365</v>
      </c>
      <c r="AK17">
        <f t="shared" si="32"/>
        <v>13.1453580755531</v>
      </c>
      <c r="AL17">
        <f t="shared" si="7"/>
        <v>50.034999794829737</v>
      </c>
      <c r="AN17">
        <f t="shared" si="8"/>
        <v>48.144655369700999</v>
      </c>
      <c r="AO17">
        <f t="shared" si="9"/>
        <v>-2.4072327684850503</v>
      </c>
      <c r="AP17">
        <f t="shared" si="10"/>
        <v>-13.513759667798578</v>
      </c>
      <c r="AQ17">
        <f t="shared" si="11"/>
        <v>-22.154326142365932</v>
      </c>
      <c r="AR17">
        <f t="shared" si="12"/>
        <v>10.069336791051441</v>
      </c>
      <c r="AS17">
        <f t="shared" si="13"/>
        <v>1.6174407035580876</v>
      </c>
      <c r="AT17">
        <f t="shared" si="14"/>
        <v>4.164498969250765</v>
      </c>
      <c r="AU17">
        <f t="shared" si="15"/>
        <v>15.851276463860295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178.13198011957789</v>
      </c>
      <c r="P18">
        <f t="shared" si="30"/>
        <v>8.9065990059788955</v>
      </c>
      <c r="Q18" s="5">
        <f t="shared" si="31"/>
        <v>50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150.19085926744958</v>
      </c>
      <c r="AF18">
        <f t="shared" si="2"/>
        <v>-7.5095429633724802</v>
      </c>
      <c r="AG18">
        <f t="shared" si="3"/>
        <v>-42.157185690808646</v>
      </c>
      <c r="AH18">
        <f t="shared" si="4"/>
        <v>-72.810998089131203</v>
      </c>
      <c r="AI18">
        <f t="shared" si="5"/>
        <v>27.713132524137265</v>
      </c>
      <c r="AJ18">
        <f t="shared" si="6"/>
        <v>6.0811502570536433</v>
      </c>
      <c r="AK18">
        <f t="shared" si="32"/>
        <v>12.669663203190552</v>
      </c>
      <c r="AL18">
        <f t="shared" si="7"/>
        <v>46.463945984381461</v>
      </c>
      <c r="AN18">
        <f t="shared" si="8"/>
        <v>43.830457847967047</v>
      </c>
      <c r="AO18">
        <f t="shared" si="9"/>
        <v>-2.1915228923983525</v>
      </c>
      <c r="AP18">
        <f t="shared" si="10"/>
        <v>-12.302804307947451</v>
      </c>
      <c r="AQ18">
        <f t="shared" si="11"/>
        <v>-21.248559320984747</v>
      </c>
      <c r="AR18">
        <f t="shared" si="12"/>
        <v>8.0875713266364997</v>
      </c>
      <c r="AS18">
        <f t="shared" si="13"/>
        <v>1.7746725819998688</v>
      </c>
      <c r="AT18">
        <f t="shared" si="14"/>
        <v>3.6974096937984222</v>
      </c>
      <c r="AU18">
        <f t="shared" si="15"/>
        <v>13.559653602434791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178.13198011957789</v>
      </c>
      <c r="P19">
        <f t="shared" si="30"/>
        <v>8.9065990059788955</v>
      </c>
      <c r="Q19" s="5">
        <f t="shared" si="31"/>
        <v>50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148.4175539897885</v>
      </c>
      <c r="AF19">
        <f t="shared" si="2"/>
        <v>-7.4208776994894263</v>
      </c>
      <c r="AG19">
        <f t="shared" si="3"/>
        <v>-41.659435293471041</v>
      </c>
      <c r="AH19">
        <f t="shared" si="4"/>
        <v>-76.178540429519515</v>
      </c>
      <c r="AI19">
        <f t="shared" si="5"/>
        <v>23.158700567308514</v>
      </c>
      <c r="AJ19">
        <f t="shared" si="6"/>
        <v>6.8787663814928344</v>
      </c>
      <c r="AK19">
        <f t="shared" si="32"/>
        <v>12.126057884232333</v>
      </c>
      <c r="AL19">
        <f t="shared" si="7"/>
        <v>42.163524833033684</v>
      </c>
      <c r="AN19">
        <f t="shared" si="8"/>
        <v>39.898809939654377</v>
      </c>
      <c r="AO19">
        <f t="shared" si="9"/>
        <v>-1.9949404969827194</v>
      </c>
      <c r="AP19">
        <f t="shared" si="10"/>
        <v>-11.199227087935244</v>
      </c>
      <c r="AQ19">
        <f t="shared" si="11"/>
        <v>-20.478932743271034</v>
      </c>
      <c r="AR19">
        <f t="shared" si="12"/>
        <v>6.2257096114653816</v>
      </c>
      <c r="AS19">
        <f t="shared" si="13"/>
        <v>1.8492057381120151</v>
      </c>
      <c r="AT19">
        <f t="shared" si="14"/>
        <v>3.2598251745445226</v>
      </c>
      <c r="AU19">
        <f t="shared" si="15"/>
        <v>11.334740524121919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178.13198011957789</v>
      </c>
      <c r="P20">
        <f t="shared" si="30"/>
        <v>8.9065990059788955</v>
      </c>
      <c r="Q20" s="5">
        <f t="shared" si="31"/>
        <v>50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146.65046342429974</v>
      </c>
      <c r="AF20">
        <f t="shared" si="2"/>
        <v>-7.3325231712149881</v>
      </c>
      <c r="AG20">
        <f t="shared" si="3"/>
        <v>-41.16342930838556</v>
      </c>
      <c r="AH20">
        <f t="shared" si="4"/>
        <v>-79.411632150767431</v>
      </c>
      <c r="AI20">
        <f t="shared" si="5"/>
        <v>18.742878793931752</v>
      </c>
      <c r="AJ20">
        <f t="shared" si="6"/>
        <v>7.6984110469054983</v>
      </c>
      <c r="AK20">
        <f t="shared" si="32"/>
        <v>11.52703271492283</v>
      </c>
      <c r="AL20">
        <f t="shared" si="7"/>
        <v>37.968322555760082</v>
      </c>
      <c r="AN20">
        <f t="shared" si="8"/>
        <v>36.316189955288714</v>
      </c>
      <c r="AO20">
        <f t="shared" si="9"/>
        <v>-1.8158094977644359</v>
      </c>
      <c r="AP20">
        <f t="shared" si="10"/>
        <v>-10.193618779432553</v>
      </c>
      <c r="AQ20">
        <f t="shared" si="11"/>
        <v>-19.665317452852456</v>
      </c>
      <c r="AR20">
        <f t="shared" si="12"/>
        <v>4.6414442252392654</v>
      </c>
      <c r="AS20">
        <f t="shared" si="13"/>
        <v>1.906417145948055</v>
      </c>
      <c r="AT20">
        <f t="shared" si="14"/>
        <v>2.8545283793941327</v>
      </c>
      <c r="AU20">
        <f t="shared" si="15"/>
        <v>9.4023897505814542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178.13198011957789</v>
      </c>
      <c r="P21">
        <f t="shared" si="30"/>
        <v>8.9065990059788955</v>
      </c>
      <c r="Q21" s="5">
        <f t="shared" si="31"/>
        <v>50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144.88774890461565</v>
      </c>
      <c r="AF21">
        <f t="shared" si="2"/>
        <v>-7.2443874452307844</v>
      </c>
      <c r="AG21">
        <f t="shared" si="3"/>
        <v>-40.668651638901174</v>
      </c>
      <c r="AH21">
        <f t="shared" si="4"/>
        <v>-83.143376400532262</v>
      </c>
      <c r="AI21">
        <f t="shared" si="5"/>
        <v>13.831333419951434</v>
      </c>
      <c r="AJ21">
        <f t="shared" si="6"/>
        <v>8.4640743100506342</v>
      </c>
      <c r="AK21">
        <f t="shared" si="32"/>
        <v>10.870923426080456</v>
      </c>
      <c r="AL21">
        <f t="shared" si="7"/>
        <v>33.166331156082521</v>
      </c>
      <c r="AN21">
        <f t="shared" si="8"/>
        <v>33.051461727830812</v>
      </c>
      <c r="AO21">
        <f t="shared" si="9"/>
        <v>-1.6525730863915409</v>
      </c>
      <c r="AP21">
        <f t="shared" si="10"/>
        <v>-9.277239748203483</v>
      </c>
      <c r="AQ21">
        <f t="shared" si="11"/>
        <v>-18.966476764256505</v>
      </c>
      <c r="AR21">
        <f t="shared" si="12"/>
        <v>3.155172128979284</v>
      </c>
      <c r="AS21">
        <f t="shared" si="13"/>
        <v>1.9308052629371937</v>
      </c>
      <c r="AT21">
        <f t="shared" si="14"/>
        <v>2.4798501755991564</v>
      </c>
      <c r="AU21">
        <f t="shared" si="15"/>
        <v>7.5658275675156332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178.13198011957789</v>
      </c>
      <c r="P22">
        <f t="shared" si="30"/>
        <v>8.9065990059788955</v>
      </c>
      <c r="Q22" s="5">
        <f t="shared" si="31"/>
        <v>50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143.12845216640861</v>
      </c>
      <c r="AF22">
        <f t="shared" si="2"/>
        <v>-7.1564226083204314</v>
      </c>
      <c r="AG22">
        <f t="shared" si="3"/>
        <v>-40.174833309080206</v>
      </c>
      <c r="AH22">
        <f t="shared" si="4"/>
        <v>-87.13181343196463</v>
      </c>
      <c r="AI22">
        <f t="shared" si="5"/>
        <v>8.6653828170433229</v>
      </c>
      <c r="AJ22">
        <f t="shared" si="6"/>
        <v>-0.11423636199413423</v>
      </c>
      <c r="AK22">
        <f t="shared" si="32"/>
        <v>10.161444991286142</v>
      </c>
      <c r="AL22">
        <f t="shared" si="7"/>
        <v>18.712591446335331</v>
      </c>
      <c r="AN22">
        <f t="shared" si="8"/>
        <v>30.076489753565777</v>
      </c>
      <c r="AO22">
        <f t="shared" si="9"/>
        <v>-1.5038244876782891</v>
      </c>
      <c r="AP22">
        <f t="shared" si="10"/>
        <v>-8.4421926184663167</v>
      </c>
      <c r="AQ22">
        <f t="shared" si="11"/>
        <v>-18.309560777260561</v>
      </c>
      <c r="AR22">
        <f t="shared" si="12"/>
        <v>1.8209118701606097</v>
      </c>
      <c r="AS22">
        <f t="shared" si="13"/>
        <v>-2.4005211535485169E-2</v>
      </c>
      <c r="AT22">
        <f t="shared" si="14"/>
        <v>2.135288906824127</v>
      </c>
      <c r="AU22">
        <f t="shared" si="15"/>
        <v>3.9321955654492511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178.13198011957789</v>
      </c>
      <c r="P23">
        <f t="shared" si="30"/>
        <v>8.9065990059788955</v>
      </c>
      <c r="Q23" s="5">
        <f t="shared" si="31"/>
        <v>50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141.37141487342174</v>
      </c>
      <c r="AF23">
        <f t="shared" si="2"/>
        <v>-7.0685707436710885</v>
      </c>
      <c r="AG23">
        <f t="shared" si="3"/>
        <v>-39.681649184644101</v>
      </c>
      <c r="AH23">
        <f t="shared" si="4"/>
        <v>-91.435791345301169</v>
      </c>
      <c r="AI23">
        <f t="shared" si="5"/>
        <v>3.1854035998053973</v>
      </c>
      <c r="AJ23">
        <f t="shared" si="6"/>
        <v>9.3057066794222649</v>
      </c>
      <c r="AK23">
        <f t="shared" si="32"/>
        <v>10.052598556642106</v>
      </c>
      <c r="AL23">
        <f t="shared" si="7"/>
        <v>22.543708835869769</v>
      </c>
      <c r="AN23">
        <f t="shared" si="8"/>
        <v>27.365598127624164</v>
      </c>
      <c r="AO23">
        <f t="shared" si="9"/>
        <v>-1.3682799063812086</v>
      </c>
      <c r="AP23">
        <f t="shared" si="10"/>
        <v>-7.6812704010964126</v>
      </c>
      <c r="AQ23">
        <f t="shared" si="11"/>
        <v>-17.69944173422309</v>
      </c>
      <c r="AR23">
        <f t="shared" si="12"/>
        <v>0.61660608592345756</v>
      </c>
      <c r="AS23">
        <f t="shared" si="13"/>
        <v>1.8013275845801395</v>
      </c>
      <c r="AT23">
        <f t="shared" si="14"/>
        <v>1.945905206407617</v>
      </c>
      <c r="AU23">
        <f t="shared" si="15"/>
        <v>4.3638388769112142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1554.196257987458</v>
      </c>
      <c r="AO25" s="6">
        <f t="shared" si="33"/>
        <v>-211.30879798905633</v>
      </c>
      <c r="AP25" s="6">
        <f t="shared" si="33"/>
        <v>-2906.1567251650777</v>
      </c>
      <c r="AQ25" s="6">
        <f t="shared" si="33"/>
        <v>-579.24264535660325</v>
      </c>
      <c r="AR25" s="6">
        <f t="shared" si="33"/>
        <v>-2142.5119105232789</v>
      </c>
      <c r="AS25" s="6">
        <f t="shared" si="33"/>
        <v>-28.673341515524999</v>
      </c>
      <c r="AT25" s="6">
        <f t="shared" si="33"/>
        <v>114.96432106097375</v>
      </c>
      <c r="AU25" s="7">
        <f t="shared" si="33"/>
        <v>-2056.2209309778295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281.67709399378009</v>
      </c>
      <c r="K3">
        <v>1</v>
      </c>
      <c r="L3" s="2">
        <v>0</v>
      </c>
      <c r="O3">
        <f>$C$3</f>
        <v>281.67709399378009</v>
      </c>
      <c r="P3">
        <f>O3*B5</f>
        <v>225.3416751950241</v>
      </c>
      <c r="Q3" s="5">
        <f>B8</f>
        <v>2519.9082039999998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281.67709399378009</v>
      </c>
      <c r="AF3">
        <f t="shared" ref="AF3:AF23" si="3">-$Z3*P3</f>
        <v>-225.3416751950241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-2463.5727852012437</v>
      </c>
      <c r="AJ3">
        <f t="shared" ref="AJ3:AJ23" si="7">AB3-AC3</f>
        <v>2.2737367544323206E-13</v>
      </c>
      <c r="AL3">
        <f t="shared" ref="AL3:AL23" si="8">SUM(AI3:AK3)</f>
        <v>-2463.5727852012433</v>
      </c>
      <c r="AN3">
        <f t="shared" ref="AN3:AN23" si="9">AE3*$K3</f>
        <v>281.67709399378009</v>
      </c>
      <c r="AO3">
        <f t="shared" ref="AO3:AO23" si="10">AF3*$K3</f>
        <v>-225.3416751950241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-2463.5727852012437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-2463.5727852012433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281.67709399378009</v>
      </c>
      <c r="P5">
        <f t="shared" ref="P5:P23" si="31">O5*$C$5</f>
        <v>14.083854699689006</v>
      </c>
      <c r="Q5" s="5">
        <f t="shared" ref="Q5:Q23" si="32">$C$8</f>
        <v>50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275.31188757051194</v>
      </c>
      <c r="AF5">
        <f t="shared" si="3"/>
        <v>-13.765594378525599</v>
      </c>
      <c r="AG5">
        <f t="shared" si="4"/>
        <v>-48.870123528147317</v>
      </c>
      <c r="AH5">
        <f t="shared" si="5"/>
        <v>-68.641660352678556</v>
      </c>
      <c r="AI5">
        <f t="shared" si="6"/>
        <v>144.03450931116049</v>
      </c>
      <c r="AJ5">
        <f t="shared" si="7"/>
        <v>-70.628973958119104</v>
      </c>
      <c r="AK5">
        <f t="shared" si="28"/>
        <v>29.215672716524601</v>
      </c>
      <c r="AL5">
        <f t="shared" si="8"/>
        <v>102.62120806956599</v>
      </c>
      <c r="AN5">
        <f t="shared" si="9"/>
        <v>233.61961185804992</v>
      </c>
      <c r="AO5">
        <f t="shared" si="10"/>
        <v>-11.680980592902499</v>
      </c>
      <c r="AP5">
        <f t="shared" si="11"/>
        <v>-41.469401814974816</v>
      </c>
      <c r="AQ5">
        <f t="shared" si="12"/>
        <v>-58.246805796853806</v>
      </c>
      <c r="AR5">
        <f t="shared" si="13"/>
        <v>122.22242365331883</v>
      </c>
      <c r="AS5">
        <f t="shared" si="14"/>
        <v>-59.933167534591462</v>
      </c>
      <c r="AT5">
        <f t="shared" si="15"/>
        <v>24.791352747012095</v>
      </c>
      <c r="AU5">
        <f t="shared" si="16"/>
        <v>87.080608865739464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281.67709399378009</v>
      </c>
      <c r="P6">
        <f t="shared" si="31"/>
        <v>14.083854699689006</v>
      </c>
      <c r="Q6" s="5">
        <f t="shared" si="32"/>
        <v>50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272.1573595577388</v>
      </c>
      <c r="AF6">
        <f t="shared" si="3"/>
        <v>-13.607867977886942</v>
      </c>
      <c r="AG6">
        <f t="shared" si="4"/>
        <v>-48.310168870839831</v>
      </c>
      <c r="AH6">
        <f t="shared" si="5"/>
        <v>-71.253422026015244</v>
      </c>
      <c r="AI6">
        <f t="shared" si="6"/>
        <v>138.98590068299677</v>
      </c>
      <c r="AJ6">
        <f t="shared" si="7"/>
        <v>-61.668079126298721</v>
      </c>
      <c r="AK6">
        <f t="shared" si="28"/>
        <v>35.002957704170505</v>
      </c>
      <c r="AL6">
        <f t="shared" si="8"/>
        <v>112.32077926086856</v>
      </c>
      <c r="AN6">
        <f t="shared" si="9"/>
        <v>212.73874057634845</v>
      </c>
      <c r="AO6">
        <f t="shared" si="10"/>
        <v>-10.636937028817425</v>
      </c>
      <c r="AP6">
        <f t="shared" si="11"/>
        <v>-37.76287548980573</v>
      </c>
      <c r="AQ6">
        <f t="shared" si="12"/>
        <v>-55.697054410735667</v>
      </c>
      <c r="AR6">
        <f t="shared" si="13"/>
        <v>108.64187364698961</v>
      </c>
      <c r="AS6">
        <f t="shared" si="14"/>
        <v>-48.204426690537929</v>
      </c>
      <c r="AT6">
        <f t="shared" si="15"/>
        <v>27.360954524739345</v>
      </c>
      <c r="AU6">
        <f t="shared" si="16"/>
        <v>87.798401481191036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281.67709399378009</v>
      </c>
      <c r="P7">
        <f t="shared" si="31"/>
        <v>14.083854699689006</v>
      </c>
      <c r="Q7" s="5">
        <f t="shared" si="32"/>
        <v>50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269.01713282773039</v>
      </c>
      <c r="AF7">
        <f t="shared" si="3"/>
        <v>-13.450856641386521</v>
      </c>
      <c r="AG7">
        <f t="shared" si="4"/>
        <v>-47.752752808801475</v>
      </c>
      <c r="AH7">
        <f t="shared" si="5"/>
        <v>-74.31437332996002</v>
      </c>
      <c r="AI7">
        <f t="shared" si="6"/>
        <v>133.49915004758242</v>
      </c>
      <c r="AJ7">
        <f t="shared" si="7"/>
        <v>-53.364257396730522</v>
      </c>
      <c r="AK7">
        <f t="shared" si="28"/>
        <v>40.024621493785411</v>
      </c>
      <c r="AL7">
        <f t="shared" si="8"/>
        <v>120.15951414463731</v>
      </c>
      <c r="AN7">
        <f t="shared" si="9"/>
        <v>193.70846861251337</v>
      </c>
      <c r="AO7">
        <f t="shared" si="10"/>
        <v>-9.6854234306256703</v>
      </c>
      <c r="AP7">
        <f t="shared" si="11"/>
        <v>-34.384845758311961</v>
      </c>
      <c r="AQ7">
        <f t="shared" si="12"/>
        <v>-53.510805435813815</v>
      </c>
      <c r="AR7">
        <f t="shared" si="13"/>
        <v>96.127393987761963</v>
      </c>
      <c r="AS7">
        <f t="shared" si="14"/>
        <v>-38.425465583949254</v>
      </c>
      <c r="AT7">
        <f t="shared" si="15"/>
        <v>28.820127754916978</v>
      </c>
      <c r="AU7">
        <f t="shared" si="16"/>
        <v>86.522056158729697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281.67709399378009</v>
      </c>
      <c r="P8">
        <f t="shared" si="31"/>
        <v>14.083854699689006</v>
      </c>
      <c r="Q8" s="5">
        <f t="shared" si="32"/>
        <v>50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265.89106227844701</v>
      </c>
      <c r="AF8">
        <f t="shared" si="3"/>
        <v>-13.294553113922351</v>
      </c>
      <c r="AG8">
        <f t="shared" si="4"/>
        <v>-47.197849585227246</v>
      </c>
      <c r="AH8">
        <f t="shared" si="5"/>
        <v>-77.375695486213388</v>
      </c>
      <c r="AI8">
        <f t="shared" si="6"/>
        <v>128.02296409308406</v>
      </c>
      <c r="AJ8">
        <f t="shared" si="7"/>
        <v>-45.991292946600879</v>
      </c>
      <c r="AK8">
        <f t="shared" si="28"/>
        <v>44.336878035166563</v>
      </c>
      <c r="AL8">
        <f t="shared" si="8"/>
        <v>126.36854918164974</v>
      </c>
      <c r="AN8">
        <f t="shared" si="9"/>
        <v>176.36588183752008</v>
      </c>
      <c r="AO8">
        <f t="shared" si="10"/>
        <v>-8.8182940918760035</v>
      </c>
      <c r="AP8">
        <f t="shared" si="11"/>
        <v>-31.306394023188574</v>
      </c>
      <c r="AQ8">
        <f t="shared" si="12"/>
        <v>-51.323397824205905</v>
      </c>
      <c r="AR8">
        <f t="shared" si="13"/>
        <v>84.917795898249608</v>
      </c>
      <c r="AS8">
        <f t="shared" si="14"/>
        <v>-30.50608346090495</v>
      </c>
      <c r="AT8">
        <f t="shared" si="15"/>
        <v>29.408707933198439</v>
      </c>
      <c r="AU8">
        <f t="shared" si="16"/>
        <v>83.82042037054309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281.67709399378009</v>
      </c>
      <c r="P9">
        <f t="shared" si="31"/>
        <v>14.083854699689006</v>
      </c>
      <c r="Q9" s="5">
        <f t="shared" si="32"/>
        <v>50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262.77829901076672</v>
      </c>
      <c r="AF9">
        <f t="shared" si="3"/>
        <v>-13.138914950538338</v>
      </c>
      <c r="AG9">
        <f t="shared" si="4"/>
        <v>-46.64530851354376</v>
      </c>
      <c r="AH9">
        <f t="shared" si="5"/>
        <v>-80.562575831219419</v>
      </c>
      <c r="AI9">
        <f t="shared" si="6"/>
        <v>122.43149971546518</v>
      </c>
      <c r="AJ9">
        <f t="shared" si="7"/>
        <v>-39.377102666936935</v>
      </c>
      <c r="AK9">
        <f t="shared" si="28"/>
        <v>48.019311777432563</v>
      </c>
      <c r="AL9">
        <f t="shared" si="8"/>
        <v>131.07370882596081</v>
      </c>
      <c r="AN9">
        <f t="shared" si="9"/>
        <v>160.56190018059252</v>
      </c>
      <c r="AO9">
        <f t="shared" si="10"/>
        <v>-8.0280950090296272</v>
      </c>
      <c r="AP9">
        <f t="shared" si="11"/>
        <v>-28.50105734620686</v>
      </c>
      <c r="AQ9">
        <f t="shared" si="12"/>
        <v>-49.225070363872305</v>
      </c>
      <c r="AR9">
        <f t="shared" si="13"/>
        <v>74.807677461483721</v>
      </c>
      <c r="AS9">
        <f t="shared" si="14"/>
        <v>-24.060062994587785</v>
      </c>
      <c r="AT9">
        <f t="shared" si="15"/>
        <v>29.340596135120641</v>
      </c>
      <c r="AU9">
        <f t="shared" si="16"/>
        <v>80.088210602016574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281.67709399378009</v>
      </c>
      <c r="P10">
        <f t="shared" si="31"/>
        <v>14.083854699689006</v>
      </c>
      <c r="Q10" s="5">
        <f t="shared" si="32"/>
        <v>50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259.67567248100704</v>
      </c>
      <c r="AF10">
        <f t="shared" si="3"/>
        <v>-12.983783624050352</v>
      </c>
      <c r="AG10">
        <f t="shared" si="4"/>
        <v>-46.094566796180644</v>
      </c>
      <c r="AH10">
        <f t="shared" si="5"/>
        <v>-84.288632227675734</v>
      </c>
      <c r="AI10">
        <f t="shared" si="6"/>
        <v>116.3086898331003</v>
      </c>
      <c r="AJ10">
        <f t="shared" si="7"/>
        <v>-33.220485598205983</v>
      </c>
      <c r="AK10">
        <f t="shared" si="28"/>
        <v>51.13659328809841</v>
      </c>
      <c r="AL10">
        <f t="shared" si="8"/>
        <v>134.22479752299273</v>
      </c>
      <c r="AN10">
        <f t="shared" si="9"/>
        <v>146.15929318092569</v>
      </c>
      <c r="AO10">
        <f t="shared" si="10"/>
        <v>-7.3079646590462843</v>
      </c>
      <c r="AP10">
        <f t="shared" si="11"/>
        <v>-25.944476192329844</v>
      </c>
      <c r="AQ10">
        <f t="shared" si="12"/>
        <v>-47.442129606827706</v>
      </c>
      <c r="AR10">
        <f t="shared" si="13"/>
        <v>65.464722722721845</v>
      </c>
      <c r="AS10">
        <f t="shared" si="14"/>
        <v>-18.698257899056919</v>
      </c>
      <c r="AT10">
        <f t="shared" si="15"/>
        <v>28.782397131235292</v>
      </c>
      <c r="AU10">
        <f t="shared" si="16"/>
        <v>75.548861954900218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-1975.021479981506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281.67709399378009</v>
      </c>
      <c r="P11">
        <f t="shared" si="31"/>
        <v>14.083854699689006</v>
      </c>
      <c r="Q11" s="5">
        <f t="shared" si="32"/>
        <v>50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256.58391939255694</v>
      </c>
      <c r="AF11">
        <f t="shared" si="3"/>
        <v>-12.829195969627849</v>
      </c>
      <c r="AG11">
        <f t="shared" si="4"/>
        <v>-45.545755204046294</v>
      </c>
      <c r="AH11">
        <f t="shared" si="5"/>
        <v>-87.865924172547508</v>
      </c>
      <c r="AI11">
        <f t="shared" si="6"/>
        <v>110.34304404633529</v>
      </c>
      <c r="AJ11">
        <f t="shared" si="7"/>
        <v>-27.869792622102295</v>
      </c>
      <c r="AK11">
        <f t="shared" si="28"/>
        <v>53.72793699454715</v>
      </c>
      <c r="AL11">
        <f t="shared" si="8"/>
        <v>136.20118841878013</v>
      </c>
      <c r="AN11">
        <f t="shared" si="9"/>
        <v>133.03526252831415</v>
      </c>
      <c r="AO11">
        <f t="shared" si="10"/>
        <v>-6.6517631264157089</v>
      </c>
      <c r="AP11">
        <f t="shared" si="11"/>
        <v>-23.614852851906338</v>
      </c>
      <c r="AQ11">
        <f t="shared" si="12"/>
        <v>-45.557283236070518</v>
      </c>
      <c r="AR11">
        <f t="shared" si="13"/>
        <v>57.211363313921602</v>
      </c>
      <c r="AS11">
        <f t="shared" si="14"/>
        <v>-14.45010734448468</v>
      </c>
      <c r="AT11">
        <f t="shared" si="15"/>
        <v>27.857202509401084</v>
      </c>
      <c r="AU11">
        <f t="shared" si="16"/>
        <v>70.618458478837994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281.67709399378009</v>
      </c>
      <c r="P12">
        <f t="shared" si="31"/>
        <v>14.083854699689006</v>
      </c>
      <c r="Q12" s="5">
        <f t="shared" si="32"/>
        <v>50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253.4998227612212</v>
      </c>
      <c r="AF12">
        <f t="shared" si="3"/>
        <v>-12.674991138061062</v>
      </c>
      <c r="AG12">
        <f t="shared" si="4"/>
        <v>-44.998302695997516</v>
      </c>
      <c r="AH12">
        <f t="shared" si="5"/>
        <v>-91.994956008320059</v>
      </c>
      <c r="AI12">
        <f t="shared" si="6"/>
        <v>103.83157291884254</v>
      </c>
      <c r="AJ12">
        <f t="shared" si="7"/>
        <v>-22.895536675052085</v>
      </c>
      <c r="AK12">
        <f t="shared" si="28"/>
        <v>55.862044307914225</v>
      </c>
      <c r="AL12">
        <f t="shared" si="8"/>
        <v>136.79808055170469</v>
      </c>
      <c r="AN12">
        <f t="shared" si="9"/>
        <v>121.0757486762778</v>
      </c>
      <c r="AO12">
        <f t="shared" si="10"/>
        <v>-6.0537874338138904</v>
      </c>
      <c r="AP12">
        <f t="shared" si="11"/>
        <v>-21.491940817692363</v>
      </c>
      <c r="AQ12">
        <f t="shared" si="12"/>
        <v>-43.938327261238889</v>
      </c>
      <c r="AR12">
        <f t="shared" si="13"/>
        <v>49.591693163532646</v>
      </c>
      <c r="AS12">
        <f t="shared" si="14"/>
        <v>-10.935290660491795</v>
      </c>
      <c r="AT12">
        <f t="shared" si="15"/>
        <v>26.68064523082089</v>
      </c>
      <c r="AU12">
        <f t="shared" si="16"/>
        <v>65.337047733861752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281.67709399378009</v>
      </c>
      <c r="P13">
        <f t="shared" si="31"/>
        <v>14.083854699689006</v>
      </c>
      <c r="Q13" s="5">
        <f t="shared" si="32"/>
        <v>50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250.42170597983969</v>
      </c>
      <c r="AF13">
        <f t="shared" si="3"/>
        <v>-12.521085298991986</v>
      </c>
      <c r="AG13">
        <f t="shared" si="4"/>
        <v>-44.451911660479112</v>
      </c>
      <c r="AH13">
        <f t="shared" si="5"/>
        <v>-96.408008558423461</v>
      </c>
      <c r="AI13">
        <f t="shared" si="6"/>
        <v>97.040700461945136</v>
      </c>
      <c r="AJ13">
        <f t="shared" si="7"/>
        <v>-18.409183191779789</v>
      </c>
      <c r="AK13">
        <f t="shared" si="28"/>
        <v>57.570990650864744</v>
      </c>
      <c r="AL13">
        <f t="shared" si="8"/>
        <v>136.20250792103008</v>
      </c>
      <c r="AN13">
        <f t="shared" si="9"/>
        <v>110.17768425657978</v>
      </c>
      <c r="AO13">
        <f t="shared" si="10"/>
        <v>-5.5088842128289901</v>
      </c>
      <c r="AP13">
        <f t="shared" si="11"/>
        <v>-19.557444784454621</v>
      </c>
      <c r="AQ13">
        <f t="shared" si="12"/>
        <v>-42.416495348093953</v>
      </c>
      <c r="AR13">
        <f t="shared" si="13"/>
        <v>42.694859911202222</v>
      </c>
      <c r="AS13">
        <f t="shared" si="14"/>
        <v>-8.0994623257168321</v>
      </c>
      <c r="AT13">
        <f t="shared" si="15"/>
        <v>25.329427437013511</v>
      </c>
      <c r="AU13">
        <f t="shared" si="16"/>
        <v>59.924825022498894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281.67709399378009</v>
      </c>
      <c r="P14">
        <f t="shared" si="31"/>
        <v>14.083854699689006</v>
      </c>
      <c r="Q14" s="5">
        <f t="shared" si="32"/>
        <v>50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247.3475423895816</v>
      </c>
      <c r="AF14">
        <f t="shared" si="3"/>
        <v>-12.367377119479082</v>
      </c>
      <c r="AG14">
        <f t="shared" si="4"/>
        <v>-43.906222348886395</v>
      </c>
      <c r="AH14">
        <f t="shared" si="5"/>
        <v>-101.17019498793246</v>
      </c>
      <c r="AI14">
        <f t="shared" si="6"/>
        <v>89.903747933283682</v>
      </c>
      <c r="AJ14">
        <f t="shared" si="7"/>
        <v>-14.347666303458823</v>
      </c>
      <c r="AK14">
        <f t="shared" si="28"/>
        <v>58.896361087087875</v>
      </c>
      <c r="AL14">
        <f t="shared" si="8"/>
        <v>134.45244271691274</v>
      </c>
      <c r="AN14">
        <f t="shared" si="9"/>
        <v>100.24701202507741</v>
      </c>
      <c r="AO14">
        <f t="shared" si="10"/>
        <v>-5.0123506012538712</v>
      </c>
      <c r="AP14">
        <f t="shared" si="11"/>
        <v>-17.794668818063538</v>
      </c>
      <c r="AQ14">
        <f t="shared" si="12"/>
        <v>-41.003074684124606</v>
      </c>
      <c r="AR14">
        <f t="shared" si="13"/>
        <v>36.436917921635398</v>
      </c>
      <c r="AS14">
        <f t="shared" si="14"/>
        <v>-5.8149382143010806</v>
      </c>
      <c r="AT14">
        <f t="shared" si="15"/>
        <v>23.869993455731567</v>
      </c>
      <c r="AU14">
        <f t="shared" si="16"/>
        <v>54.491973163065886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281.67709399378009</v>
      </c>
      <c r="P15">
        <f t="shared" si="31"/>
        <v>14.083854699689006</v>
      </c>
      <c r="Q15" s="5">
        <f t="shared" si="32"/>
        <v>50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244.27609686153272</v>
      </c>
      <c r="AF15">
        <f t="shared" si="3"/>
        <v>-12.213804843076637</v>
      </c>
      <c r="AG15">
        <f t="shared" si="4"/>
        <v>-43.361015515682425</v>
      </c>
      <c r="AH15">
        <f t="shared" si="5"/>
        <v>-106.14460971510333</v>
      </c>
      <c r="AI15">
        <f t="shared" si="6"/>
        <v>82.556666787670324</v>
      </c>
      <c r="AJ15">
        <f t="shared" si="7"/>
        <v>-10.733635340950855</v>
      </c>
      <c r="AK15">
        <f t="shared" si="28"/>
        <v>59.874408478531471</v>
      </c>
      <c r="AL15">
        <f t="shared" si="8"/>
        <v>131.69743992525093</v>
      </c>
      <c r="AN15">
        <f t="shared" si="9"/>
        <v>91.198349020188147</v>
      </c>
      <c r="AO15">
        <f t="shared" si="10"/>
        <v>-4.559917451009408</v>
      </c>
      <c r="AP15">
        <f t="shared" si="11"/>
        <v>-16.188456740859795</v>
      </c>
      <c r="AQ15">
        <f t="shared" si="12"/>
        <v>-39.628163736777125</v>
      </c>
      <c r="AR15">
        <f t="shared" si="13"/>
        <v>30.821811091541822</v>
      </c>
      <c r="AS15">
        <f t="shared" si="14"/>
        <v>-4.0073090845001653</v>
      </c>
      <c r="AT15">
        <f t="shared" si="15"/>
        <v>22.353587894838789</v>
      </c>
      <c r="AU15">
        <f t="shared" si="16"/>
        <v>49.168089901880442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281.67709399378009</v>
      </c>
      <c r="P16">
        <f t="shared" si="31"/>
        <v>14.083854699689006</v>
      </c>
      <c r="Q16" s="5">
        <f t="shared" si="32"/>
        <v>50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240.94189766698403</v>
      </c>
      <c r="AF16">
        <f t="shared" si="3"/>
        <v>-12.047094883349203</v>
      </c>
      <c r="AG16">
        <f t="shared" si="4"/>
        <v>-42.769167746438129</v>
      </c>
      <c r="AH16">
        <f t="shared" si="5"/>
        <v>-158.23761408747299</v>
      </c>
      <c r="AI16">
        <f t="shared" si="6"/>
        <v>27.888020949723682</v>
      </c>
      <c r="AJ16">
        <f t="shared" si="7"/>
        <v>8.6039614104421958</v>
      </c>
      <c r="AK16">
        <f t="shared" si="28"/>
        <v>60.521843600832973</v>
      </c>
      <c r="AL16">
        <f t="shared" si="8"/>
        <v>97.013825960998844</v>
      </c>
      <c r="AN16">
        <f t="shared" si="9"/>
        <v>82.862970465024645</v>
      </c>
      <c r="AO16">
        <f t="shared" si="10"/>
        <v>-4.1431485232512326</v>
      </c>
      <c r="AP16">
        <f t="shared" si="11"/>
        <v>-14.708858517770421</v>
      </c>
      <c r="AQ16">
        <f t="shared" si="12"/>
        <v>-54.419919779618176</v>
      </c>
      <c r="AR16">
        <f t="shared" si="13"/>
        <v>9.5910436443848077</v>
      </c>
      <c r="AS16">
        <f t="shared" si="14"/>
        <v>2.9590113099427873</v>
      </c>
      <c r="AT16">
        <f t="shared" si="15"/>
        <v>20.814228605919482</v>
      </c>
      <c r="AU16">
        <f t="shared" si="16"/>
        <v>33.364283560247074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281.67709399378009</v>
      </c>
      <c r="P17">
        <f t="shared" si="31"/>
        <v>14.083854699689006</v>
      </c>
      <c r="Q17" s="5">
        <f t="shared" si="32"/>
        <v>50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237.31337123700038</v>
      </c>
      <c r="AF17">
        <f t="shared" si="3"/>
        <v>-11.86566856185002</v>
      </c>
      <c r="AG17">
        <f t="shared" si="4"/>
        <v>-42.125074473084531</v>
      </c>
      <c r="AH17">
        <f t="shared" si="5"/>
        <v>-216.40159588921455</v>
      </c>
      <c r="AI17">
        <f t="shared" si="6"/>
        <v>-33.078967687148719</v>
      </c>
      <c r="AJ17">
        <f t="shared" si="7"/>
        <v>26.928385561121388</v>
      </c>
      <c r="AK17">
        <f t="shared" si="28"/>
        <v>59.490634266658418</v>
      </c>
      <c r="AL17">
        <f t="shared" si="8"/>
        <v>53.340052140631087</v>
      </c>
      <c r="AN17">
        <f t="shared" si="9"/>
        <v>75.181770190336124</v>
      </c>
      <c r="AO17">
        <f t="shared" si="10"/>
        <v>-3.7590885095168067</v>
      </c>
      <c r="AP17">
        <f t="shared" si="11"/>
        <v>-13.345382317810383</v>
      </c>
      <c r="AQ17">
        <f t="shared" si="12"/>
        <v>-68.556840965850668</v>
      </c>
      <c r="AR17">
        <f t="shared" si="13"/>
        <v>-10.47954160284173</v>
      </c>
      <c r="AS17">
        <f t="shared" si="14"/>
        <v>8.5310140102941787</v>
      </c>
      <c r="AT17">
        <f t="shared" si="15"/>
        <v>18.8468570927954</v>
      </c>
      <c r="AU17">
        <f t="shared" si="16"/>
        <v>16.898329500247851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281.67709399378009</v>
      </c>
      <c r="P18">
        <f t="shared" si="31"/>
        <v>14.083854699689006</v>
      </c>
      <c r="Q18" s="5">
        <f t="shared" si="32"/>
        <v>50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233.38571106544825</v>
      </c>
      <c r="AF18">
        <f t="shared" si="3"/>
        <v>-11.669285553272413</v>
      </c>
      <c r="AG18">
        <f t="shared" si="4"/>
        <v>-41.427882501266112</v>
      </c>
      <c r="AH18">
        <f t="shared" si="5"/>
        <v>-275.94122708757862</v>
      </c>
      <c r="AI18">
        <f t="shared" si="6"/>
        <v>-95.652684076668891</v>
      </c>
      <c r="AJ18">
        <f t="shared" si="7"/>
        <v>42.758808265868993</v>
      </c>
      <c r="AK18">
        <f t="shared" si="28"/>
        <v>56.867086927357541</v>
      </c>
      <c r="AL18">
        <f t="shared" si="8"/>
        <v>3.9732111165576427</v>
      </c>
      <c r="AN18">
        <f t="shared" si="9"/>
        <v>68.109355130302092</v>
      </c>
      <c r="AO18">
        <f t="shared" si="10"/>
        <v>-3.4054677565151046</v>
      </c>
      <c r="AP18">
        <f t="shared" si="11"/>
        <v>-12.089970498596179</v>
      </c>
      <c r="AQ18">
        <f t="shared" si="12"/>
        <v>-80.528404866777734</v>
      </c>
      <c r="AR18">
        <f t="shared" si="13"/>
        <v>-27.914487991586935</v>
      </c>
      <c r="AS18">
        <f t="shared" si="14"/>
        <v>12.478376863062879</v>
      </c>
      <c r="AT18">
        <f t="shared" si="15"/>
        <v>16.595620190625123</v>
      </c>
      <c r="AU18">
        <f t="shared" si="16"/>
        <v>1.1595090621010673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281.67709399378009</v>
      </c>
      <c r="P19">
        <f t="shared" si="31"/>
        <v>14.083854699689006</v>
      </c>
      <c r="Q19" s="5">
        <f t="shared" si="32"/>
        <v>50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229.1408035327911</v>
      </c>
      <c r="AF19">
        <f t="shared" si="3"/>
        <v>-11.457040176639557</v>
      </c>
      <c r="AG19">
        <f t="shared" si="4"/>
        <v>-40.674376514593504</v>
      </c>
      <c r="AH19">
        <f t="shared" si="5"/>
        <v>-339.22716165995234</v>
      </c>
      <c r="AI19">
        <f t="shared" si="6"/>
        <v>-162.21777481839433</v>
      </c>
      <c r="AJ19">
        <f t="shared" si="7"/>
        <v>56.977217857825451</v>
      </c>
      <c r="AK19">
        <f t="shared" si="28"/>
        <v>52.863140803356124</v>
      </c>
      <c r="AL19">
        <f t="shared" si="8"/>
        <v>-52.377416157212757</v>
      </c>
      <c r="AN19">
        <f t="shared" si="9"/>
        <v>61.599488226328944</v>
      </c>
      <c r="AO19">
        <f t="shared" si="10"/>
        <v>-3.079974411316448</v>
      </c>
      <c r="AP19">
        <f t="shared" si="11"/>
        <v>-10.934415602088178</v>
      </c>
      <c r="AQ19">
        <f t="shared" si="12"/>
        <v>-91.193795380633176</v>
      </c>
      <c r="AR19">
        <f t="shared" si="13"/>
        <v>-43.608697167708868</v>
      </c>
      <c r="AS19">
        <f t="shared" si="14"/>
        <v>15.317077563184133</v>
      </c>
      <c r="AT19">
        <f t="shared" si="15"/>
        <v>14.211098020598095</v>
      </c>
      <c r="AU19">
        <f t="shared" si="16"/>
        <v>-14.08052158392664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281.67709399378009</v>
      </c>
      <c r="P20">
        <f t="shared" si="31"/>
        <v>14.083854699689006</v>
      </c>
      <c r="Q20" s="5">
        <f t="shared" si="32"/>
        <v>50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224.57051000704834</v>
      </c>
      <c r="AF20">
        <f t="shared" si="3"/>
        <v>-11.228525500352418</v>
      </c>
      <c r="AG20">
        <f t="shared" si="4"/>
        <v>-39.863111838978156</v>
      </c>
      <c r="AH20">
        <f t="shared" si="5"/>
        <v>-404.52091046941251</v>
      </c>
      <c r="AI20">
        <f t="shared" si="6"/>
        <v>-231.04203780169473</v>
      </c>
      <c r="AJ20">
        <f t="shared" si="7"/>
        <v>69.228476036801965</v>
      </c>
      <c r="AK20">
        <f t="shared" si="28"/>
        <v>47.616074255114079</v>
      </c>
      <c r="AL20">
        <f t="shared" si="8"/>
        <v>-114.19748750977868</v>
      </c>
      <c r="AN20">
        <f t="shared" si="9"/>
        <v>55.612134522724403</v>
      </c>
      <c r="AO20">
        <f t="shared" si="10"/>
        <v>-2.7806067261362206</v>
      </c>
      <c r="AP20">
        <f t="shared" si="11"/>
        <v>-9.8716110945024909</v>
      </c>
      <c r="AQ20">
        <f t="shared" si="12"/>
        <v>-100.17464576971331</v>
      </c>
      <c r="AR20">
        <f t="shared" si="13"/>
        <v>-57.214729067627609</v>
      </c>
      <c r="AS20">
        <f t="shared" si="14"/>
        <v>17.143583643466812</v>
      </c>
      <c r="AT20">
        <f t="shared" si="15"/>
        <v>11.791537218472397</v>
      </c>
      <c r="AU20">
        <f t="shared" si="16"/>
        <v>-28.279608205688398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281.67709399378009</v>
      </c>
      <c r="P21">
        <f t="shared" si="31"/>
        <v>14.083854699689006</v>
      </c>
      <c r="Q21" s="5">
        <f t="shared" si="32"/>
        <v>50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219.6370257962727</v>
      </c>
      <c r="AF21">
        <f t="shared" si="3"/>
        <v>-10.981851289813635</v>
      </c>
      <c r="AG21">
        <f t="shared" si="4"/>
        <v>-38.987377830787096</v>
      </c>
      <c r="AH21">
        <f t="shared" si="5"/>
        <v>-477.102889801277</v>
      </c>
      <c r="AI21">
        <f t="shared" si="6"/>
        <v>-307.43509312560502</v>
      </c>
      <c r="AJ21">
        <f t="shared" si="7"/>
        <v>80.89735886038477</v>
      </c>
      <c r="AK21">
        <f t="shared" si="28"/>
        <v>41.291143228924675</v>
      </c>
      <c r="AL21">
        <f t="shared" si="8"/>
        <v>-185.24659103629557</v>
      </c>
      <c r="AN21">
        <f t="shared" si="9"/>
        <v>50.103095720668186</v>
      </c>
      <c r="AO21">
        <f t="shared" si="10"/>
        <v>-2.5051547860334096</v>
      </c>
      <c r="AP21">
        <f t="shared" si="11"/>
        <v>-8.8937114144209666</v>
      </c>
      <c r="AQ21">
        <f t="shared" si="12"/>
        <v>-108.83561944830548</v>
      </c>
      <c r="AR21">
        <f t="shared" si="13"/>
        <v>-70.131389928091664</v>
      </c>
      <c r="AS21">
        <f t="shared" si="14"/>
        <v>18.454120382647648</v>
      </c>
      <c r="AT21">
        <f t="shared" si="15"/>
        <v>9.4192411052478455</v>
      </c>
      <c r="AU21">
        <f t="shared" si="16"/>
        <v>-42.258028440196163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281.67709399378009</v>
      </c>
      <c r="P22">
        <f t="shared" si="31"/>
        <v>14.083854699689006</v>
      </c>
      <c r="Q22" s="5">
        <f t="shared" si="32"/>
        <v>50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214.3061153886876</v>
      </c>
      <c r="AF22">
        <f t="shared" si="3"/>
        <v>-10.715305769434382</v>
      </c>
      <c r="AG22">
        <f t="shared" si="4"/>
        <v>-38.041097405211772</v>
      </c>
      <c r="AH22">
        <f t="shared" si="5"/>
        <v>-556.40664726745342</v>
      </c>
      <c r="AI22">
        <f t="shared" si="6"/>
        <v>-390.85693505341197</v>
      </c>
      <c r="AJ22">
        <f t="shared" si="7"/>
        <v>91.750613118912398</v>
      </c>
      <c r="AK22">
        <f t="shared" si="28"/>
        <v>33.93539852784334</v>
      </c>
      <c r="AL22">
        <f t="shared" si="8"/>
        <v>-265.17092340665624</v>
      </c>
      <c r="AN22">
        <f t="shared" si="9"/>
        <v>45.033503723776633</v>
      </c>
      <c r="AO22">
        <f t="shared" si="10"/>
        <v>-2.251675186188832</v>
      </c>
      <c r="AP22">
        <f t="shared" si="11"/>
        <v>-7.9938171551803663</v>
      </c>
      <c r="AQ22">
        <f t="shared" si="12"/>
        <v>-116.92125899537254</v>
      </c>
      <c r="AR22">
        <f t="shared" si="13"/>
        <v>-82.133247612965107</v>
      </c>
      <c r="AS22">
        <f t="shared" si="14"/>
        <v>19.280138460143238</v>
      </c>
      <c r="AT22">
        <f t="shared" si="15"/>
        <v>7.1310606008593007</v>
      </c>
      <c r="AU22">
        <f t="shared" si="16"/>
        <v>-55.722048551962565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281.67709399378009</v>
      </c>
      <c r="P23">
        <f t="shared" si="31"/>
        <v>14.083854699689006</v>
      </c>
      <c r="Q23" s="5">
        <f t="shared" si="32"/>
        <v>50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208.55826764466204</v>
      </c>
      <c r="AF23">
        <f t="shared" si="3"/>
        <v>-10.427913382233104</v>
      </c>
      <c r="AG23">
        <f t="shared" si="4"/>
        <v>-37.020807174556296</v>
      </c>
      <c r="AH23">
        <f t="shared" si="5"/>
        <v>-639.87925660335213</v>
      </c>
      <c r="AI23">
        <f t="shared" si="6"/>
        <v>-478.76970951547946</v>
      </c>
      <c r="AJ23">
        <f t="shared" si="7"/>
        <v>0</v>
      </c>
      <c r="AK23">
        <f t="shared" si="28"/>
        <v>25.617047398374552</v>
      </c>
      <c r="AL23">
        <f t="shared" si="8"/>
        <v>-453.15266211710491</v>
      </c>
      <c r="AN23">
        <f t="shared" si="9"/>
        <v>40.371115643621508</v>
      </c>
      <c r="AO23">
        <f t="shared" si="10"/>
        <v>-2.0185557821810756</v>
      </c>
      <c r="AP23">
        <f t="shared" si="11"/>
        <v>-7.1662049389988685</v>
      </c>
      <c r="AQ23">
        <f t="shared" si="12"/>
        <v>-123.86293652142189</v>
      </c>
      <c r="AR23">
        <f t="shared" si="13"/>
        <v>-92.67658159898032</v>
      </c>
      <c r="AS23">
        <f t="shared" si="14"/>
        <v>0</v>
      </c>
      <c r="AT23">
        <f t="shared" si="15"/>
        <v>4.9587522693175865</v>
      </c>
      <c r="AU23">
        <f t="shared" si="16"/>
        <v>-87.717829329662734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2439.4384803689495</v>
      </c>
      <c r="AO25" s="6">
        <f t="shared" si="33"/>
        <v>-333.22974451378263</v>
      </c>
      <c r="AP25" s="6">
        <f t="shared" si="33"/>
        <v>-2902.9285901771627</v>
      </c>
      <c r="AQ25" s="6">
        <f t="shared" si="33"/>
        <v>-1334.1121868611235</v>
      </c>
      <c r="AR25" s="6">
        <f t="shared" si="33"/>
        <v>-2130.8320411831182</v>
      </c>
      <c r="AS25" s="6">
        <f t="shared" si="33"/>
        <v>-242.55282665625202</v>
      </c>
      <c r="AT25" s="6">
        <f t="shared" si="33"/>
        <v>398.36338785786393</v>
      </c>
      <c r="AU25" s="7">
        <f t="shared" si="33"/>
        <v>-1975.021479981506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917.98024552833613</v>
      </c>
      <c r="K3">
        <v>1</v>
      </c>
      <c r="L3" s="2">
        <v>0</v>
      </c>
      <c r="O3">
        <f>$C$3</f>
        <v>917.98024552833613</v>
      </c>
      <c r="P3">
        <f>O3*B5</f>
        <v>734.38419642266899</v>
      </c>
      <c r="Q3" s="5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917.98024552833613</v>
      </c>
      <c r="AF3">
        <f t="shared" ref="AF3:AF23" si="3">-$Z3*P3</f>
        <v>-734.38419642266899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-2336.3121548943327</v>
      </c>
      <c r="AJ3">
        <f t="shared" ref="AJ3:AJ23" si="7">AB3-AC3</f>
        <v>-9.0949470177292824E-13</v>
      </c>
      <c r="AL3">
        <f t="shared" ref="AL3:AL23" si="8">SUM(AI3:AK3)</f>
        <v>-2336.3121548943336</v>
      </c>
      <c r="AN3">
        <f t="shared" ref="AN3:AN23" si="9">AE3*$K3</f>
        <v>917.98024552833613</v>
      </c>
      <c r="AO3">
        <f t="shared" ref="AO3:AO23" si="10">AF3*$K3</f>
        <v>-734.38419642266899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-2336.3121548943327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-2336.3121548943336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917.98024552833613</v>
      </c>
      <c r="P5">
        <f t="shared" ref="P5:P23" si="31">O5*$C$5</f>
        <v>45.899012276416812</v>
      </c>
      <c r="Q5" s="5">
        <f t="shared" ref="Q5:Q23" si="32">$C$8</f>
        <v>50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895.45205554867505</v>
      </c>
      <c r="AF5">
        <f t="shared" si="3"/>
        <v>-44.772602777433761</v>
      </c>
      <c r="AG5">
        <f t="shared" si="4"/>
        <v>-48.772947997007542</v>
      </c>
      <c r="AH5">
        <f t="shared" si="5"/>
        <v>-119.39262649245451</v>
      </c>
      <c r="AI5">
        <f t="shared" si="6"/>
        <v>682.51387828177917</v>
      </c>
      <c r="AJ5">
        <f t="shared" si="7"/>
        <v>-465.66541111961942</v>
      </c>
      <c r="AK5">
        <f t="shared" si="28"/>
        <v>117.14496717231272</v>
      </c>
      <c r="AL5">
        <f t="shared" si="8"/>
        <v>333.99343433447245</v>
      </c>
      <c r="AN5">
        <f t="shared" si="9"/>
        <v>759.8479074071804</v>
      </c>
      <c r="AO5">
        <f t="shared" si="10"/>
        <v>-37.992395370359027</v>
      </c>
      <c r="AP5">
        <f t="shared" si="11"/>
        <v>-41.386942208645031</v>
      </c>
      <c r="AQ5">
        <f t="shared" si="12"/>
        <v>-101.31222195313535</v>
      </c>
      <c r="AR5">
        <f t="shared" si="13"/>
        <v>579.15634787504098</v>
      </c>
      <c r="AS5">
        <f t="shared" si="14"/>
        <v>-395.14665916349935</v>
      </c>
      <c r="AT5">
        <f t="shared" si="15"/>
        <v>99.404940351187932</v>
      </c>
      <c r="AU5">
        <f t="shared" si="16"/>
        <v>283.41462906272955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917.98024552833613</v>
      </c>
      <c r="P6">
        <f t="shared" si="31"/>
        <v>45.899012276416812</v>
      </c>
      <c r="Q6" s="5">
        <f t="shared" si="32"/>
        <v>50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883.22975643416214</v>
      </c>
      <c r="AF6">
        <f t="shared" si="3"/>
        <v>-44.161487821708114</v>
      </c>
      <c r="AG6">
        <f t="shared" si="4"/>
        <v>-48.107231105274295</v>
      </c>
      <c r="AH6">
        <f t="shared" si="5"/>
        <v>-177.98741176316761</v>
      </c>
      <c r="AI6">
        <f t="shared" si="6"/>
        <v>612.97362574401211</v>
      </c>
      <c r="AJ6">
        <f t="shared" si="7"/>
        <v>-376.67175288657563</v>
      </c>
      <c r="AK6">
        <f t="shared" si="28"/>
        <v>155.99838737335111</v>
      </c>
      <c r="AL6">
        <f t="shared" si="8"/>
        <v>392.30026023078756</v>
      </c>
      <c r="AN6">
        <f t="shared" si="9"/>
        <v>690.39906298582321</v>
      </c>
      <c r="AO6">
        <f t="shared" si="10"/>
        <v>-34.519953149291169</v>
      </c>
      <c r="AP6">
        <f t="shared" si="11"/>
        <v>-37.604244010091392</v>
      </c>
      <c r="AQ6">
        <f t="shared" si="12"/>
        <v>-139.12839938802801</v>
      </c>
      <c r="AR6">
        <f t="shared" si="13"/>
        <v>479.14646643841263</v>
      </c>
      <c r="AS6">
        <f t="shared" si="14"/>
        <v>-294.43508141757712</v>
      </c>
      <c r="AT6">
        <f t="shared" si="15"/>
        <v>121.94011771600604</v>
      </c>
      <c r="AU6">
        <f t="shared" si="16"/>
        <v>306.65150273684151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917.98024552833613</v>
      </c>
      <c r="P7">
        <f t="shared" si="31"/>
        <v>45.899012276416812</v>
      </c>
      <c r="Q7" s="5">
        <f t="shared" si="32"/>
        <v>50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869.92853092709447</v>
      </c>
      <c r="AF7">
        <f t="shared" si="3"/>
        <v>-43.496426546354726</v>
      </c>
      <c r="AG7">
        <f t="shared" si="4"/>
        <v>-47.382747894886023</v>
      </c>
      <c r="AH7">
        <f t="shared" si="5"/>
        <v>-243.41089933552934</v>
      </c>
      <c r="AI7">
        <f t="shared" si="6"/>
        <v>535.63845715032426</v>
      </c>
      <c r="AJ7">
        <f t="shared" si="7"/>
        <v>-293.38642492109693</v>
      </c>
      <c r="AK7">
        <f t="shared" si="28"/>
        <v>187.14891269454762</v>
      </c>
      <c r="AL7">
        <f t="shared" si="8"/>
        <v>429.40094492377494</v>
      </c>
      <c r="AN7">
        <f t="shared" si="9"/>
        <v>626.40071194324548</v>
      </c>
      <c r="AO7">
        <f t="shared" si="10"/>
        <v>-31.320035597162278</v>
      </c>
      <c r="AP7">
        <f t="shared" si="11"/>
        <v>-34.118420031071892</v>
      </c>
      <c r="AQ7">
        <f t="shared" si="12"/>
        <v>-175.27044489048885</v>
      </c>
      <c r="AR7">
        <f t="shared" si="13"/>
        <v>385.69181142452237</v>
      </c>
      <c r="AS7">
        <f t="shared" si="14"/>
        <v>-211.25582034791358</v>
      </c>
      <c r="AT7">
        <f t="shared" si="15"/>
        <v>134.7584404736503</v>
      </c>
      <c r="AU7">
        <f t="shared" si="16"/>
        <v>309.19443155025908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917.98024552833613</v>
      </c>
      <c r="P8">
        <f t="shared" si="31"/>
        <v>45.899012276416812</v>
      </c>
      <c r="Q8" s="5">
        <f t="shared" si="32"/>
        <v>50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855.53075963755782</v>
      </c>
      <c r="AF8">
        <f t="shared" si="3"/>
        <v>-42.776537981877901</v>
      </c>
      <c r="AG8">
        <f t="shared" si="4"/>
        <v>-46.598538683431258</v>
      </c>
      <c r="AH8">
        <f t="shared" si="5"/>
        <v>-310.38173250590455</v>
      </c>
      <c r="AI8">
        <f t="shared" si="6"/>
        <v>455.7739504663441</v>
      </c>
      <c r="AJ8">
        <f t="shared" si="7"/>
        <v>-219.33689233956738</v>
      </c>
      <c r="AK8">
        <f t="shared" si="28"/>
        <v>211.08357265026251</v>
      </c>
      <c r="AL8">
        <f t="shared" si="8"/>
        <v>447.52063077703923</v>
      </c>
      <c r="AN8">
        <f t="shared" si="9"/>
        <v>567.47464758552019</v>
      </c>
      <c r="AO8">
        <f t="shared" si="10"/>
        <v>-28.373732379276014</v>
      </c>
      <c r="AP8">
        <f t="shared" si="11"/>
        <v>-30.908870335162536</v>
      </c>
      <c r="AQ8">
        <f t="shared" si="12"/>
        <v>-205.87660032865415</v>
      </c>
      <c r="AR8">
        <f t="shared" si="13"/>
        <v>302.31544454242743</v>
      </c>
      <c r="AS8">
        <f t="shared" si="14"/>
        <v>-145.48644134739189</v>
      </c>
      <c r="AT8">
        <f t="shared" si="15"/>
        <v>140.0120038367136</v>
      </c>
      <c r="AU8">
        <f t="shared" si="16"/>
        <v>296.8410070317492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917.98024552833613</v>
      </c>
      <c r="P9">
        <f t="shared" si="31"/>
        <v>45.899012276416812</v>
      </c>
      <c r="Q9" s="5">
        <f t="shared" si="32"/>
        <v>50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839.97004279064288</v>
      </c>
      <c r="AF9">
        <f t="shared" si="3"/>
        <v>-41.99850213953215</v>
      </c>
      <c r="AG9">
        <f t="shared" si="4"/>
        <v>-45.75098684760939</v>
      </c>
      <c r="AH9">
        <f t="shared" si="5"/>
        <v>-381.56644898755746</v>
      </c>
      <c r="AI9">
        <f t="shared" si="6"/>
        <v>370.65410481594381</v>
      </c>
      <c r="AJ9">
        <f t="shared" si="7"/>
        <v>-152.0698559704324</v>
      </c>
      <c r="AK9">
        <f t="shared" si="28"/>
        <v>228.58727651419827</v>
      </c>
      <c r="AL9">
        <f t="shared" si="8"/>
        <v>447.17152535970968</v>
      </c>
      <c r="AN9">
        <f t="shared" si="9"/>
        <v>513.23563122582425</v>
      </c>
      <c r="AO9">
        <f t="shared" si="10"/>
        <v>-25.661781561291214</v>
      </c>
      <c r="AP9">
        <f t="shared" si="11"/>
        <v>-27.954611971548232</v>
      </c>
      <c r="AQ9">
        <f t="shared" si="12"/>
        <v>-233.14343050867058</v>
      </c>
      <c r="AR9">
        <f t="shared" si="13"/>
        <v>226.47580718431414</v>
      </c>
      <c r="AS9">
        <f t="shared" si="14"/>
        <v>-92.917204832813212</v>
      </c>
      <c r="AT9">
        <f t="shared" si="15"/>
        <v>139.67061820703242</v>
      </c>
      <c r="AU9">
        <f t="shared" si="16"/>
        <v>273.22922055853337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917.98024552833613</v>
      </c>
      <c r="P10">
        <f t="shared" si="31"/>
        <v>45.899012276416812</v>
      </c>
      <c r="Q10" s="5">
        <f t="shared" si="32"/>
        <v>50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823.21654629766851</v>
      </c>
      <c r="AF10">
        <f t="shared" si="3"/>
        <v>-41.160827314883427</v>
      </c>
      <c r="AG10">
        <f t="shared" si="4"/>
        <v>-44.838467402088419</v>
      </c>
      <c r="AH10">
        <f t="shared" si="5"/>
        <v>-455.009577044872</v>
      </c>
      <c r="AI10">
        <f t="shared" si="6"/>
        <v>282.20767453582459</v>
      </c>
      <c r="AJ10">
        <f t="shared" si="7"/>
        <v>-92.29112949212049</v>
      </c>
      <c r="AK10">
        <f t="shared" si="28"/>
        <v>240.23797722942959</v>
      </c>
      <c r="AL10">
        <f t="shared" si="8"/>
        <v>430.15452227313369</v>
      </c>
      <c r="AN10">
        <f t="shared" si="9"/>
        <v>463.35009896050394</v>
      </c>
      <c r="AO10">
        <f t="shared" si="10"/>
        <v>-23.167504948025197</v>
      </c>
      <c r="AP10">
        <f t="shared" si="11"/>
        <v>-25.237476580654874</v>
      </c>
      <c r="AQ10">
        <f t="shared" si="12"/>
        <v>-256.1036139274641</v>
      </c>
      <c r="AR10">
        <f t="shared" si="13"/>
        <v>158.84150350435971</v>
      </c>
      <c r="AS10">
        <f t="shared" si="14"/>
        <v>-51.946361107139261</v>
      </c>
      <c r="AT10">
        <f t="shared" si="15"/>
        <v>135.21872346219476</v>
      </c>
      <c r="AU10">
        <f t="shared" si="16"/>
        <v>242.11386585941523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-1554.8775405830447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917.98024552833613</v>
      </c>
      <c r="P11">
        <f t="shared" si="31"/>
        <v>45.899012276416812</v>
      </c>
      <c r="Q11" s="5">
        <f t="shared" si="32"/>
        <v>50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805.13168808061528</v>
      </c>
      <c r="AF11">
        <f t="shared" si="3"/>
        <v>-40.256584404030768</v>
      </c>
      <c r="AG11">
        <f t="shared" si="4"/>
        <v>-43.853432140973155</v>
      </c>
      <c r="AH11">
        <f t="shared" si="5"/>
        <v>-536.65058709438472</v>
      </c>
      <c r="AI11">
        <f t="shared" si="6"/>
        <v>184.37108444122669</v>
      </c>
      <c r="AJ11">
        <f t="shared" si="7"/>
        <v>-36.285423792642632</v>
      </c>
      <c r="AK11">
        <f t="shared" si="28"/>
        <v>246.66518392831873</v>
      </c>
      <c r="AL11">
        <f t="shared" si="8"/>
        <v>394.75084457690275</v>
      </c>
      <c r="AN11">
        <f t="shared" si="9"/>
        <v>417.44979867501593</v>
      </c>
      <c r="AO11">
        <f t="shared" si="10"/>
        <v>-20.872489933750799</v>
      </c>
      <c r="AP11">
        <f t="shared" si="11"/>
        <v>-22.737406426145697</v>
      </c>
      <c r="AQ11">
        <f t="shared" si="12"/>
        <v>-278.24600976200691</v>
      </c>
      <c r="AR11">
        <f t="shared" si="13"/>
        <v>95.593892553112511</v>
      </c>
      <c r="AS11">
        <f t="shared" si="14"/>
        <v>-18.813497321396749</v>
      </c>
      <c r="AT11">
        <f t="shared" si="15"/>
        <v>127.89253347671286</v>
      </c>
      <c r="AU11">
        <f t="shared" si="16"/>
        <v>204.6729287084286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917.98024552833613</v>
      </c>
      <c r="P12">
        <f t="shared" si="31"/>
        <v>45.899012276416812</v>
      </c>
      <c r="Q12" s="5">
        <f t="shared" si="32"/>
        <v>50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785.58996973916089</v>
      </c>
      <c r="AF12">
        <f t="shared" si="3"/>
        <v>-39.279498486958047</v>
      </c>
      <c r="AG12">
        <f t="shared" si="4"/>
        <v>-42.789045492314536</v>
      </c>
      <c r="AH12">
        <f t="shared" si="5"/>
        <v>-625.85232724888419</v>
      </c>
      <c r="AI12">
        <f t="shared" si="6"/>
        <v>77.669098511004108</v>
      </c>
      <c r="AJ12">
        <f t="shared" si="7"/>
        <v>15.544143038888251</v>
      </c>
      <c r="AK12">
        <f t="shared" si="28"/>
        <v>248.18155204570087</v>
      </c>
      <c r="AL12">
        <f t="shared" si="8"/>
        <v>341.39479359559323</v>
      </c>
      <c r="AN12">
        <f t="shared" si="9"/>
        <v>375.21088852332542</v>
      </c>
      <c r="AO12">
        <f t="shared" si="10"/>
        <v>-18.760544426166273</v>
      </c>
      <c r="AP12">
        <f t="shared" si="11"/>
        <v>-20.436762683677131</v>
      </c>
      <c r="AQ12">
        <f t="shared" si="12"/>
        <v>-298.91752292791398</v>
      </c>
      <c r="AR12">
        <f t="shared" si="13"/>
        <v>37.096058485568051</v>
      </c>
      <c r="AS12">
        <f t="shared" si="14"/>
        <v>7.4241422951102995</v>
      </c>
      <c r="AT12">
        <f t="shared" si="15"/>
        <v>118.53565376997379</v>
      </c>
      <c r="AU12">
        <f t="shared" si="16"/>
        <v>163.05585455065213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917.98024552833613</v>
      </c>
      <c r="P13">
        <f t="shared" si="31"/>
        <v>45.899012276416812</v>
      </c>
      <c r="Q13" s="5">
        <f t="shared" si="32"/>
        <v>50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764.51986855653877</v>
      </c>
      <c r="AF13">
        <f t="shared" si="3"/>
        <v>-38.225993427826943</v>
      </c>
      <c r="AG13">
        <f t="shared" si="4"/>
        <v>-41.641411799473175</v>
      </c>
      <c r="AH13">
        <f t="shared" si="5"/>
        <v>-719.7432379182128</v>
      </c>
      <c r="AI13">
        <f t="shared" si="6"/>
        <v>-35.090774588974114</v>
      </c>
      <c r="AJ13">
        <f t="shared" si="7"/>
        <v>61.963663724407525</v>
      </c>
      <c r="AK13">
        <f t="shared" si="28"/>
        <v>245.13861959557605</v>
      </c>
      <c r="AL13">
        <f t="shared" si="8"/>
        <v>272.01150873100949</v>
      </c>
      <c r="AN13">
        <f t="shared" si="9"/>
        <v>336.36472667623076</v>
      </c>
      <c r="AO13">
        <f t="shared" si="10"/>
        <v>-16.818236333811541</v>
      </c>
      <c r="AP13">
        <f t="shared" si="11"/>
        <v>-18.320913130469314</v>
      </c>
      <c r="AQ13">
        <f t="shared" si="12"/>
        <v>-316.66441574176196</v>
      </c>
      <c r="AR13">
        <f t="shared" si="13"/>
        <v>-15.438838529812008</v>
      </c>
      <c r="AS13">
        <f t="shared" si="14"/>
        <v>27.262065604481865</v>
      </c>
      <c r="AT13">
        <f t="shared" si="15"/>
        <v>107.85329220251201</v>
      </c>
      <c r="AU13">
        <f t="shared" si="16"/>
        <v>119.67651927718188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917.98024552833613</v>
      </c>
      <c r="P14">
        <f t="shared" si="31"/>
        <v>45.899012276416812</v>
      </c>
      <c r="Q14" s="5">
        <f t="shared" si="32"/>
        <v>50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741.80167519226461</v>
      </c>
      <c r="AF14">
        <f t="shared" si="3"/>
        <v>-37.090083759613236</v>
      </c>
      <c r="AG14">
        <f t="shared" si="4"/>
        <v>-40.404010805555338</v>
      </c>
      <c r="AH14">
        <f t="shared" si="5"/>
        <v>-820.98687592310637</v>
      </c>
      <c r="AI14">
        <f t="shared" si="6"/>
        <v>-156.67929529601031</v>
      </c>
      <c r="AJ14">
        <f t="shared" si="7"/>
        <v>104.40500912750622</v>
      </c>
      <c r="AK14">
        <f t="shared" si="28"/>
        <v>237.98959287480659</v>
      </c>
      <c r="AL14">
        <f t="shared" si="8"/>
        <v>185.7153067063025</v>
      </c>
      <c r="AN14">
        <f t="shared" si="9"/>
        <v>300.64338110987325</v>
      </c>
      <c r="AO14">
        <f t="shared" si="10"/>
        <v>-15.032169055493666</v>
      </c>
      <c r="AP14">
        <f t="shared" si="11"/>
        <v>-16.375264204996068</v>
      </c>
      <c r="AQ14">
        <f t="shared" si="12"/>
        <v>-332.73619955142499</v>
      </c>
      <c r="AR14">
        <f t="shared" si="13"/>
        <v>-63.500251702041453</v>
      </c>
      <c r="AS14">
        <f t="shared" si="14"/>
        <v>42.31410631522926</v>
      </c>
      <c r="AT14">
        <f t="shared" si="15"/>
        <v>96.454346577606884</v>
      </c>
      <c r="AU14">
        <f t="shared" si="16"/>
        <v>75.268201190794684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917.98024552833613</v>
      </c>
      <c r="P15">
        <f t="shared" si="31"/>
        <v>45.899012276416812</v>
      </c>
      <c r="Q15" s="5">
        <f t="shared" si="32"/>
        <v>50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717.32462186474413</v>
      </c>
      <c r="AF15">
        <f t="shared" si="3"/>
        <v>-35.866231093237211</v>
      </c>
      <c r="AG15">
        <f t="shared" si="4"/>
        <v>-39.070809277158993</v>
      </c>
      <c r="AH15">
        <f t="shared" si="5"/>
        <v>-929.16142034078428</v>
      </c>
      <c r="AI15">
        <f t="shared" si="6"/>
        <v>-286.77383884643632</v>
      </c>
      <c r="AJ15">
        <f t="shared" si="7"/>
        <v>142.81149027630295</v>
      </c>
      <c r="AK15">
        <f t="shared" si="28"/>
        <v>227.06587986319175</v>
      </c>
      <c r="AL15">
        <f t="shared" si="8"/>
        <v>83.103531293058381</v>
      </c>
      <c r="AN15">
        <f t="shared" si="9"/>
        <v>267.80688764106918</v>
      </c>
      <c r="AO15">
        <f t="shared" si="10"/>
        <v>-13.39034438205346</v>
      </c>
      <c r="AP15">
        <f t="shared" si="11"/>
        <v>-14.586745681380926</v>
      </c>
      <c r="AQ15">
        <f t="shared" si="12"/>
        <v>-346.89430769956221</v>
      </c>
      <c r="AR15">
        <f t="shared" si="13"/>
        <v>-107.06451012192741</v>
      </c>
      <c r="AS15">
        <f t="shared" si="14"/>
        <v>53.317423610604855</v>
      </c>
      <c r="AT15">
        <f t="shared" si="15"/>
        <v>84.773064693586335</v>
      </c>
      <c r="AU15">
        <f t="shared" si="16"/>
        <v>31.025978182263774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917.98024552833613</v>
      </c>
      <c r="P16">
        <f t="shared" si="31"/>
        <v>45.899012276416812</v>
      </c>
      <c r="Q16" s="5">
        <f t="shared" si="32"/>
        <v>50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691.20126594358317</v>
      </c>
      <c r="AF16">
        <f t="shared" si="3"/>
        <v>-34.560063297179163</v>
      </c>
      <c r="AG16">
        <f t="shared" si="4"/>
        <v>-37.647937921897643</v>
      </c>
      <c r="AH16">
        <f t="shared" si="5"/>
        <v>-1032.1632624897597</v>
      </c>
      <c r="AI16">
        <f t="shared" si="6"/>
        <v>-413.16999776525336</v>
      </c>
      <c r="AJ16">
        <f t="shared" si="7"/>
        <v>173.18127925726048</v>
      </c>
      <c r="AK16">
        <f t="shared" si="28"/>
        <v>212.72189385238343</v>
      </c>
      <c r="AL16">
        <f t="shared" si="8"/>
        <v>-27.26682465560944</v>
      </c>
      <c r="AN16">
        <f t="shared" si="9"/>
        <v>237.71287036359678</v>
      </c>
      <c r="AO16">
        <f t="shared" si="10"/>
        <v>-11.88564351817984</v>
      </c>
      <c r="AP16">
        <f t="shared" si="11"/>
        <v>-12.947602713759</v>
      </c>
      <c r="AQ16">
        <f t="shared" si="12"/>
        <v>-354.97401972397699</v>
      </c>
      <c r="AR16">
        <f t="shared" si="13"/>
        <v>-142.09439559231907</v>
      </c>
      <c r="AS16">
        <f t="shared" si="14"/>
        <v>59.559235513383967</v>
      </c>
      <c r="AT16">
        <f t="shared" si="15"/>
        <v>73.157753708393443</v>
      </c>
      <c r="AU16">
        <f t="shared" si="16"/>
        <v>-9.3774063705416513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917.98024552833613</v>
      </c>
      <c r="P17">
        <f t="shared" si="31"/>
        <v>45.899012276416812</v>
      </c>
      <c r="Q17" s="5">
        <f t="shared" si="32"/>
        <v>50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663.49937487443049</v>
      </c>
      <c r="AF17">
        <f t="shared" si="3"/>
        <v>-33.174968743721529</v>
      </c>
      <c r="AG17">
        <f t="shared" si="4"/>
        <v>-36.139087856545252</v>
      </c>
      <c r="AH17">
        <f t="shared" si="5"/>
        <v>-1132.3706861334176</v>
      </c>
      <c r="AI17">
        <f t="shared" si="6"/>
        <v>-538.18536785925392</v>
      </c>
      <c r="AJ17">
        <f t="shared" si="7"/>
        <v>197.37498816649099</v>
      </c>
      <c r="AK17">
        <f t="shared" si="28"/>
        <v>195.65084350849165</v>
      </c>
      <c r="AL17">
        <f t="shared" si="8"/>
        <v>-145.15953618427127</v>
      </c>
      <c r="AN17">
        <f t="shared" si="9"/>
        <v>210.19910198580359</v>
      </c>
      <c r="AO17">
        <f t="shared" si="10"/>
        <v>-10.509955099290181</v>
      </c>
      <c r="AP17">
        <f t="shared" si="11"/>
        <v>-11.448999202854587</v>
      </c>
      <c r="AQ17">
        <f t="shared" si="12"/>
        <v>-358.73930007144224</v>
      </c>
      <c r="AR17">
        <f t="shared" si="13"/>
        <v>-170.4991523877834</v>
      </c>
      <c r="AS17">
        <f t="shared" si="14"/>
        <v>62.529139948182731</v>
      </c>
      <c r="AT17">
        <f t="shared" si="15"/>
        <v>61.982924424055561</v>
      </c>
      <c r="AU17">
        <f t="shared" si="16"/>
        <v>-45.987088015545098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917.98024552833613</v>
      </c>
      <c r="P18">
        <f t="shared" si="31"/>
        <v>45.899012276416812</v>
      </c>
      <c r="Q18" s="5">
        <f t="shared" si="32"/>
        <v>50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634.23134125273327</v>
      </c>
      <c r="AF18">
        <f t="shared" si="3"/>
        <v>-31.711567062636664</v>
      </c>
      <c r="AG18">
        <f t="shared" si="4"/>
        <v>-34.544934073592536</v>
      </c>
      <c r="AH18">
        <f t="shared" si="5"/>
        <v>-1232.7629043872621</v>
      </c>
      <c r="AI18">
        <f t="shared" si="6"/>
        <v>-664.78806427075801</v>
      </c>
      <c r="AJ18">
        <f t="shared" si="7"/>
        <v>217.07191887122463</v>
      </c>
      <c r="AK18">
        <f t="shared" si="28"/>
        <v>176.3822234159268</v>
      </c>
      <c r="AL18">
        <f t="shared" si="8"/>
        <v>-271.33392198360661</v>
      </c>
      <c r="AN18">
        <f t="shared" si="9"/>
        <v>185.08882767050156</v>
      </c>
      <c r="AO18">
        <f t="shared" si="10"/>
        <v>-9.2544413835250783</v>
      </c>
      <c r="AP18">
        <f t="shared" si="11"/>
        <v>-10.081307771714366</v>
      </c>
      <c r="AQ18">
        <f t="shared" si="12"/>
        <v>-359.75932743726992</v>
      </c>
      <c r="AR18">
        <f t="shared" si="13"/>
        <v>-194.00624892200781</v>
      </c>
      <c r="AS18">
        <f t="shared" si="14"/>
        <v>63.348472979437524</v>
      </c>
      <c r="AT18">
        <f t="shared" si="15"/>
        <v>51.473928881356258</v>
      </c>
      <c r="AU18">
        <f t="shared" si="16"/>
        <v>-79.183847061214038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917.98024552833613</v>
      </c>
      <c r="P19">
        <f t="shared" si="31"/>
        <v>45.899012276416812</v>
      </c>
      <c r="Q19" s="5">
        <f t="shared" si="32"/>
        <v>50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603.19411749252686</v>
      </c>
      <c r="AF19">
        <f t="shared" si="3"/>
        <v>-30.159705874626347</v>
      </c>
      <c r="AG19">
        <f t="shared" si="4"/>
        <v>-32.85441709834199</v>
      </c>
      <c r="AH19">
        <f t="shared" si="5"/>
        <v>-1345.0676345146246</v>
      </c>
      <c r="AI19">
        <f t="shared" si="6"/>
        <v>-804.88763999506602</v>
      </c>
      <c r="AJ19">
        <f t="shared" si="7"/>
        <v>235.94993897364338</v>
      </c>
      <c r="AK19">
        <f t="shared" si="28"/>
        <v>155.2843168428133</v>
      </c>
      <c r="AL19">
        <f t="shared" si="8"/>
        <v>-413.65338417860937</v>
      </c>
      <c r="AN19">
        <f t="shared" si="9"/>
        <v>162.15553216978455</v>
      </c>
      <c r="AO19">
        <f t="shared" si="10"/>
        <v>-8.1077766084892282</v>
      </c>
      <c r="AP19">
        <f t="shared" si="11"/>
        <v>-8.8321907230398651</v>
      </c>
      <c r="AQ19">
        <f t="shared" si="12"/>
        <v>-361.59198465952284</v>
      </c>
      <c r="AR19">
        <f t="shared" si="13"/>
        <v>-216.3764198212674</v>
      </c>
      <c r="AS19">
        <f t="shared" si="14"/>
        <v>63.429975210547951</v>
      </c>
      <c r="AT19">
        <f t="shared" si="15"/>
        <v>41.744788791942739</v>
      </c>
      <c r="AU19">
        <f t="shared" si="16"/>
        <v>-111.20165581877671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917.98024552833613</v>
      </c>
      <c r="P20">
        <f t="shared" si="31"/>
        <v>45.899012276416812</v>
      </c>
      <c r="Q20" s="5">
        <f t="shared" si="32"/>
        <v>50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570.5725725448018</v>
      </c>
      <c r="AF20">
        <f t="shared" si="3"/>
        <v>-28.528628627240096</v>
      </c>
      <c r="AG20">
        <f t="shared" si="4"/>
        <v>-31.077606262453578</v>
      </c>
      <c r="AH20">
        <f t="shared" si="5"/>
        <v>-1448.2666649049922</v>
      </c>
      <c r="AI20">
        <f t="shared" si="6"/>
        <v>-937.30032724988405</v>
      </c>
      <c r="AJ20">
        <f t="shared" si="7"/>
        <v>248.57102984085236</v>
      </c>
      <c r="AK20">
        <f t="shared" si="28"/>
        <v>132.44222624372065</v>
      </c>
      <c r="AL20">
        <f t="shared" si="8"/>
        <v>-556.28707116531109</v>
      </c>
      <c r="AN20">
        <f t="shared" si="9"/>
        <v>141.29530479466138</v>
      </c>
      <c r="AO20">
        <f t="shared" si="10"/>
        <v>-7.0647652397330702</v>
      </c>
      <c r="AP20">
        <f t="shared" si="11"/>
        <v>-7.6959883114554399</v>
      </c>
      <c r="AQ20">
        <f t="shared" si="12"/>
        <v>-358.6454899663629</v>
      </c>
      <c r="AR20">
        <f t="shared" si="13"/>
        <v>-232.11093872289004</v>
      </c>
      <c r="AS20">
        <f t="shared" si="14"/>
        <v>61.555569115142319</v>
      </c>
      <c r="AT20">
        <f t="shared" si="15"/>
        <v>32.797694150152324</v>
      </c>
      <c r="AU20">
        <f t="shared" si="16"/>
        <v>-137.75767545759541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917.98024552833613</v>
      </c>
      <c r="P21">
        <f t="shared" si="31"/>
        <v>45.899012276416812</v>
      </c>
      <c r="Q21" s="5">
        <f t="shared" si="32"/>
        <v>50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536.791214586352</v>
      </c>
      <c r="AF21">
        <f t="shared" si="3"/>
        <v>-26.839560729317601</v>
      </c>
      <c r="AG21">
        <f t="shared" si="4"/>
        <v>-29.237623423879132</v>
      </c>
      <c r="AH21">
        <f t="shared" si="5"/>
        <v>-1529.2067759499105</v>
      </c>
      <c r="AI21">
        <f t="shared" si="6"/>
        <v>-1048.4927455167553</v>
      </c>
      <c r="AJ21">
        <f t="shared" si="7"/>
        <v>252.92503518188391</v>
      </c>
      <c r="AK21">
        <f t="shared" si="28"/>
        <v>108.42586595975959</v>
      </c>
      <c r="AL21">
        <f t="shared" si="8"/>
        <v>-687.14184437511187</v>
      </c>
      <c r="AN21">
        <f t="shared" si="9"/>
        <v>122.45158351115383</v>
      </c>
      <c r="AO21">
        <f t="shared" si="10"/>
        <v>-6.122579175557691</v>
      </c>
      <c r="AP21">
        <f t="shared" si="11"/>
        <v>-6.6696197498606189</v>
      </c>
      <c r="AQ21">
        <f t="shared" si="12"/>
        <v>-348.83915038615038</v>
      </c>
      <c r="AR21">
        <f t="shared" si="13"/>
        <v>-239.17976580041488</v>
      </c>
      <c r="AS21">
        <f t="shared" si="14"/>
        <v>57.696680247462865</v>
      </c>
      <c r="AT21">
        <f t="shared" si="15"/>
        <v>24.733860427599925</v>
      </c>
      <c r="AU21">
        <f t="shared" si="16"/>
        <v>-156.7492251253521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917.98024552833613</v>
      </c>
      <c r="P22">
        <f t="shared" si="31"/>
        <v>45.899012276416812</v>
      </c>
      <c r="Q22" s="5">
        <f t="shared" si="32"/>
        <v>50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501.98386861409188</v>
      </c>
      <c r="AF22">
        <f t="shared" si="3"/>
        <v>-25.099193430704599</v>
      </c>
      <c r="AG22">
        <f t="shared" si="4"/>
        <v>-27.341757682660106</v>
      </c>
      <c r="AH22">
        <f t="shared" si="5"/>
        <v>-1603.4895069802358</v>
      </c>
      <c r="AI22">
        <f t="shared" si="6"/>
        <v>-1153.9465894795085</v>
      </c>
      <c r="AJ22">
        <f t="shared" si="7"/>
        <v>253.82880821271675</v>
      </c>
      <c r="AK22">
        <f t="shared" si="28"/>
        <v>83.953529334141791</v>
      </c>
      <c r="AL22">
        <f t="shared" si="8"/>
        <v>-816.16425193265002</v>
      </c>
      <c r="AN22">
        <f t="shared" si="9"/>
        <v>105.48505522349549</v>
      </c>
      <c r="AO22">
        <f t="shared" si="10"/>
        <v>-5.2742527611747754</v>
      </c>
      <c r="AP22">
        <f t="shared" si="11"/>
        <v>-5.745497015721968</v>
      </c>
      <c r="AQ22">
        <f t="shared" si="12"/>
        <v>-336.95142368038529</v>
      </c>
      <c r="AR22">
        <f t="shared" si="13"/>
        <v>-242.4861182337865</v>
      </c>
      <c r="AS22">
        <f t="shared" si="14"/>
        <v>53.338657924516482</v>
      </c>
      <c r="AT22">
        <f t="shared" si="15"/>
        <v>17.641687774686972</v>
      </c>
      <c r="AU22">
        <f t="shared" si="16"/>
        <v>-171.50577253458306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917.98024552833613</v>
      </c>
      <c r="P23">
        <f t="shared" si="31"/>
        <v>45.899012276416812</v>
      </c>
      <c r="Q23" s="5">
        <f t="shared" si="32"/>
        <v>50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466.42342774237238</v>
      </c>
      <c r="AF23">
        <f t="shared" si="3"/>
        <v>-23.321171387118621</v>
      </c>
      <c r="AG23">
        <f t="shared" si="4"/>
        <v>-25.404872818037937</v>
      </c>
      <c r="AH23">
        <f t="shared" si="5"/>
        <v>-1663.4672877955659</v>
      </c>
      <c r="AI23">
        <f t="shared" si="6"/>
        <v>-1245.7699042583499</v>
      </c>
      <c r="AJ23">
        <f t="shared" si="7"/>
        <v>0</v>
      </c>
      <c r="AK23">
        <f t="shared" si="28"/>
        <v>59.342636636256231</v>
      </c>
      <c r="AL23">
        <f t="shared" si="8"/>
        <v>-1186.4272676220937</v>
      </c>
      <c r="AN23">
        <f t="shared" si="9"/>
        <v>90.286682723908797</v>
      </c>
      <c r="AO23">
        <f t="shared" si="10"/>
        <v>-4.5143341361954405</v>
      </c>
      <c r="AP23">
        <f t="shared" si="11"/>
        <v>-4.9176811354990013</v>
      </c>
      <c r="AQ23">
        <f t="shared" si="12"/>
        <v>-322.00128531655952</v>
      </c>
      <c r="AR23">
        <f t="shared" si="13"/>
        <v>-241.14661786434516</v>
      </c>
      <c r="AS23">
        <f t="shared" si="14"/>
        <v>0</v>
      </c>
      <c r="AT23">
        <f t="shared" si="15"/>
        <v>11.487094102265518</v>
      </c>
      <c r="AU23">
        <f t="shared" si="16"/>
        <v>-229.65952376207966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7490.8389467048537</v>
      </c>
      <c r="AO25" s="6">
        <f t="shared" si="33"/>
        <v>-1063.0271314814952</v>
      </c>
      <c r="AP25" s="6">
        <f t="shared" si="33"/>
        <v>-2877.9147478877476</v>
      </c>
      <c r="AQ25" s="6">
        <f t="shared" si="33"/>
        <v>-5590.6224275987388</v>
      </c>
      <c r="AR25" s="6">
        <f t="shared" si="33"/>
        <v>-2040.7253602631276</v>
      </c>
      <c r="AS25" s="6">
        <f t="shared" si="33"/>
        <v>-1135.685647347547</v>
      </c>
      <c r="AT25" s="6">
        <f t="shared" si="33"/>
        <v>1621.5334670276295</v>
      </c>
      <c r="AU25" s="7">
        <f t="shared" si="33"/>
        <v>-1554.8775405830447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2936.7098580520424</v>
      </c>
      <c r="K3">
        <v>1</v>
      </c>
      <c r="L3" s="2">
        <v>0</v>
      </c>
      <c r="O3">
        <f>$C$3</f>
        <v>2936.7098580520424</v>
      </c>
      <c r="P3">
        <f>O3*B5</f>
        <v>2349.3678864416338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2936.7098580520424</v>
      </c>
      <c r="AF3">
        <f t="shared" ref="AF3:AF23" si="3">-$Z3*P3</f>
        <v>-2349.3678864416338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-1932.5662323895913</v>
      </c>
      <c r="AJ3">
        <f t="shared" ref="AJ3:AJ23" si="7">AB3-AC3</f>
        <v>0</v>
      </c>
      <c r="AL3">
        <f t="shared" ref="AL3:AL23" si="8">SUM(AI3:AK3)</f>
        <v>-1932.5662323895913</v>
      </c>
      <c r="AN3">
        <f t="shared" ref="AN3:AN23" si="9">AE3*$K3</f>
        <v>2936.7098580520424</v>
      </c>
      <c r="AO3">
        <f t="shared" ref="AO3:AO23" si="10">AF3*$K3</f>
        <v>-2349.3678864416338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-1932.5662323895913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-1932.5662323895913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2936.7098580520424</v>
      </c>
      <c r="P5">
        <f t="shared" ref="P5:P23" si="31">O5*$C$5</f>
        <v>146.83549290260211</v>
      </c>
      <c r="Q5" s="5">
        <f t="shared" ref="Q5:Q23" si="32">$C$8</f>
        <v>50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2755.4212455341312</v>
      </c>
      <c r="AF5">
        <f t="shared" si="3"/>
        <v>-137.77106227670654</v>
      </c>
      <c r="AG5">
        <f t="shared" si="4"/>
        <v>-46.913406136788701</v>
      </c>
      <c r="AH5">
        <f t="shared" si="5"/>
        <v>-1115.6699307113065</v>
      </c>
      <c r="AI5">
        <f t="shared" si="6"/>
        <v>1455.0668464093294</v>
      </c>
      <c r="AJ5">
        <f t="shared" si="7"/>
        <v>-893.61011128211248</v>
      </c>
      <c r="AK5">
        <f t="shared" si="28"/>
        <v>322.47571274858683</v>
      </c>
      <c r="AL5">
        <f t="shared" si="8"/>
        <v>883.93244787580375</v>
      </c>
      <c r="AN5">
        <f t="shared" si="9"/>
        <v>2338.1498255219394</v>
      </c>
      <c r="AO5">
        <f t="shared" si="10"/>
        <v>-116.90749127609695</v>
      </c>
      <c r="AP5">
        <f t="shared" si="11"/>
        <v>-39.809002906961744</v>
      </c>
      <c r="AQ5">
        <f t="shared" si="12"/>
        <v>-946.71675267824401</v>
      </c>
      <c r="AR5">
        <f t="shared" si="13"/>
        <v>1234.7165786606363</v>
      </c>
      <c r="AS5">
        <f t="shared" si="14"/>
        <v>-758.28490078071104</v>
      </c>
      <c r="AT5">
        <f t="shared" si="15"/>
        <v>273.6411112167392</v>
      </c>
      <c r="AU5">
        <f t="shared" si="16"/>
        <v>750.07278909666456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2936.7098580520424</v>
      </c>
      <c r="P6">
        <f t="shared" si="31"/>
        <v>146.83549290260211</v>
      </c>
      <c r="Q6" s="5">
        <f t="shared" si="32"/>
        <v>50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2655.0749759153682</v>
      </c>
      <c r="AF6">
        <f t="shared" si="3"/>
        <v>-132.75374879576839</v>
      </c>
      <c r="AG6">
        <f t="shared" si="4"/>
        <v>-45.204924971316601</v>
      </c>
      <c r="AH6">
        <f t="shared" si="5"/>
        <v>-1239.347104104211</v>
      </c>
      <c r="AI6">
        <f t="shared" si="6"/>
        <v>1237.769198044072</v>
      </c>
      <c r="AJ6">
        <f t="shared" si="7"/>
        <v>-670.55772708589211</v>
      </c>
      <c r="AK6">
        <f t="shared" si="28"/>
        <v>390.78463119428346</v>
      </c>
      <c r="AL6">
        <f t="shared" si="8"/>
        <v>957.99610215246344</v>
      </c>
      <c r="AN6">
        <f t="shared" si="9"/>
        <v>2075.4070638761564</v>
      </c>
      <c r="AO6">
        <f t="shared" si="10"/>
        <v>-103.77035319380781</v>
      </c>
      <c r="AP6">
        <f t="shared" si="11"/>
        <v>-35.335582406714174</v>
      </c>
      <c r="AQ6">
        <f t="shared" si="12"/>
        <v>-968.76726939342234</v>
      </c>
      <c r="AR6">
        <f t="shared" si="13"/>
        <v>967.53385888221203</v>
      </c>
      <c r="AS6">
        <f t="shared" si="14"/>
        <v>-524.15854774534284</v>
      </c>
      <c r="AT6">
        <f t="shared" si="15"/>
        <v>305.466772649326</v>
      </c>
      <c r="AU6">
        <f t="shared" si="16"/>
        <v>748.8420837861953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2936.7098580520424</v>
      </c>
      <c r="P7">
        <f t="shared" si="31"/>
        <v>146.83549290260211</v>
      </c>
      <c r="Q7" s="5">
        <f t="shared" si="32"/>
        <v>50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2548.6651624685796</v>
      </c>
      <c r="AF7">
        <f t="shared" si="3"/>
        <v>-127.43325812342897</v>
      </c>
      <c r="AG7">
        <f t="shared" si="4"/>
        <v>-43.393206780038227</v>
      </c>
      <c r="AH7">
        <f t="shared" si="5"/>
        <v>-1359.6689415652138</v>
      </c>
      <c r="AI7">
        <f t="shared" si="6"/>
        <v>1018.1697559998986</v>
      </c>
      <c r="AJ7">
        <f t="shared" si="7"/>
        <v>-476.06745777620745</v>
      </c>
      <c r="AK7">
        <f t="shared" si="28"/>
        <v>439.51404255121372</v>
      </c>
      <c r="AL7">
        <f t="shared" si="8"/>
        <v>981.61634077490487</v>
      </c>
      <c r="AN7">
        <f t="shared" si="9"/>
        <v>1835.1917606080463</v>
      </c>
      <c r="AO7">
        <f t="shared" si="10"/>
        <v>-91.759588030402298</v>
      </c>
      <c r="AP7">
        <f t="shared" si="11"/>
        <v>-31.245711175317684</v>
      </c>
      <c r="AQ7">
        <f t="shared" si="12"/>
        <v>-979.04317736987366</v>
      </c>
      <c r="AR7">
        <f t="shared" si="13"/>
        <v>733.14328403245258</v>
      </c>
      <c r="AS7">
        <f t="shared" si="14"/>
        <v>-342.79711939809812</v>
      </c>
      <c r="AT7">
        <f t="shared" si="15"/>
        <v>316.47646832519746</v>
      </c>
      <c r="AU7">
        <f t="shared" si="16"/>
        <v>706.82263295955192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2936.7098580520424</v>
      </c>
      <c r="P8">
        <f t="shared" si="31"/>
        <v>146.83549290260211</v>
      </c>
      <c r="Q8" s="5">
        <f t="shared" si="32"/>
        <v>50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2436.2394082171968</v>
      </c>
      <c r="AF8">
        <f t="shared" si="3"/>
        <v>-121.81197041085984</v>
      </c>
      <c r="AG8">
        <f t="shared" si="4"/>
        <v>-41.479062045189337</v>
      </c>
      <c r="AH8">
        <f t="shared" si="5"/>
        <v>-1480.2126670485011</v>
      </c>
      <c r="AI8">
        <f t="shared" si="6"/>
        <v>792.73570871264633</v>
      </c>
      <c r="AJ8">
        <f t="shared" si="7"/>
        <v>-304.86378273055743</v>
      </c>
      <c r="AK8">
        <f t="shared" si="28"/>
        <v>471.11187671139754</v>
      </c>
      <c r="AL8">
        <f t="shared" si="8"/>
        <v>958.9838026934865</v>
      </c>
      <c r="AN8">
        <f t="shared" si="9"/>
        <v>1615.9607168276477</v>
      </c>
      <c r="AO8">
        <f t="shared" si="10"/>
        <v>-80.798035841382386</v>
      </c>
      <c r="AP8">
        <f t="shared" si="11"/>
        <v>-27.513114930249447</v>
      </c>
      <c r="AQ8">
        <f t="shared" si="12"/>
        <v>-981.8269561001249</v>
      </c>
      <c r="AR8">
        <f t="shared" si="13"/>
        <v>525.82260995589081</v>
      </c>
      <c r="AS8">
        <f t="shared" si="14"/>
        <v>-202.21653718202191</v>
      </c>
      <c r="AT8">
        <f t="shared" si="15"/>
        <v>312.48911064683699</v>
      </c>
      <c r="AU8">
        <f t="shared" si="16"/>
        <v>636.09518342070589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2936.7098580520424</v>
      </c>
      <c r="P9">
        <f t="shared" si="31"/>
        <v>146.83549290260211</v>
      </c>
      <c r="Q9" s="5">
        <f t="shared" si="32"/>
        <v>50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2317.0177571759268</v>
      </c>
      <c r="AF9">
        <f t="shared" si="3"/>
        <v>-115.85088785879634</v>
      </c>
      <c r="AG9">
        <f t="shared" si="4"/>
        <v>-39.44921134825411</v>
      </c>
      <c r="AH9">
        <f t="shared" si="5"/>
        <v>-1615.0600764833364</v>
      </c>
      <c r="AI9">
        <f t="shared" si="6"/>
        <v>546.65758148553982</v>
      </c>
      <c r="AJ9">
        <f t="shared" si="7"/>
        <v>-146.15483847427276</v>
      </c>
      <c r="AK9">
        <f t="shared" si="28"/>
        <v>487.50736375402994</v>
      </c>
      <c r="AL9">
        <f t="shared" si="8"/>
        <v>888.010106765297</v>
      </c>
      <c r="AN9">
        <f t="shared" si="9"/>
        <v>1415.7362888976563</v>
      </c>
      <c r="AO9">
        <f t="shared" si="10"/>
        <v>-70.786814444882808</v>
      </c>
      <c r="AP9">
        <f t="shared" si="11"/>
        <v>-24.10412259515369</v>
      </c>
      <c r="AQ9">
        <f t="shared" si="12"/>
        <v>-986.82850053517041</v>
      </c>
      <c r="AR9">
        <f t="shared" si="13"/>
        <v>334.01685132244921</v>
      </c>
      <c r="AS9">
        <f t="shared" si="14"/>
        <v>-89.303031012676229</v>
      </c>
      <c r="AT9">
        <f t="shared" si="15"/>
        <v>297.87508698795267</v>
      </c>
      <c r="AU9">
        <f t="shared" si="16"/>
        <v>542.58890729772565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2936.7098580520424</v>
      </c>
      <c r="P10">
        <f t="shared" si="31"/>
        <v>146.83549290260211</v>
      </c>
      <c r="Q10" s="5">
        <f t="shared" si="32"/>
        <v>50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2191.7103366980937</v>
      </c>
      <c r="AF10">
        <f t="shared" si="3"/>
        <v>-109.58551683490468</v>
      </c>
      <c r="AG10">
        <f t="shared" si="4"/>
        <v>-37.315745215495745</v>
      </c>
      <c r="AH10">
        <f t="shared" si="5"/>
        <v>-1738.9740192758252</v>
      </c>
      <c r="AI10">
        <f t="shared" si="6"/>
        <v>305.83505537186784</v>
      </c>
      <c r="AJ10">
        <f t="shared" si="7"/>
        <v>-13.814710814458067</v>
      </c>
      <c r="AK10">
        <f t="shared" si="28"/>
        <v>489.82740511049968</v>
      </c>
      <c r="AL10">
        <f t="shared" si="8"/>
        <v>781.84774966790951</v>
      </c>
      <c r="AN10">
        <f t="shared" si="9"/>
        <v>1233.6112605717888</v>
      </c>
      <c r="AO10">
        <f t="shared" si="10"/>
        <v>-61.680563028589432</v>
      </c>
      <c r="AP10">
        <f t="shared" si="11"/>
        <v>-21.003288036599894</v>
      </c>
      <c r="AQ10">
        <f t="shared" si="12"/>
        <v>-978.78715818455476</v>
      </c>
      <c r="AR10">
        <f t="shared" si="13"/>
        <v>172.14025132204452</v>
      </c>
      <c r="AS10">
        <f t="shared" si="14"/>
        <v>-7.7756547190140193</v>
      </c>
      <c r="AT10">
        <f t="shared" si="15"/>
        <v>275.70094120708961</v>
      </c>
      <c r="AU10">
        <f t="shared" si="16"/>
        <v>440.06553781012019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-635.98595777044704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2936.7098580520424</v>
      </c>
      <c r="P11">
        <f t="shared" si="31"/>
        <v>146.83549290260211</v>
      </c>
      <c r="Q11" s="5">
        <f t="shared" si="32"/>
        <v>50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2061.9477876589535</v>
      </c>
      <c r="AF11">
        <f t="shared" si="3"/>
        <v>-103.09738938294768</v>
      </c>
      <c r="AG11">
        <f t="shared" si="4"/>
        <v>-35.106426704112167</v>
      </c>
      <c r="AH11">
        <f t="shared" si="5"/>
        <v>-1836.1610592286131</v>
      </c>
      <c r="AI11">
        <f t="shared" si="6"/>
        <v>87.582912343280441</v>
      </c>
      <c r="AJ11">
        <f t="shared" si="7"/>
        <v>87.114204083559343</v>
      </c>
      <c r="AK11">
        <f t="shared" si="28"/>
        <v>480.4609376596776</v>
      </c>
      <c r="AL11">
        <f t="shared" si="8"/>
        <v>655.15805408651738</v>
      </c>
      <c r="AN11">
        <f t="shared" si="9"/>
        <v>1069.0918039614403</v>
      </c>
      <c r="AO11">
        <f t="shared" si="10"/>
        <v>-53.454590198072012</v>
      </c>
      <c r="AP11">
        <f t="shared" si="11"/>
        <v>-18.202203411926138</v>
      </c>
      <c r="AQ11">
        <f t="shared" si="12"/>
        <v>-952.02446488870623</v>
      </c>
      <c r="AR11">
        <f t="shared" si="13"/>
        <v>45.410545462735783</v>
      </c>
      <c r="AS11">
        <f t="shared" si="14"/>
        <v>45.167526623017359</v>
      </c>
      <c r="AT11">
        <f t="shared" si="15"/>
        <v>249.11244292891317</v>
      </c>
      <c r="AU11">
        <f t="shared" si="16"/>
        <v>339.69051501466629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2936.7098580520424</v>
      </c>
      <c r="P12">
        <f t="shared" si="31"/>
        <v>146.83549290260211</v>
      </c>
      <c r="Q12" s="5">
        <f t="shared" si="32"/>
        <v>50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1928.2441649625805</v>
      </c>
      <c r="AF12">
        <f t="shared" si="3"/>
        <v>-96.412208248129019</v>
      </c>
      <c r="AG12">
        <f t="shared" si="4"/>
        <v>-32.830008039023809</v>
      </c>
      <c r="AH12">
        <f t="shared" si="5"/>
        <v>-1925.3543980472371</v>
      </c>
      <c r="AI12">
        <f t="shared" si="6"/>
        <v>-126.35244937180937</v>
      </c>
      <c r="AJ12">
        <f t="shared" si="7"/>
        <v>170.01913147798996</v>
      </c>
      <c r="AK12">
        <f t="shared" si="28"/>
        <v>462.13760717182521</v>
      </c>
      <c r="AL12">
        <f t="shared" si="8"/>
        <v>505.8042892780058</v>
      </c>
      <c r="AN12">
        <f t="shared" si="9"/>
        <v>920.96161393933062</v>
      </c>
      <c r="AO12">
        <f t="shared" si="10"/>
        <v>-46.04808069696653</v>
      </c>
      <c r="AP12">
        <f t="shared" si="11"/>
        <v>-15.680160084834128</v>
      </c>
      <c r="AQ12">
        <f t="shared" si="12"/>
        <v>-919.58141300284046</v>
      </c>
      <c r="AR12">
        <f t="shared" si="13"/>
        <v>-60.348039845310417</v>
      </c>
      <c r="AS12">
        <f t="shared" si="14"/>
        <v>81.203976431880719</v>
      </c>
      <c r="AT12">
        <f t="shared" si="15"/>
        <v>220.72463866176614</v>
      </c>
      <c r="AU12">
        <f t="shared" si="16"/>
        <v>241.58057524833643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2936.7098580520424</v>
      </c>
      <c r="P13">
        <f t="shared" si="31"/>
        <v>146.83549290260211</v>
      </c>
      <c r="Q13" s="5">
        <f t="shared" si="32"/>
        <v>50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1791.6477185395111</v>
      </c>
      <c r="AF13">
        <f t="shared" si="3"/>
        <v>-89.582385926975547</v>
      </c>
      <c r="AG13">
        <f t="shared" si="4"/>
        <v>-30.504336572900907</v>
      </c>
      <c r="AH13">
        <f t="shared" si="5"/>
        <v>-1997.3713857326652</v>
      </c>
      <c r="AI13">
        <f t="shared" si="6"/>
        <v>-325.81038969303063</v>
      </c>
      <c r="AJ13">
        <f t="shared" si="7"/>
        <v>233.0755126883214</v>
      </c>
      <c r="AK13">
        <f t="shared" si="28"/>
        <v>436.48494006685257</v>
      </c>
      <c r="AL13">
        <f t="shared" si="8"/>
        <v>343.75006306214334</v>
      </c>
      <c r="AN13">
        <f t="shared" si="9"/>
        <v>788.26871600403319</v>
      </c>
      <c r="AO13">
        <f t="shared" si="10"/>
        <v>-39.413435800201661</v>
      </c>
      <c r="AP13">
        <f t="shared" si="11"/>
        <v>-13.420949874273621</v>
      </c>
      <c r="AQ13">
        <f t="shared" si="12"/>
        <v>-878.78066727209864</v>
      </c>
      <c r="AR13">
        <f t="shared" si="13"/>
        <v>-143.34633694254063</v>
      </c>
      <c r="AS13">
        <f t="shared" si="14"/>
        <v>102.54590409579626</v>
      </c>
      <c r="AT13">
        <f t="shared" si="15"/>
        <v>192.03966254151072</v>
      </c>
      <c r="AU13">
        <f t="shared" si="16"/>
        <v>151.23922969476635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2936.7098580520424</v>
      </c>
      <c r="P14">
        <f t="shared" si="31"/>
        <v>146.83549290260211</v>
      </c>
      <c r="Q14" s="5">
        <f t="shared" si="32"/>
        <v>50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1652.7667786097118</v>
      </c>
      <c r="AF14">
        <f t="shared" si="3"/>
        <v>-82.638338930485588</v>
      </c>
      <c r="AG14">
        <f t="shared" si="4"/>
        <v>-28.139769648643693</v>
      </c>
      <c r="AH14">
        <f t="shared" si="5"/>
        <v>-2059.5235585282098</v>
      </c>
      <c r="AI14">
        <f t="shared" si="6"/>
        <v>-517.53488849762743</v>
      </c>
      <c r="AJ14">
        <f t="shared" si="7"/>
        <v>282.02892999795768</v>
      </c>
      <c r="AK14">
        <f t="shared" si="28"/>
        <v>405.25082851780974</v>
      </c>
      <c r="AL14">
        <f t="shared" si="8"/>
        <v>169.74487001813998</v>
      </c>
      <c r="AN14">
        <f t="shared" si="9"/>
        <v>669.84668426167855</v>
      </c>
      <c r="AO14">
        <f t="shared" si="10"/>
        <v>-33.492334213083929</v>
      </c>
      <c r="AP14">
        <f t="shared" si="11"/>
        <v>-11.404713380606086</v>
      </c>
      <c r="AQ14">
        <f t="shared" si="12"/>
        <v>-834.70036105118743</v>
      </c>
      <c r="AR14">
        <f t="shared" si="13"/>
        <v>-209.75072438319896</v>
      </c>
      <c r="AS14">
        <f t="shared" si="14"/>
        <v>114.30296522774681</v>
      </c>
      <c r="AT14">
        <f t="shared" si="15"/>
        <v>164.24333262875632</v>
      </c>
      <c r="AU14">
        <f t="shared" si="16"/>
        <v>68.795573473304174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2936.7098580520424</v>
      </c>
      <c r="P15">
        <f t="shared" si="31"/>
        <v>146.83549290260211</v>
      </c>
      <c r="Q15" s="5">
        <f t="shared" si="32"/>
        <v>50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1511.9247006641797</v>
      </c>
      <c r="AF15">
        <f t="shared" si="3"/>
        <v>-75.596235033208984</v>
      </c>
      <c r="AG15">
        <f t="shared" si="4"/>
        <v>-25.741812670371512</v>
      </c>
      <c r="AH15">
        <f t="shared" si="5"/>
        <v>-2116.5592817857441</v>
      </c>
      <c r="AI15">
        <f t="shared" si="6"/>
        <v>-705.97262882514497</v>
      </c>
      <c r="AJ15">
        <f t="shared" si="7"/>
        <v>320.55563139682818</v>
      </c>
      <c r="AK15">
        <f t="shared" si="28"/>
        <v>369.66834919857524</v>
      </c>
      <c r="AL15">
        <f t="shared" si="8"/>
        <v>-15.748648229741548</v>
      </c>
      <c r="AN15">
        <f t="shared" si="9"/>
        <v>564.46389276301204</v>
      </c>
      <c r="AO15">
        <f t="shared" si="10"/>
        <v>-28.223194638150602</v>
      </c>
      <c r="AP15">
        <f t="shared" si="11"/>
        <v>-9.6104811174200968</v>
      </c>
      <c r="AQ15">
        <f t="shared" si="12"/>
        <v>-790.19893711348982</v>
      </c>
      <c r="AR15">
        <f t="shared" si="13"/>
        <v>-263.56872010604849</v>
      </c>
      <c r="AS15">
        <f t="shared" si="14"/>
        <v>119.67664756444024</v>
      </c>
      <c r="AT15">
        <f t="shared" si="15"/>
        <v>138.01245215997807</v>
      </c>
      <c r="AU15">
        <f t="shared" si="16"/>
        <v>-5.8796203816301889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2936.7098580520424</v>
      </c>
      <c r="P16">
        <f t="shared" si="31"/>
        <v>146.83549290260211</v>
      </c>
      <c r="Q16" s="5">
        <f t="shared" si="32"/>
        <v>50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1370.6375478210246</v>
      </c>
      <c r="AF16">
        <f t="shared" si="3"/>
        <v>-68.531877391051225</v>
      </c>
      <c r="AG16">
        <f t="shared" si="4"/>
        <v>-23.336277910855419</v>
      </c>
      <c r="AH16">
        <f t="shared" si="5"/>
        <v>-2148.1166328123786</v>
      </c>
      <c r="AI16">
        <f t="shared" si="6"/>
        <v>-869.34724029326071</v>
      </c>
      <c r="AJ16">
        <f t="shared" si="7"/>
        <v>343.00725859160866</v>
      </c>
      <c r="AK16">
        <f t="shared" si="28"/>
        <v>330.7529592345993</v>
      </c>
      <c r="AL16">
        <f t="shared" si="8"/>
        <v>-195.58702246705275</v>
      </c>
      <c r="AN16">
        <f t="shared" si="9"/>
        <v>471.37961368729776</v>
      </c>
      <c r="AO16">
        <f t="shared" si="10"/>
        <v>-23.568980684364888</v>
      </c>
      <c r="AP16">
        <f t="shared" si="11"/>
        <v>-8.0256415592919677</v>
      </c>
      <c r="AQ16">
        <f t="shared" si="12"/>
        <v>-738.76451884753021</v>
      </c>
      <c r="AR16">
        <f t="shared" si="13"/>
        <v>-298.97952740388934</v>
      </c>
      <c r="AS16">
        <f t="shared" si="14"/>
        <v>117.96454088383422</v>
      </c>
      <c r="AT16">
        <f t="shared" si="15"/>
        <v>113.75013211756435</v>
      </c>
      <c r="AU16">
        <f t="shared" si="16"/>
        <v>-67.264854402490741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2936.7098580520424</v>
      </c>
      <c r="P17">
        <f t="shared" si="31"/>
        <v>146.83549290260211</v>
      </c>
      <c r="Q17" s="5">
        <f t="shared" si="32"/>
        <v>50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1230.5670309328173</v>
      </c>
      <c r="AF17">
        <f t="shared" si="3"/>
        <v>-61.528351546640863</v>
      </c>
      <c r="AG17">
        <f t="shared" si="4"/>
        <v>-20.951457420261946</v>
      </c>
      <c r="AH17">
        <f t="shared" si="5"/>
        <v>-2151.4577114849194</v>
      </c>
      <c r="AI17">
        <f t="shared" si="6"/>
        <v>-1003.3704895190049</v>
      </c>
      <c r="AJ17">
        <f t="shared" si="7"/>
        <v>351.09595442045065</v>
      </c>
      <c r="AK17">
        <f t="shared" si="28"/>
        <v>290.01528569329764</v>
      </c>
      <c r="AL17">
        <f t="shared" si="8"/>
        <v>-362.25924940525658</v>
      </c>
      <c r="AN17">
        <f t="shared" si="9"/>
        <v>389.84827210179037</v>
      </c>
      <c r="AO17">
        <f t="shared" si="10"/>
        <v>-19.492413605089517</v>
      </c>
      <c r="AP17">
        <f t="shared" si="11"/>
        <v>-6.6375006545655451</v>
      </c>
      <c r="AQ17">
        <f t="shared" si="12"/>
        <v>-681.58990956117952</v>
      </c>
      <c r="AR17">
        <f t="shared" si="13"/>
        <v>-317.87155171904413</v>
      </c>
      <c r="AS17">
        <f t="shared" si="14"/>
        <v>111.22852126875669</v>
      </c>
      <c r="AT17">
        <f t="shared" si="15"/>
        <v>91.877935267722762</v>
      </c>
      <c r="AU17">
        <f t="shared" si="16"/>
        <v>-114.76509518256469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2936.7098580520424</v>
      </c>
      <c r="P18">
        <f t="shared" si="31"/>
        <v>146.83549290260211</v>
      </c>
      <c r="Q18" s="5">
        <f t="shared" si="32"/>
        <v>50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1092.6890167322738</v>
      </c>
      <c r="AF18">
        <f t="shared" si="3"/>
        <v>-54.634450836613688</v>
      </c>
      <c r="AG18">
        <f t="shared" si="4"/>
        <v>-18.603966165337638</v>
      </c>
      <c r="AH18">
        <f t="shared" si="5"/>
        <v>-2137.9766807216911</v>
      </c>
      <c r="AI18">
        <f t="shared" si="6"/>
        <v>-1118.5260809913686</v>
      </c>
      <c r="AJ18">
        <f t="shared" si="7"/>
        <v>350.59877470862284</v>
      </c>
      <c r="AK18">
        <f t="shared" si="28"/>
        <v>248.76369428215619</v>
      </c>
      <c r="AL18">
        <f t="shared" si="8"/>
        <v>-519.16361200058964</v>
      </c>
      <c r="AN18">
        <f t="shared" si="9"/>
        <v>318.88132288753877</v>
      </c>
      <c r="AO18">
        <f t="shared" si="10"/>
        <v>-15.944066144376938</v>
      </c>
      <c r="AP18">
        <f t="shared" si="11"/>
        <v>-5.4292275761122841</v>
      </c>
      <c r="AQ18">
        <f t="shared" si="12"/>
        <v>-623.9294271393635</v>
      </c>
      <c r="AR18">
        <f t="shared" si="13"/>
        <v>-326.42139797231397</v>
      </c>
      <c r="AS18">
        <f t="shared" si="14"/>
        <v>102.31584592675416</v>
      </c>
      <c r="AT18">
        <f t="shared" si="15"/>
        <v>72.597138531064218</v>
      </c>
      <c r="AU18">
        <f t="shared" si="16"/>
        <v>-151.50841351449557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2936.7098580520424</v>
      </c>
      <c r="P19">
        <f t="shared" si="31"/>
        <v>146.83549290260211</v>
      </c>
      <c r="Q19" s="5">
        <f t="shared" si="32"/>
        <v>50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958.12224887575803</v>
      </c>
      <c r="AF19">
        <f t="shared" si="3"/>
        <v>-47.906112443787897</v>
      </c>
      <c r="AG19">
        <f t="shared" si="4"/>
        <v>-16.312851714797812</v>
      </c>
      <c r="AH19">
        <f t="shared" si="5"/>
        <v>-2105.0747888864498</v>
      </c>
      <c r="AI19">
        <f t="shared" si="6"/>
        <v>-1211.1715041692776</v>
      </c>
      <c r="AJ19">
        <f t="shared" si="7"/>
        <v>342.32900574915743</v>
      </c>
      <c r="AK19">
        <f t="shared" si="28"/>
        <v>207.82382272113139</v>
      </c>
      <c r="AL19">
        <f t="shared" si="8"/>
        <v>-661.01867569898877</v>
      </c>
      <c r="AN19">
        <f t="shared" si="9"/>
        <v>257.57018950385265</v>
      </c>
      <c r="AO19">
        <f t="shared" si="10"/>
        <v>-12.878509475192629</v>
      </c>
      <c r="AP19">
        <f t="shared" si="11"/>
        <v>-4.3853530303245938</v>
      </c>
      <c r="AQ19">
        <f t="shared" si="12"/>
        <v>-565.90326853329793</v>
      </c>
      <c r="AR19">
        <f t="shared" si="13"/>
        <v>-325.59694153496258</v>
      </c>
      <c r="AS19">
        <f t="shared" si="14"/>
        <v>92.027658252313088</v>
      </c>
      <c r="AT19">
        <f t="shared" si="15"/>
        <v>55.868884648599938</v>
      </c>
      <c r="AU19">
        <f t="shared" si="16"/>
        <v>-177.70039863404955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2936.7098580520424</v>
      </c>
      <c r="P20">
        <f t="shared" si="31"/>
        <v>146.83549290260211</v>
      </c>
      <c r="Q20" s="5">
        <f t="shared" si="32"/>
        <v>50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827.94788453900071</v>
      </c>
      <c r="AF20">
        <f t="shared" si="3"/>
        <v>-41.397394226950034</v>
      </c>
      <c r="AG20">
        <f t="shared" si="4"/>
        <v>-14.096521695340195</v>
      </c>
      <c r="AH20">
        <f t="shared" si="5"/>
        <v>-2053.2015023096392</v>
      </c>
      <c r="AI20">
        <f t="shared" si="6"/>
        <v>-1280.7475336929288</v>
      </c>
      <c r="AJ20">
        <f t="shared" si="7"/>
        <v>327.86242404189534</v>
      </c>
      <c r="AK20">
        <f t="shared" si="28"/>
        <v>167.94866036069448</v>
      </c>
      <c r="AL20">
        <f t="shared" si="8"/>
        <v>-784.93644929033894</v>
      </c>
      <c r="AN20">
        <f t="shared" si="9"/>
        <v>205.03114648197965</v>
      </c>
      <c r="AO20">
        <f t="shared" si="10"/>
        <v>-10.251557324098982</v>
      </c>
      <c r="AP20">
        <f t="shared" si="11"/>
        <v>-3.4908308343742793</v>
      </c>
      <c r="AQ20">
        <f t="shared" si="12"/>
        <v>-508.45018851816195</v>
      </c>
      <c r="AR20">
        <f t="shared" si="13"/>
        <v>-317.16143019465557</v>
      </c>
      <c r="AS20">
        <f t="shared" si="14"/>
        <v>81.191111113352036</v>
      </c>
      <c r="AT20">
        <f t="shared" si="15"/>
        <v>41.590427401162998</v>
      </c>
      <c r="AU20">
        <f t="shared" si="16"/>
        <v>-194.37989168014053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2936.7098580520424</v>
      </c>
      <c r="P21">
        <f t="shared" si="31"/>
        <v>146.83549290260211</v>
      </c>
      <c r="Q21" s="5">
        <f t="shared" si="32"/>
        <v>50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703.31402560761239</v>
      </c>
      <c r="AF21">
        <f t="shared" si="3"/>
        <v>-35.165701280380617</v>
      </c>
      <c r="AG21">
        <f t="shared" si="4"/>
        <v>-11.974523524672092</v>
      </c>
      <c r="AH21">
        <f t="shared" si="5"/>
        <v>-1981.0329537147015</v>
      </c>
      <c r="AI21">
        <f t="shared" si="6"/>
        <v>-1324.8591529121418</v>
      </c>
      <c r="AJ21">
        <f t="shared" si="7"/>
        <v>308.15714474558047</v>
      </c>
      <c r="AK21">
        <f t="shared" si="28"/>
        <v>129.76179939210854</v>
      </c>
      <c r="AL21">
        <f t="shared" si="8"/>
        <v>-886.9402087744528</v>
      </c>
      <c r="AN21">
        <f t="shared" si="9"/>
        <v>160.43838610067667</v>
      </c>
      <c r="AO21">
        <f t="shared" si="10"/>
        <v>-8.0219193050338333</v>
      </c>
      <c r="AP21">
        <f t="shared" si="11"/>
        <v>-2.7316009046787064</v>
      </c>
      <c r="AQ21">
        <f t="shared" si="12"/>
        <v>-451.90870412637923</v>
      </c>
      <c r="AR21">
        <f t="shared" si="13"/>
        <v>-302.22383823541509</v>
      </c>
      <c r="AS21">
        <f t="shared" si="14"/>
        <v>70.296102691341559</v>
      </c>
      <c r="AT21">
        <f t="shared" si="15"/>
        <v>29.600964738338256</v>
      </c>
      <c r="AU21">
        <f t="shared" si="16"/>
        <v>-202.32677080573529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2936.7098580520424</v>
      </c>
      <c r="P22">
        <f t="shared" si="31"/>
        <v>146.83549290260211</v>
      </c>
      <c r="Q22" s="5">
        <f t="shared" si="32"/>
        <v>50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585.54800596217012</v>
      </c>
      <c r="AF22">
        <f t="shared" si="3"/>
        <v>-29.277400298108507</v>
      </c>
      <c r="AG22">
        <f t="shared" si="4"/>
        <v>-9.9694561986891639</v>
      </c>
      <c r="AH22">
        <f t="shared" si="5"/>
        <v>-1885.3220907362058</v>
      </c>
      <c r="AI22">
        <f t="shared" si="6"/>
        <v>-1339.0209412708334</v>
      </c>
      <c r="AJ22">
        <f t="shared" si="7"/>
        <v>283.68803593694048</v>
      </c>
      <c r="AK22">
        <f t="shared" si="28"/>
        <v>93.819416130221754</v>
      </c>
      <c r="AL22">
        <f t="shared" si="8"/>
        <v>-961.51348920367127</v>
      </c>
      <c r="AN22">
        <f t="shared" si="9"/>
        <v>123.04491758959531</v>
      </c>
      <c r="AO22">
        <f t="shared" si="10"/>
        <v>-6.1522458794797661</v>
      </c>
      <c r="AP22">
        <f t="shared" si="11"/>
        <v>-2.0949450837341592</v>
      </c>
      <c r="AQ22">
        <f t="shared" si="12"/>
        <v>-396.17469263394133</v>
      </c>
      <c r="AR22">
        <f t="shared" si="13"/>
        <v>-281.37696600755993</v>
      </c>
      <c r="AS22">
        <f t="shared" si="14"/>
        <v>59.613166892536825</v>
      </c>
      <c r="AT22">
        <f t="shared" si="15"/>
        <v>19.714869162739316</v>
      </c>
      <c r="AU22">
        <f t="shared" si="16"/>
        <v>-202.04892995228383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2936.7098580520424</v>
      </c>
      <c r="P23">
        <f t="shared" si="31"/>
        <v>146.83549290260211</v>
      </c>
      <c r="Q23" s="5">
        <f t="shared" si="32"/>
        <v>50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475.70475396650357</v>
      </c>
      <c r="AF23">
        <f t="shared" si="3"/>
        <v>-23.785237698325176</v>
      </c>
      <c r="AG23">
        <f t="shared" si="4"/>
        <v>-8.0992807761071202</v>
      </c>
      <c r="AH23">
        <f t="shared" si="5"/>
        <v>-1770.4808605951509</v>
      </c>
      <c r="AI23">
        <f t="shared" si="6"/>
        <v>-1326.6606251030796</v>
      </c>
      <c r="AJ23">
        <f t="shared" si="7"/>
        <v>0</v>
      </c>
      <c r="AK23">
        <f t="shared" si="28"/>
        <v>60.614908175492019</v>
      </c>
      <c r="AL23">
        <f t="shared" si="8"/>
        <v>-1266.0457169275876</v>
      </c>
      <c r="AN23">
        <f t="shared" si="9"/>
        <v>92.083290926269683</v>
      </c>
      <c r="AO23">
        <f t="shared" si="10"/>
        <v>-4.6041645463134842</v>
      </c>
      <c r="AP23">
        <f t="shared" si="11"/>
        <v>-1.5677968777506286</v>
      </c>
      <c r="AQ23">
        <f t="shared" si="12"/>
        <v>-342.71615493894217</v>
      </c>
      <c r="AR23">
        <f t="shared" si="13"/>
        <v>-256.80482543673662</v>
      </c>
      <c r="AS23">
        <f t="shared" si="14"/>
        <v>0</v>
      </c>
      <c r="AT23">
        <f t="shared" si="15"/>
        <v>11.733370704102697</v>
      </c>
      <c r="AU23">
        <f t="shared" si="16"/>
        <v>-245.0714547326339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19481.676624563766</v>
      </c>
      <c r="AO25" s="6">
        <f t="shared" si="33"/>
        <v>-3176.61622476722</v>
      </c>
      <c r="AP25" s="6">
        <f t="shared" si="33"/>
        <v>-2801.600430440888</v>
      </c>
      <c r="AQ25" s="6">
        <f t="shared" si="33"/>
        <v>-15434.770075616045</v>
      </c>
      <c r="AR25" s="6">
        <f t="shared" si="33"/>
        <v>-1931.3101062603805</v>
      </c>
      <c r="AS25" s="6">
        <f t="shared" si="33"/>
        <v>-1887.1915940354274</v>
      </c>
      <c r="AT25" s="6">
        <f t="shared" si="33"/>
        <v>3182.515742525361</v>
      </c>
      <c r="AU25" s="7">
        <f t="shared" si="33"/>
        <v>-635.98595777044704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258.72384000676271</v>
      </c>
      <c r="K3">
        <v>1</v>
      </c>
      <c r="L3" s="2">
        <v>0</v>
      </c>
      <c r="O3">
        <f>$C$3</f>
        <v>258.72384000676271</v>
      </c>
      <c r="P3">
        <f>O3*B5</f>
        <v>206.97907200541019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258.72384000676271</v>
      </c>
      <c r="AF3">
        <f t="shared" ref="AF3:AF23" si="4">-$Z3*P3</f>
        <v>-206.97907200541019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-2468.1634359986474</v>
      </c>
      <c r="AJ3">
        <f t="shared" ref="AJ3:AJ23" si="8">AB3-AC3</f>
        <v>0</v>
      </c>
      <c r="AL3">
        <f t="shared" ref="AL3:AL23" si="9">SUM(AI3:AK3)</f>
        <v>-2468.1634359986474</v>
      </c>
      <c r="AN3">
        <f t="shared" ref="AN3:AN23" si="10">AE3*$K3</f>
        <v>258.72384000676271</v>
      </c>
      <c r="AO3">
        <f t="shared" ref="AO3:AO23" si="11">AF3*$K3</f>
        <v>-206.97907200541019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-2468.1634359986474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-2468.1634359986474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258.72384000676271</v>
      </c>
      <c r="P5">
        <f t="shared" ref="P5:P23" si="30">O5*$C$5</f>
        <v>12.936192000338137</v>
      </c>
      <c r="Q5" s="5">
        <f t="shared" ref="Q5:Q23" si="31">$C$8</f>
        <v>50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253.00789411925567</v>
      </c>
      <c r="AF5">
        <f t="shared" si="4"/>
        <v>-12.650394705962784</v>
      </c>
      <c r="AG5">
        <f t="shared" si="5"/>
        <v>-48.895357712811148</v>
      </c>
      <c r="AH5">
        <f t="shared" si="6"/>
        <v>-110.1165813776997</v>
      </c>
      <c r="AI5">
        <f t="shared" si="7"/>
        <v>81.345560322782035</v>
      </c>
      <c r="AJ5">
        <f t="shared" si="8"/>
        <v>-17.852778012978433</v>
      </c>
      <c r="AK5">
        <f>G5*SUM(AB5, AE5:AF5)</f>
        <v>18.266669853715175</v>
      </c>
      <c r="AL5">
        <f t="shared" si="9"/>
        <v>81.759452163518773</v>
      </c>
      <c r="AN5">
        <f t="shared" si="10"/>
        <v>214.69325768225195</v>
      </c>
      <c r="AO5">
        <f t="shared" si="11"/>
        <v>-10.734662884112598</v>
      </c>
      <c r="AP5">
        <f t="shared" si="12"/>
        <v>-41.490814622386587</v>
      </c>
      <c r="AQ5">
        <f t="shared" si="13"/>
        <v>-93.440908881948928</v>
      </c>
      <c r="AR5">
        <f t="shared" si="14"/>
        <v>69.026871293803865</v>
      </c>
      <c r="AS5">
        <f t="shared" si="15"/>
        <v>-15.149215338228899</v>
      </c>
      <c r="AT5">
        <f t="shared" si="16"/>
        <v>15.500428836626662</v>
      </c>
      <c r="AU5">
        <f t="shared" si="17"/>
        <v>69.378084792201619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258.72384000676271</v>
      </c>
      <c r="P6">
        <f t="shared" si="30"/>
        <v>12.936192000338137</v>
      </c>
      <c r="Q6" s="5">
        <f t="shared" si="31"/>
        <v>50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250.19266111294866</v>
      </c>
      <c r="AF6">
        <f t="shared" si="4"/>
        <v>-12.509633055647434</v>
      </c>
      <c r="AG6">
        <f t="shared" si="5"/>
        <v>-48.351296329400675</v>
      </c>
      <c r="AH6">
        <f t="shared" si="6"/>
        <v>-110.21561256474017</v>
      </c>
      <c r="AI6">
        <f t="shared" si="7"/>
        <v>79.116119163160377</v>
      </c>
      <c r="AJ6">
        <f t="shared" si="8"/>
        <v>-15.228753694379066</v>
      </c>
      <c r="AK6">
        <f>G6*SUM(AB6, AE6:AF6)</f>
        <v>19.329151319704252</v>
      </c>
      <c r="AL6">
        <f t="shared" si="9"/>
        <v>83.216516788485563</v>
      </c>
      <c r="AN6">
        <f t="shared" si="10"/>
        <v>195.56947389960953</v>
      </c>
      <c r="AO6">
        <f t="shared" si="11"/>
        <v>-9.7784736949804785</v>
      </c>
      <c r="AP6">
        <f t="shared" si="12"/>
        <v>-37.795023816610332</v>
      </c>
      <c r="AQ6">
        <f t="shared" si="13"/>
        <v>-86.152844247811814</v>
      </c>
      <c r="AR6">
        <f t="shared" si="14"/>
        <v>61.843132140206912</v>
      </c>
      <c r="AS6">
        <f t="shared" si="15"/>
        <v>-11.903943684470883</v>
      </c>
      <c r="AT6">
        <f t="shared" si="16"/>
        <v>15.109124055457201</v>
      </c>
      <c r="AU6">
        <f t="shared" si="17"/>
        <v>65.048312511193231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258.72384000676271</v>
      </c>
      <c r="P7">
        <f t="shared" si="30"/>
        <v>12.936192000338137</v>
      </c>
      <c r="Q7" s="5">
        <f t="shared" si="31"/>
        <v>50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247.40514358224132</v>
      </c>
      <c r="AF7">
        <f t="shared" si="4"/>
        <v>-12.370257179112068</v>
      </c>
      <c r="AG7">
        <f t="shared" si="5"/>
        <v>-47.812591134967398</v>
      </c>
      <c r="AH7">
        <f t="shared" si="6"/>
        <v>-110.38446227853919</v>
      </c>
      <c r="AI7">
        <f t="shared" si="7"/>
        <v>76.837832989622683</v>
      </c>
      <c r="AJ7">
        <f t="shared" si="8"/>
        <v>-12.8676080694554</v>
      </c>
      <c r="AK7">
        <f>G7*SUM(AB7, AE7:AF7)</f>
        <v>20.209794162518747</v>
      </c>
      <c r="AL7">
        <f t="shared" si="9"/>
        <v>84.18001908268603</v>
      </c>
      <c r="AN7">
        <f t="shared" si="10"/>
        <v>178.14654028323241</v>
      </c>
      <c r="AO7">
        <f t="shared" si="11"/>
        <v>-8.9073270141616216</v>
      </c>
      <c r="AP7">
        <f t="shared" si="12"/>
        <v>-34.427932941660089</v>
      </c>
      <c r="AQ7">
        <f t="shared" si="13"/>
        <v>-79.483432604584905</v>
      </c>
      <c r="AR7">
        <f t="shared" si="14"/>
        <v>55.327847722825808</v>
      </c>
      <c r="AS7">
        <f t="shared" si="15"/>
        <v>-9.2654494813770114</v>
      </c>
      <c r="AT7">
        <f t="shared" si="16"/>
        <v>14.552263779803688</v>
      </c>
      <c r="AU7">
        <f t="shared" si="17"/>
        <v>60.614662021252485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258.72384000676271</v>
      </c>
      <c r="P8">
        <f t="shared" si="30"/>
        <v>12.936192000338137</v>
      </c>
      <c r="Q8" s="5">
        <f t="shared" si="31"/>
        <v>50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244.64422093433242</v>
      </c>
      <c r="AF8">
        <f t="shared" si="4"/>
        <v>-12.232211046716623</v>
      </c>
      <c r="AG8">
        <f t="shared" si="5"/>
        <v>-47.279025567944906</v>
      </c>
      <c r="AH8">
        <f t="shared" si="6"/>
        <v>-110.87931134563479</v>
      </c>
      <c r="AI8">
        <f t="shared" si="7"/>
        <v>74.253672974036107</v>
      </c>
      <c r="AJ8">
        <f t="shared" si="8"/>
        <v>-10.577263025839102</v>
      </c>
      <c r="AK8">
        <f t="shared" ref="AK8:AK23" si="32">G8*SUM(AB8:AB8, AE8:AF8)</f>
        <v>20.92692537129469</v>
      </c>
      <c r="AL8">
        <f t="shared" si="9"/>
        <v>84.603335319491691</v>
      </c>
      <c r="AN8">
        <f t="shared" si="10"/>
        <v>162.27282478698831</v>
      </c>
      <c r="AO8">
        <f t="shared" si="11"/>
        <v>-8.1136412393494162</v>
      </c>
      <c r="AP8">
        <f t="shared" si="12"/>
        <v>-31.360238156396157</v>
      </c>
      <c r="AQ8">
        <f t="shared" si="13"/>
        <v>-73.546389094233831</v>
      </c>
      <c r="AR8">
        <f t="shared" si="14"/>
        <v>49.252556297008894</v>
      </c>
      <c r="AS8">
        <f t="shared" si="15"/>
        <v>-7.0159120994670712</v>
      </c>
      <c r="AT8">
        <f t="shared" si="16"/>
        <v>13.880856376403043</v>
      </c>
      <c r="AU8">
        <f t="shared" si="17"/>
        <v>56.117500573944866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258.72384000676271</v>
      </c>
      <c r="P9">
        <f t="shared" si="30"/>
        <v>12.936192000338137</v>
      </c>
      <c r="Q9" s="5">
        <f t="shared" si="31"/>
        <v>50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241.9072695840909</v>
      </c>
      <c r="AF9">
        <f t="shared" si="4"/>
        <v>-12.095363479204545</v>
      </c>
      <c r="AG9">
        <f t="shared" si="5"/>
        <v>-46.750092604100132</v>
      </c>
      <c r="AH9">
        <f t="shared" si="6"/>
        <v>-112.28541633064189</v>
      </c>
      <c r="AI9">
        <f t="shared" si="7"/>
        <v>70.776397170144335</v>
      </c>
      <c r="AJ9">
        <f t="shared" si="8"/>
        <v>-8.019577007246312</v>
      </c>
      <c r="AK9">
        <f t="shared" si="32"/>
        <v>21.485326518312363</v>
      </c>
      <c r="AL9">
        <f t="shared" si="9"/>
        <v>84.242146681210386</v>
      </c>
      <c r="AN9">
        <f t="shared" si="10"/>
        <v>147.80935495106871</v>
      </c>
      <c r="AO9">
        <f t="shared" si="11"/>
        <v>-7.3904677475534362</v>
      </c>
      <c r="AP9">
        <f t="shared" si="12"/>
        <v>-28.56508216390209</v>
      </c>
      <c r="AQ9">
        <f t="shared" si="13"/>
        <v>-68.60825219010232</v>
      </c>
      <c r="AR9">
        <f t="shared" si="14"/>
        <v>43.245552849510887</v>
      </c>
      <c r="AS9">
        <f t="shared" si="15"/>
        <v>-4.9000945959974391</v>
      </c>
      <c r="AT9">
        <f t="shared" si="16"/>
        <v>13.127890943686193</v>
      </c>
      <c r="AU9">
        <f t="shared" si="17"/>
        <v>51.473349197199639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258.72384000676271</v>
      </c>
      <c r="P10">
        <f t="shared" si="30"/>
        <v>12.936192000338137</v>
      </c>
      <c r="Q10" s="5">
        <f t="shared" si="31"/>
        <v>50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239.19286609152911</v>
      </c>
      <c r="AF10">
        <f t="shared" si="4"/>
        <v>-11.959643304576456</v>
      </c>
      <c r="AG10">
        <f t="shared" si="5"/>
        <v>-46.225517154754066</v>
      </c>
      <c r="AH10">
        <f t="shared" si="6"/>
        <v>-114.14904661013485</v>
      </c>
      <c r="AI10">
        <f t="shared" si="7"/>
        <v>66.858659022063748</v>
      </c>
      <c r="AJ10">
        <f t="shared" si="8"/>
        <v>-5.5487863415733614</v>
      </c>
      <c r="AK10">
        <f t="shared" si="32"/>
        <v>21.866189076564247</v>
      </c>
      <c r="AL10">
        <f t="shared" si="9"/>
        <v>83.17606175705464</v>
      </c>
      <c r="AN10">
        <f t="shared" si="10"/>
        <v>134.63047927377463</v>
      </c>
      <c r="AO10">
        <f t="shared" si="11"/>
        <v>-6.7315239636887307</v>
      </c>
      <c r="AP10">
        <f t="shared" si="12"/>
        <v>-26.018182025718147</v>
      </c>
      <c r="AQ10">
        <f t="shared" si="13"/>
        <v>-64.249160540959537</v>
      </c>
      <c r="AR10">
        <f t="shared" si="14"/>
        <v>37.631612743408198</v>
      </c>
      <c r="AS10">
        <f t="shared" si="15"/>
        <v>-3.1231523613582053</v>
      </c>
      <c r="AT10">
        <f t="shared" si="16"/>
        <v>12.307455332477723</v>
      </c>
      <c r="AU10">
        <f t="shared" si="17"/>
        <v>46.815915714527719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-1992.8606357183942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258.72384000676271</v>
      </c>
      <c r="P11">
        <f t="shared" si="30"/>
        <v>12.936192000338137</v>
      </c>
      <c r="Q11" s="5">
        <f t="shared" si="31"/>
        <v>50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236.50115533719125</v>
      </c>
      <c r="AF11">
        <f t="shared" si="4"/>
        <v>-11.825057766859564</v>
      </c>
      <c r="AG11">
        <f t="shared" si="5"/>
        <v>-45.70532721897785</v>
      </c>
      <c r="AH11">
        <f t="shared" si="6"/>
        <v>-115.86952845734669</v>
      </c>
      <c r="AI11">
        <f t="shared" si="7"/>
        <v>63.101241894007131</v>
      </c>
      <c r="AJ11">
        <f t="shared" si="8"/>
        <v>-3.4979004197132895</v>
      </c>
      <c r="AK11">
        <f t="shared" si="32"/>
        <v>22.075605355310913</v>
      </c>
      <c r="AL11">
        <f t="shared" si="9"/>
        <v>81.678946829604754</v>
      </c>
      <c r="AN11">
        <f t="shared" si="10"/>
        <v>122.6226232844954</v>
      </c>
      <c r="AO11">
        <f t="shared" si="11"/>
        <v>-6.1311311642247714</v>
      </c>
      <c r="AP11">
        <f t="shared" si="12"/>
        <v>-23.69758876516563</v>
      </c>
      <c r="AQ11">
        <f t="shared" si="13"/>
        <v>-60.076770102539172</v>
      </c>
      <c r="AR11">
        <f t="shared" si="14"/>
        <v>32.71713325256583</v>
      </c>
      <c r="AS11">
        <f t="shared" si="15"/>
        <v>-1.8136136580036846</v>
      </c>
      <c r="AT11">
        <f t="shared" si="16"/>
        <v>11.445900276478659</v>
      </c>
      <c r="AU11">
        <f t="shared" si="17"/>
        <v>42.349419871040801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258.72384000676271</v>
      </c>
      <c r="P12">
        <f t="shared" si="30"/>
        <v>12.936192000338137</v>
      </c>
      <c r="Q12" s="5">
        <f t="shared" si="31"/>
        <v>50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233.82992445290029</v>
      </c>
      <c r="AF12">
        <f t="shared" si="4"/>
        <v>-11.691496222645014</v>
      </c>
      <c r="AG12">
        <f t="shared" si="5"/>
        <v>-45.189095146158209</v>
      </c>
      <c r="AH12">
        <f t="shared" si="6"/>
        <v>-118.35760125972067</v>
      </c>
      <c r="AI12">
        <f t="shared" si="7"/>
        <v>58.59173182437641</v>
      </c>
      <c r="AJ12">
        <f t="shared" si="8"/>
        <v>-1.3748015539709968</v>
      </c>
      <c r="AK12">
        <f t="shared" si="32"/>
        <v>22.142821530885492</v>
      </c>
      <c r="AL12">
        <f t="shared" si="9"/>
        <v>79.359751801290912</v>
      </c>
      <c r="AN12">
        <f t="shared" si="10"/>
        <v>111.68107676635125</v>
      </c>
      <c r="AO12">
        <f t="shared" si="11"/>
        <v>-5.584053838317562</v>
      </c>
      <c r="AP12">
        <f t="shared" si="12"/>
        <v>-21.583066478031565</v>
      </c>
      <c r="AQ12">
        <f t="shared" si="13"/>
        <v>-56.529566876845919</v>
      </c>
      <c r="AR12">
        <f t="shared" si="14"/>
        <v>27.984389573156211</v>
      </c>
      <c r="AS12">
        <f t="shared" si="15"/>
        <v>-0.65662818070345341</v>
      </c>
      <c r="AT12">
        <f t="shared" si="16"/>
        <v>10.575781337655755</v>
      </c>
      <c r="AU12">
        <f t="shared" si="17"/>
        <v>37.903542730108512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258.72384000676271</v>
      </c>
      <c r="P13">
        <f t="shared" si="30"/>
        <v>12.936192000338137</v>
      </c>
      <c r="Q13" s="5">
        <f t="shared" si="31"/>
        <v>50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231.17874276454913</v>
      </c>
      <c r="AF13">
        <f t="shared" si="4"/>
        <v>-11.558937138227458</v>
      </c>
      <c r="AG13">
        <f t="shared" si="5"/>
        <v>-44.676737705830746</v>
      </c>
      <c r="AH13">
        <f t="shared" si="6"/>
        <v>-120.93297773177187</v>
      </c>
      <c r="AI13">
        <f t="shared" si="7"/>
        <v>54.010090188719062</v>
      </c>
      <c r="AJ13">
        <f t="shared" si="8"/>
        <v>0.46911662826170186</v>
      </c>
      <c r="AK13">
        <f t="shared" si="32"/>
        <v>22.062754057388112</v>
      </c>
      <c r="AL13">
        <f t="shared" si="9"/>
        <v>76.541960874368868</v>
      </c>
      <c r="AN13">
        <f t="shared" si="10"/>
        <v>101.71138491164223</v>
      </c>
      <c r="AO13">
        <f t="shared" si="11"/>
        <v>-5.0855692455821115</v>
      </c>
      <c r="AP13">
        <f t="shared" si="12"/>
        <v>-19.65636118205876</v>
      </c>
      <c r="AQ13">
        <f t="shared" si="13"/>
        <v>-53.206711393507632</v>
      </c>
      <c r="AR13">
        <f t="shared" si="14"/>
        <v>23.762743090493721</v>
      </c>
      <c r="AS13">
        <f t="shared" si="15"/>
        <v>0.20639658030398578</v>
      </c>
      <c r="AT13">
        <f t="shared" si="16"/>
        <v>9.7069187387501312</v>
      </c>
      <c r="AU13">
        <f t="shared" si="17"/>
        <v>33.676058409547835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258.72384000676271</v>
      </c>
      <c r="P14">
        <f t="shared" si="30"/>
        <v>12.936192000338137</v>
      </c>
      <c r="Q14" s="5">
        <f t="shared" si="31"/>
        <v>50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228.54594585181189</v>
      </c>
      <c r="AF14">
        <f t="shared" si="4"/>
        <v>-11.427297292590595</v>
      </c>
      <c r="AG14">
        <f t="shared" si="5"/>
        <v>-44.16793323835909</v>
      </c>
      <c r="AH14">
        <f t="shared" si="6"/>
        <v>-124.07418082669868</v>
      </c>
      <c r="AI14">
        <f t="shared" si="7"/>
        <v>48.876534494163522</v>
      </c>
      <c r="AJ14">
        <f t="shared" si="8"/>
        <v>2.2560408146838427</v>
      </c>
      <c r="AK14">
        <f t="shared" si="32"/>
        <v>21.854834898712767</v>
      </c>
      <c r="AL14">
        <f t="shared" si="9"/>
        <v>72.987410207560131</v>
      </c>
      <c r="AN14">
        <f t="shared" si="10"/>
        <v>92.626948951057386</v>
      </c>
      <c r="AO14">
        <f t="shared" si="11"/>
        <v>-4.6313474475528693</v>
      </c>
      <c r="AP14">
        <f t="shared" si="12"/>
        <v>-17.900737123536089</v>
      </c>
      <c r="AQ14">
        <f t="shared" si="13"/>
        <v>-50.285787265859604</v>
      </c>
      <c r="AR14">
        <f t="shared" si="14"/>
        <v>19.809077114108817</v>
      </c>
      <c r="AS14">
        <f t="shared" si="15"/>
        <v>0.91434646365907302</v>
      </c>
      <c r="AT14">
        <f t="shared" si="16"/>
        <v>8.8575042053444761</v>
      </c>
      <c r="AU14">
        <f t="shared" si="17"/>
        <v>29.580927783112365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258.72384000676271</v>
      </c>
      <c r="P15">
        <f t="shared" si="30"/>
        <v>12.936192000338137</v>
      </c>
      <c r="Q15" s="5">
        <f t="shared" si="31"/>
        <v>50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225.92726274750669</v>
      </c>
      <c r="AF15">
        <f t="shared" si="4"/>
        <v>-11.296363137375335</v>
      </c>
      <c r="AG15">
        <f t="shared" si="5"/>
        <v>-43.661856352627041</v>
      </c>
      <c r="AH15">
        <f t="shared" si="6"/>
        <v>-128.79510669691871</v>
      </c>
      <c r="AI15">
        <f t="shared" si="7"/>
        <v>42.173936560585616</v>
      </c>
      <c r="AJ15">
        <f t="shared" si="8"/>
        <v>4.3445989575919839</v>
      </c>
      <c r="AK15">
        <f t="shared" si="32"/>
        <v>21.522769615248599</v>
      </c>
      <c r="AL15">
        <f t="shared" si="9"/>
        <v>68.041305133426192</v>
      </c>
      <c r="AN15">
        <f t="shared" si="10"/>
        <v>84.347971929903167</v>
      </c>
      <c r="AO15">
        <f t="shared" si="11"/>
        <v>-4.2173985964951584</v>
      </c>
      <c r="AP15">
        <f t="shared" si="12"/>
        <v>-16.30077304196212</v>
      </c>
      <c r="AQ15">
        <f t="shared" si="13"/>
        <v>-48.084529119097965</v>
      </c>
      <c r="AR15">
        <f t="shared" si="14"/>
        <v>15.745271172347925</v>
      </c>
      <c r="AS15">
        <f t="shared" si="15"/>
        <v>1.6220181064699744</v>
      </c>
      <c r="AT15">
        <f t="shared" si="16"/>
        <v>8.0353382114385674</v>
      </c>
      <c r="AU15">
        <f t="shared" si="17"/>
        <v>25.402627490256464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258.72384000676271</v>
      </c>
      <c r="P16">
        <f t="shared" si="30"/>
        <v>12.936192000338137</v>
      </c>
      <c r="Q16" s="5">
        <f t="shared" si="31"/>
        <v>50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223.32045163400142</v>
      </c>
      <c r="AF16">
        <f t="shared" si="4"/>
        <v>-11.166022581700071</v>
      </c>
      <c r="AG16">
        <f t="shared" si="5"/>
        <v>-43.158073803358072</v>
      </c>
      <c r="AH16">
        <f t="shared" si="6"/>
        <v>-134.32797148538742</v>
      </c>
      <c r="AI16">
        <f t="shared" si="7"/>
        <v>34.668383763555852</v>
      </c>
      <c r="AJ16">
        <f t="shared" si="8"/>
        <v>6.3666263455310741</v>
      </c>
      <c r="AK16">
        <f t="shared" si="32"/>
        <v>21.045294749169059</v>
      </c>
      <c r="AL16">
        <f t="shared" si="9"/>
        <v>62.080304858255985</v>
      </c>
      <c r="AN16">
        <f t="shared" si="10"/>
        <v>76.8027319746637</v>
      </c>
      <c r="AO16">
        <f t="shared" si="11"/>
        <v>-3.840136598733185</v>
      </c>
      <c r="AP16">
        <f t="shared" si="12"/>
        <v>-14.842608236770175</v>
      </c>
      <c r="AQ16">
        <f t="shared" si="13"/>
        <v>-46.197090840567299</v>
      </c>
      <c r="AR16">
        <f t="shared" si="14"/>
        <v>11.922896298593047</v>
      </c>
      <c r="AS16">
        <f t="shared" si="15"/>
        <v>2.1895634422235224</v>
      </c>
      <c r="AT16">
        <f t="shared" si="16"/>
        <v>7.2377434315654732</v>
      </c>
      <c r="AU16">
        <f t="shared" si="17"/>
        <v>21.350203172382042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258.72384000676271</v>
      </c>
      <c r="P17">
        <f t="shared" si="30"/>
        <v>12.936192000338137</v>
      </c>
      <c r="Q17" s="5">
        <f t="shared" si="31"/>
        <v>50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220.72539205706076</v>
      </c>
      <c r="AF17">
        <f t="shared" si="4"/>
        <v>-11.036269602853038</v>
      </c>
      <c r="AG17">
        <f t="shared" si="5"/>
        <v>-42.656562312017954</v>
      </c>
      <c r="AH17">
        <f t="shared" si="6"/>
        <v>-139.86150661306644</v>
      </c>
      <c r="AI17">
        <f t="shared" si="7"/>
        <v>27.171053529123327</v>
      </c>
      <c r="AJ17">
        <f t="shared" si="8"/>
        <v>8.0411710513849357</v>
      </c>
      <c r="AK17">
        <f t="shared" si="32"/>
        <v>20.427059443115329</v>
      </c>
      <c r="AL17">
        <f t="shared" si="9"/>
        <v>55.639284023623588</v>
      </c>
      <c r="AN17">
        <f t="shared" si="10"/>
        <v>69.926635883627242</v>
      </c>
      <c r="AO17">
        <f t="shared" si="11"/>
        <v>-3.4963317941813625</v>
      </c>
      <c r="AP17">
        <f t="shared" si="12"/>
        <v>-13.513759667798578</v>
      </c>
      <c r="AQ17">
        <f t="shared" si="13"/>
        <v>-44.308652284731863</v>
      </c>
      <c r="AR17">
        <f t="shared" si="14"/>
        <v>8.607892136915444</v>
      </c>
      <c r="AS17">
        <f t="shared" si="15"/>
        <v>2.5474732877257624</v>
      </c>
      <c r="AT17">
        <f t="shared" si="16"/>
        <v>6.4713693995055808</v>
      </c>
      <c r="AU17">
        <f t="shared" si="17"/>
        <v>17.626734824146787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258.72384000676271</v>
      </c>
      <c r="P18">
        <f t="shared" si="30"/>
        <v>12.936192000338137</v>
      </c>
      <c r="Q18" s="5">
        <f t="shared" si="31"/>
        <v>50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218.14137931608326</v>
      </c>
      <c r="AF18">
        <f t="shared" si="4"/>
        <v>-10.907068965804164</v>
      </c>
      <c r="AG18">
        <f t="shared" si="5"/>
        <v>-42.157185690808646</v>
      </c>
      <c r="AH18">
        <f t="shared" si="6"/>
        <v>-145.62199617826241</v>
      </c>
      <c r="AI18">
        <f t="shared" si="7"/>
        <v>19.455128481208021</v>
      </c>
      <c r="AJ18">
        <f t="shared" si="8"/>
        <v>9.4766402108487711</v>
      </c>
      <c r="AK18">
        <f t="shared" si="32"/>
        <v>19.692340622243382</v>
      </c>
      <c r="AL18">
        <f t="shared" si="9"/>
        <v>48.624109314300171</v>
      </c>
      <c r="AN18">
        <f t="shared" si="10"/>
        <v>63.660575468078143</v>
      </c>
      <c r="AO18">
        <f t="shared" si="11"/>
        <v>-3.1830287734039078</v>
      </c>
      <c r="AP18">
        <f t="shared" si="12"/>
        <v>-12.302804307947451</v>
      </c>
      <c r="AQ18">
        <f t="shared" si="13"/>
        <v>-42.497118641969493</v>
      </c>
      <c r="AR18">
        <f t="shared" si="14"/>
        <v>5.6776237447572839</v>
      </c>
      <c r="AS18">
        <f t="shared" si="15"/>
        <v>2.7655842794154486</v>
      </c>
      <c r="AT18">
        <f t="shared" si="16"/>
        <v>5.7468497735541622</v>
      </c>
      <c r="AU18">
        <f t="shared" si="17"/>
        <v>14.190057797726894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258.72384000676271</v>
      </c>
      <c r="P19">
        <f t="shared" si="30"/>
        <v>12.936192000338137</v>
      </c>
      <c r="Q19" s="5">
        <f t="shared" si="31"/>
        <v>50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215.56578143280171</v>
      </c>
      <c r="AF19">
        <f t="shared" si="4"/>
        <v>-10.778289071640087</v>
      </c>
      <c r="AG19">
        <f t="shared" si="5"/>
        <v>-41.659435293471041</v>
      </c>
      <c r="AH19">
        <f t="shared" si="6"/>
        <v>-152.35708085903903</v>
      </c>
      <c r="AI19">
        <f t="shared" si="7"/>
        <v>10.770976208651575</v>
      </c>
      <c r="AJ19">
        <f t="shared" si="8"/>
        <v>10.896321232436186</v>
      </c>
      <c r="AK19">
        <f t="shared" si="32"/>
        <v>18.857698548245747</v>
      </c>
      <c r="AL19">
        <f t="shared" si="9"/>
        <v>40.524995989333505</v>
      </c>
      <c r="AN19">
        <f t="shared" si="10"/>
        <v>57.950140745967225</v>
      </c>
      <c r="AO19">
        <f t="shared" si="11"/>
        <v>-2.8975070372983613</v>
      </c>
      <c r="AP19">
        <f t="shared" si="12"/>
        <v>-11.199227087935244</v>
      </c>
      <c r="AQ19">
        <f t="shared" si="13"/>
        <v>-40.957865486542069</v>
      </c>
      <c r="AR19">
        <f t="shared" si="14"/>
        <v>2.8955411341915536</v>
      </c>
      <c r="AS19">
        <f t="shared" si="15"/>
        <v>2.9292373995349896</v>
      </c>
      <c r="AT19">
        <f t="shared" si="16"/>
        <v>5.0694793846792567</v>
      </c>
      <c r="AU19">
        <f t="shared" si="17"/>
        <v>10.894257918405799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258.72384000676271</v>
      </c>
      <c r="P20">
        <f t="shared" si="30"/>
        <v>12.936192000338137</v>
      </c>
      <c r="Q20" s="5">
        <f t="shared" si="31"/>
        <v>50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212.99920997024867</v>
      </c>
      <c r="AF20">
        <f t="shared" si="4"/>
        <v>-10.649960498512435</v>
      </c>
      <c r="AG20">
        <f t="shared" si="5"/>
        <v>-41.16342930838556</v>
      </c>
      <c r="AH20">
        <f t="shared" si="6"/>
        <v>-158.82326430153486</v>
      </c>
      <c r="AI20">
        <f t="shared" si="7"/>
        <v>2.3625558618158209</v>
      </c>
      <c r="AJ20">
        <f t="shared" si="8"/>
        <v>11.96564946915165</v>
      </c>
      <c r="AK20">
        <f t="shared" si="32"/>
        <v>17.924279059715435</v>
      </c>
      <c r="AL20">
        <f t="shared" si="9"/>
        <v>32.252484390682909</v>
      </c>
      <c r="AN20">
        <f t="shared" si="10"/>
        <v>52.746643883596803</v>
      </c>
      <c r="AO20">
        <f t="shared" si="11"/>
        <v>-2.6373321941798404</v>
      </c>
      <c r="AP20">
        <f t="shared" si="12"/>
        <v>-10.193618779432553</v>
      </c>
      <c r="AQ20">
        <f t="shared" si="13"/>
        <v>-39.330634905704912</v>
      </c>
      <c r="AR20">
        <f t="shared" si="14"/>
        <v>0.58505800427949706</v>
      </c>
      <c r="AS20">
        <f t="shared" si="15"/>
        <v>2.9631464430006513</v>
      </c>
      <c r="AT20">
        <f t="shared" si="16"/>
        <v>4.4387280336160844</v>
      </c>
      <c r="AU20">
        <f t="shared" si="17"/>
        <v>7.9869324808962334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258.72384000676271</v>
      </c>
      <c r="P21">
        <f t="shared" si="30"/>
        <v>12.936192000338137</v>
      </c>
      <c r="Q21" s="5">
        <f t="shared" si="31"/>
        <v>50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210.43899439827672</v>
      </c>
      <c r="AF21">
        <f t="shared" si="4"/>
        <v>-10.521949719913836</v>
      </c>
      <c r="AG21">
        <f t="shared" si="5"/>
        <v>-40.668651638901174</v>
      </c>
      <c r="AH21">
        <f t="shared" si="6"/>
        <v>-166.28675280106452</v>
      </c>
      <c r="AI21">
        <f t="shared" si="7"/>
        <v>-7.0383597616028055</v>
      </c>
      <c r="AJ21">
        <f t="shared" si="8"/>
        <v>13.025142725618021</v>
      </c>
      <c r="AK21">
        <f t="shared" si="32"/>
        <v>16.916429261338685</v>
      </c>
      <c r="AL21">
        <f t="shared" si="9"/>
        <v>22.903212225353901</v>
      </c>
      <c r="AN21">
        <f t="shared" si="10"/>
        <v>48.004861846371554</v>
      </c>
      <c r="AO21">
        <f t="shared" si="11"/>
        <v>-2.4002430923185778</v>
      </c>
      <c r="AP21">
        <f t="shared" si="12"/>
        <v>-9.277239748203483</v>
      </c>
      <c r="AQ21">
        <f t="shared" si="13"/>
        <v>-37.932953528513011</v>
      </c>
      <c r="AR21">
        <f t="shared" si="14"/>
        <v>-1.6055745226635152</v>
      </c>
      <c r="AS21">
        <f t="shared" si="15"/>
        <v>2.9712657526255732</v>
      </c>
      <c r="AT21">
        <f t="shared" si="16"/>
        <v>3.8589371325713326</v>
      </c>
      <c r="AU21">
        <f t="shared" si="17"/>
        <v>5.2246283625333909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258.72384000676271</v>
      </c>
      <c r="P22">
        <f t="shared" si="30"/>
        <v>12.936192000338137</v>
      </c>
      <c r="Q22" s="5">
        <f t="shared" si="31"/>
        <v>50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207.88374290713656</v>
      </c>
      <c r="AF22">
        <f t="shared" si="4"/>
        <v>-10.394187145356829</v>
      </c>
      <c r="AG22">
        <f t="shared" si="5"/>
        <v>-40.174833309080206</v>
      </c>
      <c r="AH22">
        <f t="shared" si="6"/>
        <v>-174.26362686392926</v>
      </c>
      <c r="AI22">
        <f t="shared" si="7"/>
        <v>-16.948904411229734</v>
      </c>
      <c r="AJ22">
        <f t="shared" si="8"/>
        <v>13.950456243278937</v>
      </c>
      <c r="AK22">
        <f t="shared" si="32"/>
        <v>15.834745046384604</v>
      </c>
      <c r="AL22">
        <f t="shared" si="9"/>
        <v>12.836296878433808</v>
      </c>
      <c r="AN22">
        <f t="shared" si="10"/>
        <v>43.683929846527043</v>
      </c>
      <c r="AO22">
        <f t="shared" si="11"/>
        <v>-2.1841964923263526</v>
      </c>
      <c r="AP22">
        <f t="shared" si="12"/>
        <v>-8.4421926184663167</v>
      </c>
      <c r="AQ22">
        <f t="shared" si="13"/>
        <v>-36.619121554521122</v>
      </c>
      <c r="AR22">
        <f t="shared" si="14"/>
        <v>-3.5615808187867439</v>
      </c>
      <c r="AS22">
        <f t="shared" si="15"/>
        <v>2.9314978811530792</v>
      </c>
      <c r="AT22">
        <f t="shared" si="16"/>
        <v>3.327455442501368</v>
      </c>
      <c r="AU22">
        <f t="shared" si="17"/>
        <v>2.6973725048677033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258.72384000676271</v>
      </c>
      <c r="P23">
        <f t="shared" si="30"/>
        <v>12.936192000338137</v>
      </c>
      <c r="Q23" s="5">
        <f t="shared" si="31"/>
        <v>50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205.33177309704695</v>
      </c>
      <c r="AF23">
        <f t="shared" si="4"/>
        <v>-10.266588654852347</v>
      </c>
      <c r="AG23">
        <f t="shared" si="5"/>
        <v>-39.681649184644101</v>
      </c>
      <c r="AH23">
        <f t="shared" si="6"/>
        <v>-182.87158269060234</v>
      </c>
      <c r="AI23">
        <f t="shared" si="7"/>
        <v>-27.488047433051833</v>
      </c>
      <c r="AJ23">
        <f t="shared" si="8"/>
        <v>0</v>
      </c>
      <c r="AK23">
        <f t="shared" si="32"/>
        <v>14.688507116984118</v>
      </c>
      <c r="AL23">
        <f t="shared" si="9"/>
        <v>-12.799540316067715</v>
      </c>
      <c r="AN23">
        <f t="shared" si="10"/>
        <v>39.746555486039007</v>
      </c>
      <c r="AO23">
        <f t="shared" si="11"/>
        <v>-1.9873277743019504</v>
      </c>
      <c r="AP23">
        <f t="shared" si="12"/>
        <v>-7.6812704010964126</v>
      </c>
      <c r="AQ23">
        <f t="shared" si="13"/>
        <v>-35.398883468446179</v>
      </c>
      <c r="AR23">
        <f t="shared" si="14"/>
        <v>-5.3209261578055296</v>
      </c>
      <c r="AS23">
        <f t="shared" si="15"/>
        <v>0</v>
      </c>
      <c r="AT23">
        <f t="shared" si="16"/>
        <v>2.8432889577998024</v>
      </c>
      <c r="AU23">
        <f t="shared" si="17"/>
        <v>-2.4776372000057272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2257.3578518620084</v>
      </c>
      <c r="AO25" s="6">
        <f t="shared" si="33"/>
        <v>-306.91077259817246</v>
      </c>
      <c r="AP25" s="6">
        <f t="shared" si="33"/>
        <v>-2906.1567251650777</v>
      </c>
      <c r="AQ25" s="6">
        <f t="shared" si="33"/>
        <v>-1158.4852907132065</v>
      </c>
      <c r="AR25" s="6">
        <f t="shared" si="33"/>
        <v>-2114.1949366144481</v>
      </c>
      <c r="AS25" s="6">
        <f t="shared" si="33"/>
        <v>-50.759012753861384</v>
      </c>
      <c r="AT25" s="6">
        <f t="shared" si="33"/>
        <v>172.09331364991516</v>
      </c>
      <c r="AU25" s="7">
        <f t="shared" si="33"/>
        <v>-1992.8606357183942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484.43775108104364</v>
      </c>
      <c r="K3">
        <v>1</v>
      </c>
      <c r="L3" s="2">
        <v>0</v>
      </c>
      <c r="O3">
        <f>$C$3</f>
        <v>484.43775108104364</v>
      </c>
      <c r="P3">
        <f>O3*B5</f>
        <v>387.55020086483495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484.43775108104364</v>
      </c>
      <c r="AF3">
        <f t="shared" ref="AF3:AF23" si="4">-$Z3*P3</f>
        <v>-387.55020086483495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-2423.0206537837912</v>
      </c>
      <c r="AJ3">
        <f t="shared" ref="AJ3:AJ23" si="8">AB3-AC3</f>
        <v>4.5474735088646412E-13</v>
      </c>
      <c r="AL3">
        <f t="shared" ref="AL3:AL23" si="9">SUM(AI3:AK3)</f>
        <v>-2423.0206537837907</v>
      </c>
      <c r="AN3">
        <f t="shared" ref="AN3:AN23" si="10">AE3*$K3</f>
        <v>484.43775108104364</v>
      </c>
      <c r="AO3">
        <f t="shared" ref="AO3:AO23" si="11">AF3*$K3</f>
        <v>-387.55020086483495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-2423.0206537837912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-2423.0206537837907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484.43775108104364</v>
      </c>
      <c r="P5">
        <f t="shared" ref="P5:P23" si="30">O5*$C$5</f>
        <v>24.221887554052184</v>
      </c>
      <c r="Q5" s="5">
        <f t="shared" ref="Q5:Q23" si="31">$C$8</f>
        <v>50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473.49065474056971</v>
      </c>
      <c r="AF5">
        <f t="shared" si="4"/>
        <v>-23.674532737028489</v>
      </c>
      <c r="AG5">
        <f t="shared" si="5"/>
        <v>-48.870123528147317</v>
      </c>
      <c r="AH5">
        <f t="shared" si="6"/>
        <v>-137.28332070535711</v>
      </c>
      <c r="AI5">
        <f t="shared" si="7"/>
        <v>263.66267777003679</v>
      </c>
      <c r="AJ5">
        <f t="shared" si="8"/>
        <v>-141.25794791623821</v>
      </c>
      <c r="AK5">
        <f>G5*SUM(AB5, AE5:AF5)</f>
        <v>42.670041910962922</v>
      </c>
      <c r="AL5">
        <f t="shared" si="9"/>
        <v>165.07477176476152</v>
      </c>
      <c r="AN5">
        <f t="shared" si="10"/>
        <v>401.78687507845098</v>
      </c>
      <c r="AO5">
        <f t="shared" si="11"/>
        <v>-20.089343753922552</v>
      </c>
      <c r="AP5">
        <f t="shared" si="12"/>
        <v>-41.469401814974816</v>
      </c>
      <c r="AQ5">
        <f t="shared" si="13"/>
        <v>-116.49361159370761</v>
      </c>
      <c r="AR5">
        <f t="shared" si="14"/>
        <v>223.734517915846</v>
      </c>
      <c r="AS5">
        <f t="shared" si="15"/>
        <v>-119.86633506918292</v>
      </c>
      <c r="AT5">
        <f t="shared" si="16"/>
        <v>36.208239016387431</v>
      </c>
      <c r="AU5">
        <f t="shared" si="17"/>
        <v>140.07642186305051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484.43775108104364</v>
      </c>
      <c r="P6">
        <f t="shared" si="30"/>
        <v>24.221887554052184</v>
      </c>
      <c r="Q6" s="5">
        <f t="shared" si="31"/>
        <v>50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468.06539124270176</v>
      </c>
      <c r="AF6">
        <f t="shared" si="4"/>
        <v>-23.40326956213509</v>
      </c>
      <c r="AG6">
        <f t="shared" si="5"/>
        <v>-48.310168870839831</v>
      </c>
      <c r="AH6">
        <f t="shared" si="6"/>
        <v>-142.50684405203049</v>
      </c>
      <c r="AI6">
        <f t="shared" si="7"/>
        <v>253.84510875769632</v>
      </c>
      <c r="AJ6">
        <f t="shared" si="8"/>
        <v>-123.33615825259744</v>
      </c>
      <c r="AK6">
        <f>G6*SUM(AB6, AE6:AF6)</f>
        <v>52.197318242491384</v>
      </c>
      <c r="AL6">
        <f t="shared" si="9"/>
        <v>182.70626874759026</v>
      </c>
      <c r="AN6">
        <f t="shared" si="10"/>
        <v>365.875249532699</v>
      </c>
      <c r="AO6">
        <f t="shared" si="11"/>
        <v>-18.293762476634953</v>
      </c>
      <c r="AP6">
        <f t="shared" si="12"/>
        <v>-37.76287548980573</v>
      </c>
      <c r="AQ6">
        <f t="shared" si="13"/>
        <v>-111.39410882147133</v>
      </c>
      <c r="AR6">
        <f t="shared" si="14"/>
        <v>198.42450274478696</v>
      </c>
      <c r="AS6">
        <f t="shared" si="15"/>
        <v>-96.408853381075858</v>
      </c>
      <c r="AT6">
        <f t="shared" si="16"/>
        <v>40.801364925112942</v>
      </c>
      <c r="AU6">
        <f t="shared" si="17"/>
        <v>142.81701428882403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484.43775108104364</v>
      </c>
      <c r="P7">
        <f t="shared" si="30"/>
        <v>24.221887554052184</v>
      </c>
      <c r="Q7" s="5">
        <f t="shared" si="31"/>
        <v>50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462.66472357249552</v>
      </c>
      <c r="AF7">
        <f t="shared" si="4"/>
        <v>-23.133236178624777</v>
      </c>
      <c r="AG7">
        <f t="shared" si="5"/>
        <v>-47.752752808801475</v>
      </c>
      <c r="AH7">
        <f t="shared" si="6"/>
        <v>-148.62874665992004</v>
      </c>
      <c r="AI7">
        <f t="shared" si="7"/>
        <v>243.14998792514925</v>
      </c>
      <c r="AJ7">
        <f t="shared" si="8"/>
        <v>-106.72851479346104</v>
      </c>
      <c r="AK7">
        <f>G7*SUM(AB7, AE7:AF7)</f>
        <v>60.471704920104493</v>
      </c>
      <c r="AL7">
        <f t="shared" si="9"/>
        <v>196.89317805179269</v>
      </c>
      <c r="AN7">
        <f t="shared" si="10"/>
        <v>333.14634700850416</v>
      </c>
      <c r="AO7">
        <f t="shared" si="11"/>
        <v>-16.65731735042521</v>
      </c>
      <c r="AP7">
        <f t="shared" si="12"/>
        <v>-34.384845758311961</v>
      </c>
      <c r="AQ7">
        <f t="shared" si="13"/>
        <v>-107.02161087162763</v>
      </c>
      <c r="AR7">
        <f t="shared" si="14"/>
        <v>175.08257302813939</v>
      </c>
      <c r="AS7">
        <f t="shared" si="15"/>
        <v>-76.850931167898509</v>
      </c>
      <c r="AT7">
        <f t="shared" si="16"/>
        <v>43.543254034910895</v>
      </c>
      <c r="AU7">
        <f t="shared" si="17"/>
        <v>141.77489589515176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484.43775108104364</v>
      </c>
      <c r="P8">
        <f t="shared" si="30"/>
        <v>24.221887554052184</v>
      </c>
      <c r="Q8" s="5">
        <f t="shared" si="31"/>
        <v>50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457.28840217857714</v>
      </c>
      <c r="AF8">
        <f t="shared" si="4"/>
        <v>-22.864420108928858</v>
      </c>
      <c r="AG8">
        <f t="shared" si="5"/>
        <v>-47.197849585227246</v>
      </c>
      <c r="AH8">
        <f t="shared" si="6"/>
        <v>-154.75139097242678</v>
      </c>
      <c r="AI8">
        <f t="shared" si="7"/>
        <v>232.47474151199427</v>
      </c>
      <c r="AJ8">
        <f t="shared" si="8"/>
        <v>-91.982585893201758</v>
      </c>
      <c r="AK8">
        <f t="shared" ref="AK8:AK23" si="32">G8*SUM(AB8:AB8, AE8:AF8)</f>
        <v>67.585175582951194</v>
      </c>
      <c r="AL8">
        <f t="shared" si="9"/>
        <v>208.0773312017437</v>
      </c>
      <c r="AN8">
        <f t="shared" si="10"/>
        <v>303.31998230100999</v>
      </c>
      <c r="AO8">
        <f t="shared" si="11"/>
        <v>-15.1659991150505</v>
      </c>
      <c r="AP8">
        <f t="shared" si="12"/>
        <v>-31.306394023188574</v>
      </c>
      <c r="AQ8">
        <f t="shared" si="13"/>
        <v>-102.64679564841181</v>
      </c>
      <c r="AR8">
        <f t="shared" si="14"/>
        <v>154.20079351435911</v>
      </c>
      <c r="AS8">
        <f t="shared" si="15"/>
        <v>-61.0121669218099</v>
      </c>
      <c r="AT8">
        <f t="shared" si="16"/>
        <v>44.829333444642913</v>
      </c>
      <c r="AU8">
        <f t="shared" si="17"/>
        <v>138.0179600371921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484.43775108104364</v>
      </c>
      <c r="P9">
        <f t="shared" si="30"/>
        <v>24.221887554052184</v>
      </c>
      <c r="Q9" s="5">
        <f t="shared" si="31"/>
        <v>50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451.93496709565193</v>
      </c>
      <c r="AF9">
        <f t="shared" si="4"/>
        <v>-22.596748354782601</v>
      </c>
      <c r="AG9">
        <f t="shared" si="5"/>
        <v>-46.64530851354376</v>
      </c>
      <c r="AH9">
        <f t="shared" si="6"/>
        <v>-161.12515166243884</v>
      </c>
      <c r="AI9">
        <f t="shared" si="7"/>
        <v>221.56775856488673</v>
      </c>
      <c r="AJ9">
        <f t="shared" si="8"/>
        <v>-78.75420533387387</v>
      </c>
      <c r="AK9">
        <f t="shared" si="32"/>
        <v>73.667953162460776</v>
      </c>
      <c r="AL9">
        <f t="shared" si="9"/>
        <v>216.48150639347364</v>
      </c>
      <c r="AN9">
        <f t="shared" si="10"/>
        <v>276.13976248456618</v>
      </c>
      <c r="AO9">
        <f t="shared" si="11"/>
        <v>-13.806988124228312</v>
      </c>
      <c r="AP9">
        <f t="shared" si="12"/>
        <v>-28.50105734620686</v>
      </c>
      <c r="AQ9">
        <f t="shared" si="13"/>
        <v>-98.450140727744611</v>
      </c>
      <c r="AR9">
        <f t="shared" si="14"/>
        <v>135.38157628638641</v>
      </c>
      <c r="AS9">
        <f t="shared" si="15"/>
        <v>-48.12012598917557</v>
      </c>
      <c r="AT9">
        <f t="shared" si="16"/>
        <v>45.012341531653483</v>
      </c>
      <c r="AU9">
        <f t="shared" si="17"/>
        <v>132.27379182886432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484.43775108104364</v>
      </c>
      <c r="P10">
        <f t="shared" si="30"/>
        <v>24.221887554052184</v>
      </c>
      <c r="Q10" s="5">
        <f t="shared" si="31"/>
        <v>50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446.59896551593397</v>
      </c>
      <c r="AF10">
        <f t="shared" si="4"/>
        <v>-22.329948275796703</v>
      </c>
      <c r="AG10">
        <f t="shared" si="5"/>
        <v>-46.094566796180644</v>
      </c>
      <c r="AH10">
        <f t="shared" si="6"/>
        <v>-168.57726445535147</v>
      </c>
      <c r="AI10">
        <f t="shared" si="7"/>
        <v>209.59718598860516</v>
      </c>
      <c r="AJ10">
        <f t="shared" si="8"/>
        <v>-66.440971196411965</v>
      </c>
      <c r="AK10">
        <f t="shared" si="32"/>
        <v>78.825903430780727</v>
      </c>
      <c r="AL10">
        <f t="shared" si="9"/>
        <v>221.98211822297392</v>
      </c>
      <c r="AN10">
        <f t="shared" si="10"/>
        <v>251.36967399175896</v>
      </c>
      <c r="AO10">
        <f t="shared" si="11"/>
        <v>-12.568483699587951</v>
      </c>
      <c r="AP10">
        <f t="shared" si="12"/>
        <v>-25.944476192329844</v>
      </c>
      <c r="AQ10">
        <f t="shared" si="13"/>
        <v>-94.884259213655412</v>
      </c>
      <c r="AR10">
        <f t="shared" si="14"/>
        <v>117.97245488618576</v>
      </c>
      <c r="AS10">
        <f t="shared" si="15"/>
        <v>-37.396515798113839</v>
      </c>
      <c r="AT10">
        <f t="shared" si="16"/>
        <v>44.367415013177585</v>
      </c>
      <c r="AU10">
        <f t="shared" si="17"/>
        <v>124.9433541012495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-1822.3739700439035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484.43775108104364</v>
      </c>
      <c r="P11">
        <f t="shared" si="30"/>
        <v>24.221887554052184</v>
      </c>
      <c r="Q11" s="5">
        <f t="shared" si="31"/>
        <v>50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441.28166444671854</v>
      </c>
      <c r="AF11">
        <f t="shared" si="4"/>
        <v>-22.064083222335928</v>
      </c>
      <c r="AG11">
        <f t="shared" si="5"/>
        <v>-45.545755204046294</v>
      </c>
      <c r="AH11">
        <f t="shared" si="6"/>
        <v>-175.73184834509502</v>
      </c>
      <c r="AI11">
        <f t="shared" si="7"/>
        <v>197.93997767524129</v>
      </c>
      <c r="AJ11">
        <f t="shared" si="8"/>
        <v>-55.739585244204591</v>
      </c>
      <c r="AK11">
        <f t="shared" si="32"/>
        <v>83.123170893426732</v>
      </c>
      <c r="AL11">
        <f t="shared" si="9"/>
        <v>225.32356332446344</v>
      </c>
      <c r="AN11">
        <f t="shared" si="10"/>
        <v>228.79852415374555</v>
      </c>
      <c r="AO11">
        <f t="shared" si="11"/>
        <v>-11.439926207687277</v>
      </c>
      <c r="AP11">
        <f t="shared" si="12"/>
        <v>-23.614852851906338</v>
      </c>
      <c r="AQ11">
        <f t="shared" si="13"/>
        <v>-91.114566472141036</v>
      </c>
      <c r="AR11">
        <f t="shared" si="14"/>
        <v>102.62917862201088</v>
      </c>
      <c r="AS11">
        <f t="shared" si="15"/>
        <v>-28.90021468896936</v>
      </c>
      <c r="AT11">
        <f t="shared" si="16"/>
        <v>43.09823034963636</v>
      </c>
      <c r="AU11">
        <f t="shared" si="17"/>
        <v>116.82719428267789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484.43775108104364</v>
      </c>
      <c r="P12">
        <f t="shared" si="30"/>
        <v>24.221887554052184</v>
      </c>
      <c r="Q12" s="5">
        <f t="shared" si="31"/>
        <v>50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435.97753121026199</v>
      </c>
      <c r="AF12">
        <f t="shared" si="4"/>
        <v>-21.798876560513101</v>
      </c>
      <c r="AG12">
        <f t="shared" si="5"/>
        <v>-44.998302695997516</v>
      </c>
      <c r="AH12">
        <f t="shared" si="6"/>
        <v>-183.98991201664012</v>
      </c>
      <c r="AI12">
        <f t="shared" si="7"/>
        <v>185.19043993711125</v>
      </c>
      <c r="AJ12">
        <f t="shared" si="8"/>
        <v>-45.79107335010417</v>
      </c>
      <c r="AK12">
        <f t="shared" si="32"/>
        <v>86.672217000296698</v>
      </c>
      <c r="AL12">
        <f t="shared" si="9"/>
        <v>226.07158358730379</v>
      </c>
      <c r="AN12">
        <f t="shared" si="10"/>
        <v>208.23014952179548</v>
      </c>
      <c r="AO12">
        <f t="shared" si="11"/>
        <v>-10.411507476089774</v>
      </c>
      <c r="AP12">
        <f t="shared" si="12"/>
        <v>-21.491940817692363</v>
      </c>
      <c r="AQ12">
        <f t="shared" si="13"/>
        <v>-87.876654522477779</v>
      </c>
      <c r="AR12">
        <f t="shared" si="14"/>
        <v>88.450046705535556</v>
      </c>
      <c r="AS12">
        <f t="shared" si="15"/>
        <v>-21.87058132098359</v>
      </c>
      <c r="AT12">
        <f t="shared" si="16"/>
        <v>41.396098223817084</v>
      </c>
      <c r="AU12">
        <f t="shared" si="17"/>
        <v>107.97556360836906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484.43775108104364</v>
      </c>
      <c r="P13">
        <f t="shared" si="30"/>
        <v>24.221887554052184</v>
      </c>
      <c r="Q13" s="5">
        <f t="shared" si="31"/>
        <v>50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430.68368232111447</v>
      </c>
      <c r="AF13">
        <f t="shared" si="4"/>
        <v>-21.534184116055727</v>
      </c>
      <c r="AG13">
        <f t="shared" si="5"/>
        <v>-44.451911660479112</v>
      </c>
      <c r="AH13">
        <f t="shared" si="6"/>
        <v>-192.81601711684692</v>
      </c>
      <c r="AI13">
        <f t="shared" si="7"/>
        <v>171.8815694277327</v>
      </c>
      <c r="AJ13">
        <f t="shared" si="8"/>
        <v>-36.818366383559578</v>
      </c>
      <c r="AK13">
        <f t="shared" si="32"/>
        <v>89.525551183675674</v>
      </c>
      <c r="AL13">
        <f t="shared" si="9"/>
        <v>224.5887542278488</v>
      </c>
      <c r="AN13">
        <f t="shared" si="10"/>
        <v>189.48729136545768</v>
      </c>
      <c r="AO13">
        <f t="shared" si="11"/>
        <v>-9.4743645682728861</v>
      </c>
      <c r="AP13">
        <f t="shared" si="12"/>
        <v>-19.557444784454621</v>
      </c>
      <c r="AQ13">
        <f t="shared" si="13"/>
        <v>-84.832990696187906</v>
      </c>
      <c r="AR13">
        <f t="shared" si="14"/>
        <v>75.622491316542281</v>
      </c>
      <c r="AS13">
        <f t="shared" si="15"/>
        <v>-16.198924651433664</v>
      </c>
      <c r="AT13">
        <f t="shared" si="16"/>
        <v>39.388430298471704</v>
      </c>
      <c r="AU13">
        <f t="shared" si="17"/>
        <v>98.811996963580313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484.43775108104364</v>
      </c>
      <c r="P14">
        <f t="shared" si="30"/>
        <v>24.221887554052184</v>
      </c>
      <c r="Q14" s="5">
        <f t="shared" si="31"/>
        <v>50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425.3966322631756</v>
      </c>
      <c r="AF14">
        <f t="shared" si="4"/>
        <v>-21.269831613158782</v>
      </c>
      <c r="AG14">
        <f t="shared" si="5"/>
        <v>-43.906222348886395</v>
      </c>
      <c r="AH14">
        <f t="shared" si="6"/>
        <v>-202.34038997586492</v>
      </c>
      <c r="AI14">
        <f t="shared" si="7"/>
        <v>157.88018832526552</v>
      </c>
      <c r="AJ14">
        <f t="shared" si="8"/>
        <v>-28.695332606917646</v>
      </c>
      <c r="AK14">
        <f t="shared" si="32"/>
        <v>91.751248001671897</v>
      </c>
      <c r="AL14">
        <f t="shared" si="9"/>
        <v>220.93610372001979</v>
      </c>
      <c r="AN14">
        <f t="shared" si="10"/>
        <v>172.40818686909344</v>
      </c>
      <c r="AO14">
        <f t="shared" si="11"/>
        <v>-8.6204093434546731</v>
      </c>
      <c r="AP14">
        <f t="shared" si="12"/>
        <v>-17.794668818063538</v>
      </c>
      <c r="AQ14">
        <f t="shared" si="13"/>
        <v>-82.006149368249211</v>
      </c>
      <c r="AR14">
        <f t="shared" si="14"/>
        <v>63.986959339326027</v>
      </c>
      <c r="AS14">
        <f t="shared" si="15"/>
        <v>-11.629876428602161</v>
      </c>
      <c r="AT14">
        <f t="shared" si="16"/>
        <v>37.185687688186533</v>
      </c>
      <c r="AU14">
        <f t="shared" si="17"/>
        <v>89.542770598910408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484.43775108104364</v>
      </c>
      <c r="P15">
        <f t="shared" si="30"/>
        <v>24.221887554052184</v>
      </c>
      <c r="Q15" s="5">
        <f t="shared" si="31"/>
        <v>50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420.11425682014868</v>
      </c>
      <c r="AF15">
        <f t="shared" si="4"/>
        <v>-21.005712841007437</v>
      </c>
      <c r="AG15">
        <f t="shared" si="5"/>
        <v>-43.361015515682425</v>
      </c>
      <c r="AH15">
        <f t="shared" si="6"/>
        <v>-212.28921943020666</v>
      </c>
      <c r="AI15">
        <f t="shared" si="7"/>
        <v>143.45830903325216</v>
      </c>
      <c r="AJ15">
        <f t="shared" si="8"/>
        <v>-21.467270681901709</v>
      </c>
      <c r="AK15">
        <f t="shared" si="32"/>
        <v>93.408643317194858</v>
      </c>
      <c r="AL15">
        <f t="shared" si="9"/>
        <v>215.39968166854533</v>
      </c>
      <c r="AN15">
        <f t="shared" si="10"/>
        <v>156.8459915402976</v>
      </c>
      <c r="AO15">
        <f t="shared" si="11"/>
        <v>-7.8422995770148818</v>
      </c>
      <c r="AP15">
        <f t="shared" si="12"/>
        <v>-16.188456740859795</v>
      </c>
      <c r="AQ15">
        <f t="shared" si="13"/>
        <v>-79.256327473554251</v>
      </c>
      <c r="AR15">
        <f t="shared" si="14"/>
        <v>53.558907748868684</v>
      </c>
      <c r="AS15">
        <f t="shared" si="15"/>
        <v>-8.0146181690003306</v>
      </c>
      <c r="AT15">
        <f t="shared" si="16"/>
        <v>34.873301826058785</v>
      </c>
      <c r="AU15">
        <f t="shared" si="17"/>
        <v>80.417591405927141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484.43775108104364</v>
      </c>
      <c r="P16">
        <f t="shared" si="30"/>
        <v>24.221887554052184</v>
      </c>
      <c r="Q16" s="5">
        <f t="shared" si="31"/>
        <v>50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414.37998877384791</v>
      </c>
      <c r="AF16">
        <f t="shared" si="4"/>
        <v>-20.718999438692396</v>
      </c>
      <c r="AG16">
        <f t="shared" si="5"/>
        <v>-42.769167746438129</v>
      </c>
      <c r="AH16">
        <f t="shared" si="6"/>
        <v>-316.47522817494598</v>
      </c>
      <c r="AI16">
        <f t="shared" si="7"/>
        <v>34.416593413771409</v>
      </c>
      <c r="AJ16">
        <f t="shared" si="8"/>
        <v>17.207922820884392</v>
      </c>
      <c r="AK16">
        <f t="shared" si="32"/>
        <v>94.530023439848975</v>
      </c>
      <c r="AL16">
        <f t="shared" si="9"/>
        <v>146.15453967450478</v>
      </c>
      <c r="AN16">
        <f t="shared" si="10"/>
        <v>142.51052682635913</v>
      </c>
      <c r="AO16">
        <f t="shared" si="11"/>
        <v>-7.1255263413179568</v>
      </c>
      <c r="AP16">
        <f t="shared" si="12"/>
        <v>-14.708858517770421</v>
      </c>
      <c r="AQ16">
        <f t="shared" si="13"/>
        <v>-108.83983955923635</v>
      </c>
      <c r="AR16">
        <f t="shared" si="14"/>
        <v>11.836302408034404</v>
      </c>
      <c r="AS16">
        <f t="shared" si="15"/>
        <v>5.9180226198855745</v>
      </c>
      <c r="AT16">
        <f t="shared" si="16"/>
        <v>32.510072412481229</v>
      </c>
      <c r="AU16">
        <f t="shared" si="17"/>
        <v>50.264397440401211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484.43775108104364</v>
      </c>
      <c r="P17">
        <f t="shared" si="30"/>
        <v>24.221887554052184</v>
      </c>
      <c r="Q17" s="5">
        <f t="shared" si="31"/>
        <v>50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408.13952683725103</v>
      </c>
      <c r="AF17">
        <f t="shared" si="4"/>
        <v>-20.406976341862553</v>
      </c>
      <c r="AG17">
        <f t="shared" si="5"/>
        <v>-42.125074473084531</v>
      </c>
      <c r="AH17">
        <f t="shared" si="6"/>
        <v>-432.8031917784291</v>
      </c>
      <c r="AI17">
        <f t="shared" si="7"/>
        <v>-87.195715756125139</v>
      </c>
      <c r="AJ17">
        <f t="shared" si="8"/>
        <v>53.856771122242776</v>
      </c>
      <c r="AK17">
        <f t="shared" si="32"/>
        <v>92.910478123603383</v>
      </c>
      <c r="AL17">
        <f t="shared" si="9"/>
        <v>59.57153348972102</v>
      </c>
      <c r="AN17">
        <f t="shared" si="10"/>
        <v>129.30013994713576</v>
      </c>
      <c r="AO17">
        <f t="shared" si="11"/>
        <v>-6.4650069973567881</v>
      </c>
      <c r="AP17">
        <f t="shared" si="12"/>
        <v>-13.345382317810383</v>
      </c>
      <c r="AQ17">
        <f t="shared" si="13"/>
        <v>-137.11368193170134</v>
      </c>
      <c r="AR17">
        <f t="shared" si="14"/>
        <v>-27.623931299732746</v>
      </c>
      <c r="AS17">
        <f t="shared" si="15"/>
        <v>17.062028020588357</v>
      </c>
      <c r="AT17">
        <f t="shared" si="16"/>
        <v>29.434389550629408</v>
      </c>
      <c r="AU17">
        <f t="shared" si="17"/>
        <v>18.872486271485023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484.43775108104364</v>
      </c>
      <c r="P18">
        <f t="shared" si="30"/>
        <v>24.221887554052184</v>
      </c>
      <c r="Q18" s="5">
        <f t="shared" si="31"/>
        <v>50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401.38460461926149</v>
      </c>
      <c r="AF18">
        <f t="shared" si="4"/>
        <v>-20.069230230963079</v>
      </c>
      <c r="AG18">
        <f t="shared" si="5"/>
        <v>-41.427882501266112</v>
      </c>
      <c r="AH18">
        <f t="shared" si="6"/>
        <v>-551.88245417515725</v>
      </c>
      <c r="AI18">
        <f t="shared" si="7"/>
        <v>-211.99496228812495</v>
      </c>
      <c r="AJ18">
        <f t="shared" si="8"/>
        <v>85.517616531737985</v>
      </c>
      <c r="AK18">
        <f t="shared" si="32"/>
        <v>88.69130181755007</v>
      </c>
      <c r="AL18">
        <f t="shared" si="9"/>
        <v>-37.786043938836897</v>
      </c>
      <c r="AN18">
        <f t="shared" si="10"/>
        <v>117.13676237952193</v>
      </c>
      <c r="AO18">
        <f t="shared" si="11"/>
        <v>-5.8568381189760972</v>
      </c>
      <c r="AP18">
        <f t="shared" si="12"/>
        <v>-12.089970498596179</v>
      </c>
      <c r="AQ18">
        <f t="shared" si="13"/>
        <v>-161.05680973355547</v>
      </c>
      <c r="AR18">
        <f t="shared" si="14"/>
        <v>-61.86685597160583</v>
      </c>
      <c r="AS18">
        <f t="shared" si="15"/>
        <v>24.956753726125758</v>
      </c>
      <c r="AT18">
        <f t="shared" si="16"/>
        <v>25.882935784214876</v>
      </c>
      <c r="AU18">
        <f t="shared" si="17"/>
        <v>-11.027166461265198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484.43775108104364</v>
      </c>
      <c r="P19">
        <f t="shared" si="30"/>
        <v>24.221887554052184</v>
      </c>
      <c r="Q19" s="5">
        <f t="shared" si="31"/>
        <v>50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394.08406970706591</v>
      </c>
      <c r="AF19">
        <f t="shared" si="4"/>
        <v>-19.704203485353297</v>
      </c>
      <c r="AG19">
        <f t="shared" si="5"/>
        <v>-40.674376514593504</v>
      </c>
      <c r="AH19">
        <f t="shared" si="6"/>
        <v>-678.45432331990469</v>
      </c>
      <c r="AI19">
        <f t="shared" si="7"/>
        <v>-344.74883361278557</v>
      </c>
      <c r="AJ19">
        <f t="shared" si="8"/>
        <v>113.9544357156509</v>
      </c>
      <c r="AK19">
        <f t="shared" si="32"/>
        <v>82.21958308866742</v>
      </c>
      <c r="AL19">
        <f t="shared" si="9"/>
        <v>-148.57481480846724</v>
      </c>
      <c r="AN19">
        <f t="shared" si="10"/>
        <v>105.94087407322147</v>
      </c>
      <c r="AO19">
        <f t="shared" si="11"/>
        <v>-5.2970437036610738</v>
      </c>
      <c r="AP19">
        <f t="shared" si="12"/>
        <v>-10.934415602088178</v>
      </c>
      <c r="AQ19">
        <f t="shared" si="13"/>
        <v>-182.38759076126635</v>
      </c>
      <c r="AR19">
        <f t="shared" si="14"/>
        <v>-92.678175993794142</v>
      </c>
      <c r="AS19">
        <f t="shared" si="15"/>
        <v>30.634155126368267</v>
      </c>
      <c r="AT19">
        <f t="shared" si="16"/>
        <v>22.102934799734449</v>
      </c>
      <c r="AU19">
        <f t="shared" si="17"/>
        <v>-39.941086067691423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484.43775108104364</v>
      </c>
      <c r="P20">
        <f t="shared" si="30"/>
        <v>24.221887554052184</v>
      </c>
      <c r="Q20" s="5">
        <f t="shared" si="31"/>
        <v>50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386.22392500733406</v>
      </c>
      <c r="AF20">
        <f t="shared" si="4"/>
        <v>-19.311196250366706</v>
      </c>
      <c r="AG20">
        <f t="shared" si="5"/>
        <v>-39.863111838978156</v>
      </c>
      <c r="AH20">
        <f t="shared" si="6"/>
        <v>-809.04182093882503</v>
      </c>
      <c r="AI20">
        <f t="shared" si="7"/>
        <v>-481.99220402083586</v>
      </c>
      <c r="AJ20">
        <f t="shared" si="8"/>
        <v>138.45695207360393</v>
      </c>
      <c r="AK20">
        <f t="shared" si="32"/>
        <v>73.720072966039666</v>
      </c>
      <c r="AL20">
        <f t="shared" si="9"/>
        <v>-269.81517898119228</v>
      </c>
      <c r="AN20">
        <f t="shared" si="10"/>
        <v>95.643621563349328</v>
      </c>
      <c r="AO20">
        <f t="shared" si="11"/>
        <v>-4.7821810781674667</v>
      </c>
      <c r="AP20">
        <f t="shared" si="12"/>
        <v>-9.8716110945024909</v>
      </c>
      <c r="AQ20">
        <f t="shared" si="13"/>
        <v>-200.34929153942662</v>
      </c>
      <c r="AR20">
        <f t="shared" si="14"/>
        <v>-119.35946214874724</v>
      </c>
      <c r="AS20">
        <f t="shared" si="15"/>
        <v>34.287167286933624</v>
      </c>
      <c r="AT20">
        <f t="shared" si="16"/>
        <v>18.255872575093601</v>
      </c>
      <c r="AU20">
        <f t="shared" si="17"/>
        <v>-66.816422286720027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484.43775108104364</v>
      </c>
      <c r="P21">
        <f t="shared" si="30"/>
        <v>24.221887554052184</v>
      </c>
      <c r="Q21" s="5">
        <f t="shared" si="31"/>
        <v>50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377.73915273786878</v>
      </c>
      <c r="AF21">
        <f t="shared" si="4"/>
        <v>-18.886957636893438</v>
      </c>
      <c r="AG21">
        <f t="shared" si="5"/>
        <v>-38.987377830787096</v>
      </c>
      <c r="AH21">
        <f t="shared" si="6"/>
        <v>-954.205779602554</v>
      </c>
      <c r="AI21">
        <f t="shared" si="7"/>
        <v>-634.34096233236573</v>
      </c>
      <c r="AJ21">
        <f t="shared" si="8"/>
        <v>161.79471772076954</v>
      </c>
      <c r="AK21">
        <f t="shared" si="32"/>
        <v>63.463848964967966</v>
      </c>
      <c r="AL21">
        <f t="shared" si="9"/>
        <v>-409.08239564662824</v>
      </c>
      <c r="AN21">
        <f t="shared" si="10"/>
        <v>86.168991127318023</v>
      </c>
      <c r="AO21">
        <f t="shared" si="11"/>
        <v>-4.3084495563659004</v>
      </c>
      <c r="AP21">
        <f t="shared" si="12"/>
        <v>-8.8937114144209666</v>
      </c>
      <c r="AQ21">
        <f t="shared" si="13"/>
        <v>-217.67123889661096</v>
      </c>
      <c r="AR21">
        <f t="shared" si="14"/>
        <v>-144.7044087400798</v>
      </c>
      <c r="AS21">
        <f t="shared" si="15"/>
        <v>36.908240765295297</v>
      </c>
      <c r="AT21">
        <f t="shared" si="16"/>
        <v>14.477227999086208</v>
      </c>
      <c r="AU21">
        <f t="shared" si="17"/>
        <v>-93.318939975698299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484.43775108104364</v>
      </c>
      <c r="P22">
        <f t="shared" si="30"/>
        <v>24.221887554052184</v>
      </c>
      <c r="Q22" s="5">
        <f t="shared" si="31"/>
        <v>50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368.57087351271429</v>
      </c>
      <c r="AF22">
        <f t="shared" si="4"/>
        <v>-18.428543675635716</v>
      </c>
      <c r="AG22">
        <f t="shared" si="5"/>
        <v>-38.041097405211772</v>
      </c>
      <c r="AH22">
        <f t="shared" si="6"/>
        <v>-1112.8132945349068</v>
      </c>
      <c r="AI22">
        <f t="shared" si="7"/>
        <v>-800.71206210304001</v>
      </c>
      <c r="AJ22">
        <f t="shared" si="8"/>
        <v>183.5012262378248</v>
      </c>
      <c r="AK22">
        <f t="shared" si="32"/>
        <v>51.528528156041318</v>
      </c>
      <c r="AL22">
        <f t="shared" si="9"/>
        <v>-565.68230770917398</v>
      </c>
      <c r="AN22">
        <f t="shared" si="10"/>
        <v>77.450136104172842</v>
      </c>
      <c r="AO22">
        <f t="shared" si="11"/>
        <v>-3.8725068052086429</v>
      </c>
      <c r="AP22">
        <f t="shared" si="12"/>
        <v>-7.9938171551803663</v>
      </c>
      <c r="AQ22">
        <f t="shared" si="13"/>
        <v>-233.84251799074508</v>
      </c>
      <c r="AR22">
        <f t="shared" si="14"/>
        <v>-168.25870584696125</v>
      </c>
      <c r="AS22">
        <f t="shared" si="15"/>
        <v>38.560276920286476</v>
      </c>
      <c r="AT22">
        <f t="shared" si="16"/>
        <v>10.828016551870673</v>
      </c>
      <c r="AU22">
        <f t="shared" si="17"/>
        <v>-118.8704123748041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484.43775108104364</v>
      </c>
      <c r="P23">
        <f t="shared" si="30"/>
        <v>24.221887554052184</v>
      </c>
      <c r="Q23" s="5">
        <f t="shared" si="31"/>
        <v>50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358.68553141694036</v>
      </c>
      <c r="AF23">
        <f t="shared" si="4"/>
        <v>-17.934276570847018</v>
      </c>
      <c r="AG23">
        <f t="shared" si="5"/>
        <v>-37.020807174556296</v>
      </c>
      <c r="AH23">
        <f t="shared" si="6"/>
        <v>-1279.7585132067043</v>
      </c>
      <c r="AI23">
        <f t="shared" si="7"/>
        <v>-976.02806553516723</v>
      </c>
      <c r="AJ23">
        <f t="shared" si="8"/>
        <v>0</v>
      </c>
      <c r="AK23">
        <f t="shared" si="32"/>
        <v>38.02606707002461</v>
      </c>
      <c r="AL23">
        <f t="shared" si="9"/>
        <v>-938.00199846514261</v>
      </c>
      <c r="AN23">
        <f t="shared" si="10"/>
        <v>69.431604088689596</v>
      </c>
      <c r="AO23">
        <f t="shared" si="11"/>
        <v>-3.4715802044344795</v>
      </c>
      <c r="AP23">
        <f t="shared" si="12"/>
        <v>-7.1662049389988685</v>
      </c>
      <c r="AQ23">
        <f t="shared" si="13"/>
        <v>-247.72587304284377</v>
      </c>
      <c r="AR23">
        <f t="shared" si="14"/>
        <v>-188.93205409758752</v>
      </c>
      <c r="AS23">
        <f t="shared" si="15"/>
        <v>0</v>
      </c>
      <c r="AT23">
        <f t="shared" si="16"/>
        <v>7.3607954673446043</v>
      </c>
      <c r="AU23">
        <f t="shared" si="17"/>
        <v>-181.57125863024291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4195.4284410381906</v>
      </c>
      <c r="AO25" s="6">
        <f t="shared" si="33"/>
        <v>-573.09973536269229</v>
      </c>
      <c r="AP25" s="6">
        <f t="shared" si="33"/>
        <v>-2902.9285901771627</v>
      </c>
      <c r="AQ25" s="6">
        <f t="shared" si="33"/>
        <v>-2668.224373722247</v>
      </c>
      <c r="AR25" s="6">
        <f t="shared" si="33"/>
        <v>-1948.8242582239109</v>
      </c>
      <c r="AS25" s="6">
        <f t="shared" si="33"/>
        <v>-485.10565331250405</v>
      </c>
      <c r="AT25" s="6">
        <f t="shared" si="33"/>
        <v>611.55594149251056</v>
      </c>
      <c r="AU25" s="7">
        <f t="shared" si="33"/>
        <v>-1822.3739700439035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1735.5736095388017</v>
      </c>
      <c r="K3">
        <v>1</v>
      </c>
      <c r="L3" s="2">
        <v>0</v>
      </c>
      <c r="O3">
        <f>$C$3</f>
        <v>1735.5736095388017</v>
      </c>
      <c r="P3">
        <f>O3*B5</f>
        <v>1388.4588876310415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1735.5736095388017</v>
      </c>
      <c r="AF3">
        <f t="shared" ref="AF3:AF23" si="4">-$Z3*P3</f>
        <v>-1388.4588876310415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-2172.7934820922396</v>
      </c>
      <c r="AJ3">
        <f t="shared" ref="AJ3:AJ23" si="8">AB3-AC3</f>
        <v>-1.8189894035458565E-12</v>
      </c>
      <c r="AL3">
        <f t="shared" ref="AL3:AL23" si="9">SUM(AI3:AK3)</f>
        <v>-2172.7934820922414</v>
      </c>
      <c r="AN3">
        <f t="shared" ref="AN3:AN23" si="10">AE3*$K3</f>
        <v>1735.5736095388017</v>
      </c>
      <c r="AO3">
        <f t="shared" ref="AO3:AO23" si="11">AF3*$K3</f>
        <v>-1388.4588876310415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-2172.7934820922396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-2172.7934820922414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1735.5736095388017</v>
      </c>
      <c r="P5">
        <f t="shared" ref="P5:P23" si="30">O5*$C$5</f>
        <v>86.778680476940096</v>
      </c>
      <c r="Q5" s="5">
        <f t="shared" ref="Q5:Q23" si="31">$C$8</f>
        <v>50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1692.9808280602931</v>
      </c>
      <c r="AF5">
        <f t="shared" si="4"/>
        <v>-84.649041403014664</v>
      </c>
      <c r="AG5">
        <f t="shared" si="5"/>
        <v>-48.772947997007542</v>
      </c>
      <c r="AH5">
        <f t="shared" si="6"/>
        <v>-238.78525298490902</v>
      </c>
      <c r="AI5">
        <f t="shared" si="7"/>
        <v>1320.7735856753618</v>
      </c>
      <c r="AJ5">
        <f t="shared" si="8"/>
        <v>-931.33082223923884</v>
      </c>
      <c r="AK5">
        <f>H5*SUM(AB5, AE5:AF5)</f>
        <v>226.32960378161849</v>
      </c>
      <c r="AL5">
        <f t="shared" si="9"/>
        <v>615.77236721774148</v>
      </c>
      <c r="AN5">
        <f t="shared" si="10"/>
        <v>1436.601693536637</v>
      </c>
      <c r="AO5">
        <f t="shared" si="11"/>
        <v>-71.830084676831859</v>
      </c>
      <c r="AP5">
        <f t="shared" si="12"/>
        <v>-41.386942208645031</v>
      </c>
      <c r="AQ5">
        <f t="shared" si="13"/>
        <v>-202.6244439062707</v>
      </c>
      <c r="AR5">
        <f t="shared" si="14"/>
        <v>1120.7602227448892</v>
      </c>
      <c r="AS5">
        <f t="shared" si="15"/>
        <v>-790.2933183269987</v>
      </c>
      <c r="AT5">
        <f t="shared" si="16"/>
        <v>192.05503494252775</v>
      </c>
      <c r="AU5">
        <f t="shared" si="17"/>
        <v>522.52193936041829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1735.5736095388017</v>
      </c>
      <c r="P6">
        <f t="shared" si="30"/>
        <v>86.778680476940096</v>
      </c>
      <c r="Q6" s="5">
        <f t="shared" si="31"/>
        <v>50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1669.8728146859646</v>
      </c>
      <c r="AF6">
        <f t="shared" si="4"/>
        <v>-83.493640734298239</v>
      </c>
      <c r="AG6">
        <f t="shared" si="5"/>
        <v>-48.107231105274295</v>
      </c>
      <c r="AH6">
        <f t="shared" si="6"/>
        <v>-355.97482352633523</v>
      </c>
      <c r="AI6">
        <f t="shared" si="7"/>
        <v>1182.2971193200569</v>
      </c>
      <c r="AJ6">
        <f t="shared" si="8"/>
        <v>-753.34350577315126</v>
      </c>
      <c r="AK6">
        <f>H6*SUM(AB6, AE6:AF6)</f>
        <v>304.14509717141095</v>
      </c>
      <c r="AL6">
        <f t="shared" si="9"/>
        <v>733.09871071831662</v>
      </c>
      <c r="AN6">
        <f t="shared" si="10"/>
        <v>1305.2986702114438</v>
      </c>
      <c r="AO6">
        <f t="shared" si="11"/>
        <v>-65.264933510572192</v>
      </c>
      <c r="AP6">
        <f t="shared" si="12"/>
        <v>-37.604244010091392</v>
      </c>
      <c r="AQ6">
        <f t="shared" si="13"/>
        <v>-278.25679877605603</v>
      </c>
      <c r="AR6">
        <f t="shared" si="14"/>
        <v>924.17269391472416</v>
      </c>
      <c r="AS6">
        <f t="shared" si="15"/>
        <v>-588.87016283515425</v>
      </c>
      <c r="AT6">
        <f t="shared" si="16"/>
        <v>237.74277142408161</v>
      </c>
      <c r="AU6">
        <f t="shared" si="17"/>
        <v>573.04530250365144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1735.5736095388017</v>
      </c>
      <c r="P7">
        <f t="shared" si="30"/>
        <v>86.778680476940096</v>
      </c>
      <c r="Q7" s="5">
        <f t="shared" si="31"/>
        <v>50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1644.7249358758879</v>
      </c>
      <c r="AF7">
        <f t="shared" si="4"/>
        <v>-82.236246793794407</v>
      </c>
      <c r="AG7">
        <f t="shared" si="5"/>
        <v>-47.382747894886023</v>
      </c>
      <c r="AH7">
        <f t="shared" si="6"/>
        <v>-486.82179867105867</v>
      </c>
      <c r="AI7">
        <f t="shared" si="7"/>
        <v>1028.2841425161487</v>
      </c>
      <c r="AJ7">
        <f t="shared" si="8"/>
        <v>-586.77284984219386</v>
      </c>
      <c r="AK7">
        <f>H7*SUM(AB7, AE7:AF7)</f>
        <v>366.56439217013013</v>
      </c>
      <c r="AL7">
        <f t="shared" si="9"/>
        <v>808.07568484408489</v>
      </c>
      <c r="AN7">
        <f t="shared" si="10"/>
        <v>1184.300588101768</v>
      </c>
      <c r="AO7">
        <f t="shared" si="11"/>
        <v>-59.215029405088401</v>
      </c>
      <c r="AP7">
        <f t="shared" si="12"/>
        <v>-34.118420031071892</v>
      </c>
      <c r="AQ7">
        <f t="shared" si="13"/>
        <v>-350.54088978097769</v>
      </c>
      <c r="AR7">
        <f t="shared" si="14"/>
        <v>740.42624888462979</v>
      </c>
      <c r="AS7">
        <f t="shared" si="15"/>
        <v>-422.51164069582717</v>
      </c>
      <c r="AT7">
        <f t="shared" si="16"/>
        <v>263.94834525510674</v>
      </c>
      <c r="AU7">
        <f t="shared" si="17"/>
        <v>581.86295344390942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1735.5736095388017</v>
      </c>
      <c r="P8">
        <f t="shared" si="30"/>
        <v>86.778680476940096</v>
      </c>
      <c r="Q8" s="5">
        <f t="shared" si="31"/>
        <v>50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1617.5038796407255</v>
      </c>
      <c r="AF8">
        <f t="shared" si="4"/>
        <v>-80.875193982036279</v>
      </c>
      <c r="AG8">
        <f t="shared" si="5"/>
        <v>-46.598538683431258</v>
      </c>
      <c r="AH8">
        <f t="shared" si="6"/>
        <v>-620.7634650118091</v>
      </c>
      <c r="AI8">
        <f t="shared" si="7"/>
        <v>869.26668196344872</v>
      </c>
      <c r="AJ8">
        <f t="shared" si="8"/>
        <v>-438.67378467913477</v>
      </c>
      <c r="AK8">
        <f t="shared" ref="AK8:AK23" si="32">H8*SUM(AB8:AB8, AE8:AF8)</f>
        <v>414.56170443818598</v>
      </c>
      <c r="AL8">
        <f t="shared" si="9"/>
        <v>845.15460172249993</v>
      </c>
      <c r="AN8">
        <f t="shared" si="10"/>
        <v>1072.8923930872968</v>
      </c>
      <c r="AO8">
        <f t="shared" si="11"/>
        <v>-53.644619654364838</v>
      </c>
      <c r="AP8">
        <f t="shared" si="12"/>
        <v>-30.908870335162536</v>
      </c>
      <c r="AQ8">
        <f t="shared" si="13"/>
        <v>-411.7532006573083</v>
      </c>
      <c r="AR8">
        <f t="shared" si="14"/>
        <v>576.58570244046098</v>
      </c>
      <c r="AS8">
        <f t="shared" si="15"/>
        <v>-290.97288269478378</v>
      </c>
      <c r="AT8">
        <f t="shared" si="16"/>
        <v>274.9793090176866</v>
      </c>
      <c r="AU8">
        <f t="shared" si="17"/>
        <v>560.5921287633638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1735.5736095388017</v>
      </c>
      <c r="P9">
        <f t="shared" si="30"/>
        <v>86.778680476940096</v>
      </c>
      <c r="Q9" s="5">
        <f t="shared" si="31"/>
        <v>50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1588.0841076613533</v>
      </c>
      <c r="AF9">
        <f t="shared" si="4"/>
        <v>-79.404205383067676</v>
      </c>
      <c r="AG9">
        <f t="shared" si="5"/>
        <v>-45.75098684760939</v>
      </c>
      <c r="AH9">
        <f t="shared" si="6"/>
        <v>-763.13289797511493</v>
      </c>
      <c r="AI9">
        <f t="shared" si="7"/>
        <v>699.79601745556147</v>
      </c>
      <c r="AJ9">
        <f t="shared" si="8"/>
        <v>-304.1397119408648</v>
      </c>
      <c r="AK9">
        <f t="shared" si="32"/>
        <v>449.70744279931836</v>
      </c>
      <c r="AL9">
        <f t="shared" si="9"/>
        <v>845.36374831401508</v>
      </c>
      <c r="AN9">
        <f t="shared" si="10"/>
        <v>970.34573605433116</v>
      </c>
      <c r="AO9">
        <f t="shared" si="11"/>
        <v>-48.517286802716569</v>
      </c>
      <c r="AP9">
        <f t="shared" si="12"/>
        <v>-27.954611971548232</v>
      </c>
      <c r="AQ9">
        <f t="shared" si="13"/>
        <v>-466.28686101734115</v>
      </c>
      <c r="AR9">
        <f t="shared" si="14"/>
        <v>427.58697626272533</v>
      </c>
      <c r="AS9">
        <f t="shared" si="15"/>
        <v>-185.83440966562642</v>
      </c>
      <c r="AT9">
        <f t="shared" si="16"/>
        <v>274.77870818493733</v>
      </c>
      <c r="AU9">
        <f t="shared" si="17"/>
        <v>516.53127478203623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1735.5736095388017</v>
      </c>
      <c r="P10">
        <f t="shared" si="30"/>
        <v>86.778680476940096</v>
      </c>
      <c r="Q10" s="5">
        <f t="shared" si="31"/>
        <v>50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1556.40921430461</v>
      </c>
      <c r="AF10">
        <f t="shared" si="4"/>
        <v>-77.82046071523051</v>
      </c>
      <c r="AG10">
        <f t="shared" si="5"/>
        <v>-44.838467402088419</v>
      </c>
      <c r="AH10">
        <f t="shared" si="6"/>
        <v>-910.01915408974401</v>
      </c>
      <c r="AI10">
        <f t="shared" si="7"/>
        <v>523.73113209754729</v>
      </c>
      <c r="AJ10">
        <f t="shared" si="8"/>
        <v>-184.58225898424098</v>
      </c>
      <c r="AK10">
        <f t="shared" si="32"/>
        <v>473.15777835678853</v>
      </c>
      <c r="AL10">
        <f t="shared" si="9"/>
        <v>812.30665147009483</v>
      </c>
      <c r="AN10">
        <f t="shared" si="10"/>
        <v>876.02996649476324</v>
      </c>
      <c r="AO10">
        <f t="shared" si="11"/>
        <v>-43.801498324738162</v>
      </c>
      <c r="AP10">
        <f t="shared" si="12"/>
        <v>-25.237476580654874</v>
      </c>
      <c r="AQ10">
        <f t="shared" si="13"/>
        <v>-512.20722785492819</v>
      </c>
      <c r="AR10">
        <f t="shared" si="14"/>
        <v>294.78376373444206</v>
      </c>
      <c r="AS10">
        <f t="shared" si="15"/>
        <v>-103.89272221427852</v>
      </c>
      <c r="AT10">
        <f t="shared" si="16"/>
        <v>266.31838780640294</v>
      </c>
      <c r="AU10">
        <f t="shared" si="17"/>
        <v>457.20942932656646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-993.19272447769254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1735.5736095388017</v>
      </c>
      <c r="P11">
        <f t="shared" si="30"/>
        <v>86.778680476940096</v>
      </c>
      <c r="Q11" s="5">
        <f t="shared" si="31"/>
        <v>50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1522.2171902314735</v>
      </c>
      <c r="AF11">
        <f t="shared" si="4"/>
        <v>-76.110859511573679</v>
      </c>
      <c r="AG11">
        <f t="shared" si="5"/>
        <v>-43.853432140973155</v>
      </c>
      <c r="AH11">
        <f t="shared" si="6"/>
        <v>-1073.3011741887694</v>
      </c>
      <c r="AI11">
        <f t="shared" si="7"/>
        <v>328.95172439015732</v>
      </c>
      <c r="AJ11">
        <f t="shared" si="8"/>
        <v>-72.570847585285264</v>
      </c>
      <c r="AK11">
        <f t="shared" si="32"/>
        <v>486.17296133312868</v>
      </c>
      <c r="AL11">
        <f t="shared" si="9"/>
        <v>742.55383813800074</v>
      </c>
      <c r="AN11">
        <f t="shared" si="10"/>
        <v>789.24885085152869</v>
      </c>
      <c r="AO11">
        <f t="shared" si="11"/>
        <v>-39.462442542576433</v>
      </c>
      <c r="AP11">
        <f t="shared" si="12"/>
        <v>-22.737406426145697</v>
      </c>
      <c r="AQ11">
        <f t="shared" si="13"/>
        <v>-556.49201952401381</v>
      </c>
      <c r="AR11">
        <f t="shared" si="14"/>
        <v>170.55698235879271</v>
      </c>
      <c r="AS11">
        <f t="shared" si="15"/>
        <v>-37.626994642793498</v>
      </c>
      <c r="AT11">
        <f t="shared" si="16"/>
        <v>252.07404929444269</v>
      </c>
      <c r="AU11">
        <f t="shared" si="17"/>
        <v>385.00403701044189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1735.5736095388017</v>
      </c>
      <c r="P12">
        <f t="shared" si="30"/>
        <v>86.778680476940096</v>
      </c>
      <c r="Q12" s="5">
        <f t="shared" si="31"/>
        <v>50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1485.2707626763267</v>
      </c>
      <c r="AF12">
        <f t="shared" si="4"/>
        <v>-74.26353813381634</v>
      </c>
      <c r="AG12">
        <f t="shared" si="5"/>
        <v>-42.789045492314536</v>
      </c>
      <c r="AH12">
        <f t="shared" si="6"/>
        <v>-1251.7046544977684</v>
      </c>
      <c r="AI12">
        <f t="shared" si="7"/>
        <v>116.5135245524275</v>
      </c>
      <c r="AJ12">
        <f t="shared" si="8"/>
        <v>31.088286077776502</v>
      </c>
      <c r="AK12">
        <f t="shared" si="32"/>
        <v>489.37941824540235</v>
      </c>
      <c r="AL12">
        <f t="shared" si="9"/>
        <v>636.98122887560635</v>
      </c>
      <c r="AN12">
        <f t="shared" si="10"/>
        <v>709.39011956394825</v>
      </c>
      <c r="AO12">
        <f t="shared" si="11"/>
        <v>-35.469505978197411</v>
      </c>
      <c r="AP12">
        <f t="shared" si="12"/>
        <v>-20.436762683677131</v>
      </c>
      <c r="AQ12">
        <f t="shared" si="13"/>
        <v>-597.83504585582796</v>
      </c>
      <c r="AR12">
        <f t="shared" si="14"/>
        <v>55.648805046245691</v>
      </c>
      <c r="AS12">
        <f t="shared" si="15"/>
        <v>14.848284590220599</v>
      </c>
      <c r="AT12">
        <f t="shared" si="16"/>
        <v>233.73578255569245</v>
      </c>
      <c r="AU12">
        <f t="shared" si="17"/>
        <v>304.23287219215877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1735.5736095388017</v>
      </c>
      <c r="P13">
        <f t="shared" si="30"/>
        <v>86.778680476940096</v>
      </c>
      <c r="Q13" s="5">
        <f t="shared" si="31"/>
        <v>50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1445.4347076620663</v>
      </c>
      <c r="AF13">
        <f t="shared" si="4"/>
        <v>-72.271735383103319</v>
      </c>
      <c r="AG13">
        <f t="shared" si="5"/>
        <v>-41.641411799473175</v>
      </c>
      <c r="AH13">
        <f t="shared" si="6"/>
        <v>-1439.4864758364256</v>
      </c>
      <c r="AI13">
        <f t="shared" si="7"/>
        <v>-107.96491535693576</v>
      </c>
      <c r="AJ13">
        <f t="shared" si="8"/>
        <v>123.92732744881505</v>
      </c>
      <c r="AK13">
        <f t="shared" si="32"/>
        <v>483.48086093953521</v>
      </c>
      <c r="AL13">
        <f t="shared" si="9"/>
        <v>499.44327303141449</v>
      </c>
      <c r="AN13">
        <f t="shared" si="10"/>
        <v>635.94586663790915</v>
      </c>
      <c r="AO13">
        <f t="shared" si="11"/>
        <v>-31.79729333189546</v>
      </c>
      <c r="AP13">
        <f t="shared" si="12"/>
        <v>-18.320913130469314</v>
      </c>
      <c r="AQ13">
        <f t="shared" si="13"/>
        <v>-633.32883148352391</v>
      </c>
      <c r="AR13">
        <f t="shared" si="14"/>
        <v>-47.501171307979462</v>
      </c>
      <c r="AS13">
        <f t="shared" si="15"/>
        <v>54.52413120896373</v>
      </c>
      <c r="AT13">
        <f t="shared" si="16"/>
        <v>212.71639146561799</v>
      </c>
      <c r="AU13">
        <f t="shared" si="17"/>
        <v>219.73935136660225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1735.5736095388017</v>
      </c>
      <c r="P14">
        <f t="shared" si="30"/>
        <v>86.778680476940096</v>
      </c>
      <c r="Q14" s="5">
        <f t="shared" si="31"/>
        <v>50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1402.4826974728485</v>
      </c>
      <c r="AF14">
        <f t="shared" si="4"/>
        <v>-70.124134873642433</v>
      </c>
      <c r="AG14">
        <f t="shared" si="5"/>
        <v>-40.404010805555338</v>
      </c>
      <c r="AH14">
        <f t="shared" si="6"/>
        <v>-1641.9737518462127</v>
      </c>
      <c r="AI14">
        <f t="shared" si="7"/>
        <v>-350.01920005256193</v>
      </c>
      <c r="AJ14">
        <f t="shared" si="8"/>
        <v>208.81001825501244</v>
      </c>
      <c r="AK14">
        <f t="shared" si="32"/>
        <v>469.38476619344334</v>
      </c>
      <c r="AL14">
        <f t="shared" si="9"/>
        <v>328.17558439589385</v>
      </c>
      <c r="AN14">
        <f t="shared" si="10"/>
        <v>568.40952806833127</v>
      </c>
      <c r="AO14">
        <f t="shared" si="11"/>
        <v>-28.420476403416568</v>
      </c>
      <c r="AP14">
        <f t="shared" si="12"/>
        <v>-16.375264204996068</v>
      </c>
      <c r="AQ14">
        <f t="shared" si="13"/>
        <v>-665.47239910284998</v>
      </c>
      <c r="AR14">
        <f t="shared" si="14"/>
        <v>-141.85861164293132</v>
      </c>
      <c r="AS14">
        <f t="shared" si="15"/>
        <v>84.62821263045852</v>
      </c>
      <c r="AT14">
        <f t="shared" si="16"/>
        <v>190.23605347519401</v>
      </c>
      <c r="AU14">
        <f t="shared" si="17"/>
        <v>133.0056544627212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1735.5736095388017</v>
      </c>
      <c r="P15">
        <f t="shared" si="30"/>
        <v>86.778680476940096</v>
      </c>
      <c r="Q15" s="5">
        <f t="shared" si="31"/>
        <v>50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1356.2053096952188</v>
      </c>
      <c r="AF15">
        <f t="shared" si="4"/>
        <v>-67.810265484760947</v>
      </c>
      <c r="AG15">
        <f t="shared" si="5"/>
        <v>-39.070809277158993</v>
      </c>
      <c r="AH15">
        <f t="shared" si="6"/>
        <v>-1858.3228406815686</v>
      </c>
      <c r="AI15">
        <f t="shared" si="7"/>
        <v>-608.99860574826971</v>
      </c>
      <c r="AJ15">
        <f t="shared" si="8"/>
        <v>285.6229805526059</v>
      </c>
      <c r="AK15">
        <f t="shared" si="32"/>
        <v>447.75493466283672</v>
      </c>
      <c r="AL15">
        <f t="shared" si="9"/>
        <v>124.3793094671729</v>
      </c>
      <c r="AN15">
        <f t="shared" si="10"/>
        <v>506.32741707317643</v>
      </c>
      <c r="AO15">
        <f t="shared" si="11"/>
        <v>-25.316370853658825</v>
      </c>
      <c r="AP15">
        <f t="shared" si="12"/>
        <v>-14.586745681380926</v>
      </c>
      <c r="AQ15">
        <f t="shared" si="13"/>
        <v>-693.78861539912441</v>
      </c>
      <c r="AR15">
        <f t="shared" si="14"/>
        <v>-227.36431486098775</v>
      </c>
      <c r="AS15">
        <f t="shared" si="15"/>
        <v>106.63484722120971</v>
      </c>
      <c r="AT15">
        <f t="shared" si="16"/>
        <v>167.16539739882884</v>
      </c>
      <c r="AU15">
        <f t="shared" si="17"/>
        <v>46.435929759050815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1735.5736095388017</v>
      </c>
      <c r="P16">
        <f t="shared" si="30"/>
        <v>86.778680476940096</v>
      </c>
      <c r="Q16" s="5">
        <f t="shared" si="31"/>
        <v>50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1306.8153502160126</v>
      </c>
      <c r="AF16">
        <f t="shared" si="4"/>
        <v>-65.340767510800632</v>
      </c>
      <c r="AG16">
        <f t="shared" si="5"/>
        <v>-37.647937921897643</v>
      </c>
      <c r="AH16">
        <f t="shared" si="6"/>
        <v>-2064.3265249795195</v>
      </c>
      <c r="AI16">
        <f t="shared" si="7"/>
        <v>-860.49988019620514</v>
      </c>
      <c r="AJ16">
        <f t="shared" si="8"/>
        <v>346.36255851452097</v>
      </c>
      <c r="AK16">
        <f t="shared" si="32"/>
        <v>419.29919232594631</v>
      </c>
      <c r="AL16">
        <f t="shared" si="9"/>
        <v>-94.838129355737863</v>
      </c>
      <c r="AN16">
        <f t="shared" si="10"/>
        <v>449.43035153586186</v>
      </c>
      <c r="AO16">
        <f t="shared" si="11"/>
        <v>-22.471517576793094</v>
      </c>
      <c r="AP16">
        <f t="shared" si="12"/>
        <v>-12.947602713759</v>
      </c>
      <c r="AQ16">
        <f t="shared" si="13"/>
        <v>-709.94803944795399</v>
      </c>
      <c r="AR16">
        <f t="shared" si="14"/>
        <v>-295.93680820264427</v>
      </c>
      <c r="AS16">
        <f t="shared" si="15"/>
        <v>119.11847102676793</v>
      </c>
      <c r="AT16">
        <f t="shared" si="16"/>
        <v>144.20230323633976</v>
      </c>
      <c r="AU16">
        <f t="shared" si="17"/>
        <v>-32.61603393953655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1735.5736095388017</v>
      </c>
      <c r="P17">
        <f t="shared" si="30"/>
        <v>86.778680476940096</v>
      </c>
      <c r="Q17" s="5">
        <f t="shared" si="31"/>
        <v>50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1254.4409431324825</v>
      </c>
      <c r="AF17">
        <f t="shared" si="4"/>
        <v>-62.722047156624129</v>
      </c>
      <c r="AG17">
        <f t="shared" si="5"/>
        <v>-36.139087856545252</v>
      </c>
      <c r="AH17">
        <f t="shared" si="6"/>
        <v>-2264.7413722668352</v>
      </c>
      <c r="AI17">
        <f t="shared" si="7"/>
        <v>-1109.1615641475221</v>
      </c>
      <c r="AJ17">
        <f t="shared" si="8"/>
        <v>394.74997633298199</v>
      </c>
      <c r="AK17">
        <f t="shared" si="32"/>
        <v>385.40335408042796</v>
      </c>
      <c r="AL17">
        <f t="shared" si="9"/>
        <v>-329.00823373411214</v>
      </c>
      <c r="AN17">
        <f t="shared" si="10"/>
        <v>397.41161744210405</v>
      </c>
      <c r="AO17">
        <f t="shared" si="11"/>
        <v>-19.870580872105204</v>
      </c>
      <c r="AP17">
        <f t="shared" si="12"/>
        <v>-11.448999202854587</v>
      </c>
      <c r="AQ17">
        <f t="shared" si="13"/>
        <v>-717.47860014288449</v>
      </c>
      <c r="AR17">
        <f t="shared" si="14"/>
        <v>-351.38656277574017</v>
      </c>
      <c r="AS17">
        <f t="shared" si="15"/>
        <v>125.05827989636546</v>
      </c>
      <c r="AT17">
        <f t="shared" si="16"/>
        <v>122.09723474924802</v>
      </c>
      <c r="AU17">
        <f t="shared" si="17"/>
        <v>-104.23104813012671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1735.5736095388017</v>
      </c>
      <c r="P18">
        <f t="shared" si="30"/>
        <v>86.778680476940096</v>
      </c>
      <c r="Q18" s="5">
        <f t="shared" si="31"/>
        <v>50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1199.1055184276988</v>
      </c>
      <c r="AF18">
        <f t="shared" si="4"/>
        <v>-59.955275921384946</v>
      </c>
      <c r="AG18">
        <f t="shared" si="5"/>
        <v>-34.544934073592536</v>
      </c>
      <c r="AH18">
        <f t="shared" si="6"/>
        <v>-2465.5258087745242</v>
      </c>
      <c r="AI18">
        <f t="shared" si="7"/>
        <v>-1360.9205003418028</v>
      </c>
      <c r="AJ18">
        <f t="shared" si="8"/>
        <v>434.14383774244925</v>
      </c>
      <c r="AK18">
        <f t="shared" si="32"/>
        <v>347.12629892822576</v>
      </c>
      <c r="AL18">
        <f t="shared" si="9"/>
        <v>-579.65036367112782</v>
      </c>
      <c r="AN18">
        <f t="shared" si="10"/>
        <v>349.93703436451756</v>
      </c>
      <c r="AO18">
        <f t="shared" si="11"/>
        <v>-17.49685171822588</v>
      </c>
      <c r="AP18">
        <f t="shared" si="12"/>
        <v>-10.081307771714366</v>
      </c>
      <c r="AQ18">
        <f t="shared" si="13"/>
        <v>-719.51865487453983</v>
      </c>
      <c r="AR18">
        <f t="shared" si="14"/>
        <v>-397.15977999996255</v>
      </c>
      <c r="AS18">
        <f t="shared" si="15"/>
        <v>126.69694595887505</v>
      </c>
      <c r="AT18">
        <f t="shared" si="16"/>
        <v>101.30246732260254</v>
      </c>
      <c r="AU18">
        <f t="shared" si="17"/>
        <v>-169.16036671848497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1735.5736095388017</v>
      </c>
      <c r="P19">
        <f t="shared" si="30"/>
        <v>86.778680476940096</v>
      </c>
      <c r="Q19" s="5">
        <f t="shared" si="31"/>
        <v>50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1140.4251854532545</v>
      </c>
      <c r="AF19">
        <f t="shared" si="4"/>
        <v>-57.021259272662732</v>
      </c>
      <c r="AG19">
        <f t="shared" si="5"/>
        <v>-32.85441709834199</v>
      </c>
      <c r="AH19">
        <f t="shared" si="6"/>
        <v>-2690.1352690292492</v>
      </c>
      <c r="AI19">
        <f t="shared" si="7"/>
        <v>-1639.5857599469996</v>
      </c>
      <c r="AJ19">
        <f t="shared" si="8"/>
        <v>471.89987794728677</v>
      </c>
      <c r="AK19">
        <f t="shared" si="32"/>
        <v>305.20639844461238</v>
      </c>
      <c r="AL19">
        <f t="shared" si="9"/>
        <v>-862.47948355510039</v>
      </c>
      <c r="AN19">
        <f t="shared" si="10"/>
        <v>306.57834266642828</v>
      </c>
      <c r="AO19">
        <f t="shared" si="11"/>
        <v>-15.328917133321417</v>
      </c>
      <c r="AP19">
        <f t="shared" si="12"/>
        <v>-8.8321907230398651</v>
      </c>
      <c r="AQ19">
        <f t="shared" si="13"/>
        <v>-723.18396931904567</v>
      </c>
      <c r="AR19">
        <f t="shared" si="14"/>
        <v>-440.76673450897874</v>
      </c>
      <c r="AS19">
        <f t="shared" si="15"/>
        <v>126.8599504210959</v>
      </c>
      <c r="AT19">
        <f t="shared" si="16"/>
        <v>82.048058039993364</v>
      </c>
      <c r="AU19">
        <f t="shared" si="17"/>
        <v>-231.85872604788946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1735.5736095388017</v>
      </c>
      <c r="P20">
        <f t="shared" si="30"/>
        <v>86.778680476940096</v>
      </c>
      <c r="Q20" s="5">
        <f t="shared" si="31"/>
        <v>50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1078.7494655350445</v>
      </c>
      <c r="AF20">
        <f t="shared" si="4"/>
        <v>-53.937473276752229</v>
      </c>
      <c r="AG20">
        <f t="shared" si="5"/>
        <v>-31.077606262453578</v>
      </c>
      <c r="AH20">
        <f t="shared" si="6"/>
        <v>-2896.5333298099845</v>
      </c>
      <c r="AI20">
        <f t="shared" si="7"/>
        <v>-1902.7989438141458</v>
      </c>
      <c r="AJ20">
        <f t="shared" si="8"/>
        <v>497.14205968170472</v>
      </c>
      <c r="AK20">
        <f t="shared" si="32"/>
        <v>259.81221410293188</v>
      </c>
      <c r="AL20">
        <f t="shared" si="9"/>
        <v>-1145.8446700295092</v>
      </c>
      <c r="AN20">
        <f t="shared" si="10"/>
        <v>267.13908425362291</v>
      </c>
      <c r="AO20">
        <f t="shared" si="11"/>
        <v>-13.356954212681146</v>
      </c>
      <c r="AP20">
        <f t="shared" si="12"/>
        <v>-7.6959883114554399</v>
      </c>
      <c r="AQ20">
        <f t="shared" si="13"/>
        <v>-717.2909799327258</v>
      </c>
      <c r="AR20">
        <f t="shared" si="14"/>
        <v>-471.20483820323955</v>
      </c>
      <c r="AS20">
        <f t="shared" si="15"/>
        <v>123.11113823028464</v>
      </c>
      <c r="AT20">
        <f t="shared" si="16"/>
        <v>64.339310628477605</v>
      </c>
      <c r="AU20">
        <f t="shared" si="17"/>
        <v>-283.75438934447726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1735.5736095388017</v>
      </c>
      <c r="P21">
        <f t="shared" si="30"/>
        <v>86.778680476940096</v>
      </c>
      <c r="Q21" s="5">
        <f t="shared" si="31"/>
        <v>50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1014.8809524023625</v>
      </c>
      <c r="AF21">
        <f t="shared" si="4"/>
        <v>-50.744047620118131</v>
      </c>
      <c r="AG21">
        <f t="shared" si="5"/>
        <v>-29.237623423879132</v>
      </c>
      <c r="AH21">
        <f t="shared" si="6"/>
        <v>-3058.413551899821</v>
      </c>
      <c r="AI21">
        <f t="shared" si="7"/>
        <v>-2123.5142705414555</v>
      </c>
      <c r="AJ21">
        <f t="shared" si="8"/>
        <v>505.85007036376783</v>
      </c>
      <c r="AK21">
        <f t="shared" si="32"/>
        <v>212.07980082064293</v>
      </c>
      <c r="AL21">
        <f t="shared" si="9"/>
        <v>-1405.5843993570447</v>
      </c>
      <c r="AN21">
        <f t="shared" si="10"/>
        <v>231.51232047033747</v>
      </c>
      <c r="AO21">
        <f t="shared" si="11"/>
        <v>-11.575616023516876</v>
      </c>
      <c r="AP21">
        <f t="shared" si="12"/>
        <v>-6.6696197498606189</v>
      </c>
      <c r="AQ21">
        <f t="shared" si="13"/>
        <v>-697.67830077230076</v>
      </c>
      <c r="AR21">
        <f t="shared" si="14"/>
        <v>-484.41121607534069</v>
      </c>
      <c r="AS21">
        <f t="shared" si="15"/>
        <v>115.39336049492573</v>
      </c>
      <c r="AT21">
        <f t="shared" si="16"/>
        <v>48.379158852720359</v>
      </c>
      <c r="AU21">
        <f t="shared" si="17"/>
        <v>-320.63869672769459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1735.5736095388017</v>
      </c>
      <c r="P22">
        <f t="shared" si="30"/>
        <v>86.778680476940096</v>
      </c>
      <c r="Q22" s="5">
        <f t="shared" si="31"/>
        <v>50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949.07266144859329</v>
      </c>
      <c r="AF22">
        <f t="shared" si="4"/>
        <v>-47.453633072429668</v>
      </c>
      <c r="AG22">
        <f t="shared" si="5"/>
        <v>-27.341757682660106</v>
      </c>
      <c r="AH22">
        <f t="shared" si="6"/>
        <v>-3206.9790139604715</v>
      </c>
      <c r="AI22">
        <f t="shared" si="7"/>
        <v>-2332.7017432669682</v>
      </c>
      <c r="AJ22">
        <f t="shared" si="8"/>
        <v>507.6576164254335</v>
      </c>
      <c r="AK22">
        <f t="shared" si="32"/>
        <v>163.44455561554702</v>
      </c>
      <c r="AL22">
        <f t="shared" si="9"/>
        <v>-1661.5995712259878</v>
      </c>
      <c r="AN22">
        <f t="shared" si="10"/>
        <v>199.43465988341978</v>
      </c>
      <c r="AO22">
        <f t="shared" si="11"/>
        <v>-9.9717329941709902</v>
      </c>
      <c r="AP22">
        <f t="shared" si="12"/>
        <v>-5.745497015721968</v>
      </c>
      <c r="AQ22">
        <f t="shared" si="13"/>
        <v>-673.90284736077058</v>
      </c>
      <c r="AR22">
        <f t="shared" si="14"/>
        <v>-490.18541748724374</v>
      </c>
      <c r="AS22">
        <f t="shared" si="15"/>
        <v>106.67731584903296</v>
      </c>
      <c r="AT22">
        <f t="shared" si="16"/>
        <v>34.345641469885393</v>
      </c>
      <c r="AU22">
        <f t="shared" si="17"/>
        <v>-349.16246016832542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1735.5736095388017</v>
      </c>
      <c r="P23">
        <f t="shared" si="30"/>
        <v>86.778680476940096</v>
      </c>
      <c r="Q23" s="5">
        <f t="shared" si="31"/>
        <v>50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881.84053633352585</v>
      </c>
      <c r="AF23">
        <f t="shared" si="4"/>
        <v>-44.092026816676295</v>
      </c>
      <c r="AG23">
        <f t="shared" si="5"/>
        <v>-25.404872818037937</v>
      </c>
      <c r="AH23">
        <f t="shared" si="6"/>
        <v>-3326.9345755911318</v>
      </c>
      <c r="AI23">
        <f t="shared" si="7"/>
        <v>-2514.5909388923201</v>
      </c>
      <c r="AJ23">
        <f t="shared" si="8"/>
        <v>0</v>
      </c>
      <c r="AK23">
        <f t="shared" si="32"/>
        <v>114.53889307923116</v>
      </c>
      <c r="AL23">
        <f t="shared" si="9"/>
        <v>-2400.0520458130891</v>
      </c>
      <c r="AN23">
        <f t="shared" si="10"/>
        <v>170.69995197797749</v>
      </c>
      <c r="AO23">
        <f t="shared" si="11"/>
        <v>-8.5349975988988742</v>
      </c>
      <c r="AP23">
        <f t="shared" si="12"/>
        <v>-4.9176811354990013</v>
      </c>
      <c r="AQ23">
        <f t="shared" si="13"/>
        <v>-644.00257063311903</v>
      </c>
      <c r="AR23">
        <f t="shared" si="14"/>
        <v>-486.75529738953946</v>
      </c>
      <c r="AS23">
        <f t="shared" si="15"/>
        <v>0</v>
      </c>
      <c r="AT23">
        <f t="shared" si="16"/>
        <v>22.171563613447532</v>
      </c>
      <c r="AU23">
        <f t="shared" si="17"/>
        <v>-464.58373377609195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14162.507801814203</v>
      </c>
      <c r="AO25" s="6">
        <f t="shared" si="33"/>
        <v>-2009.8055972448115</v>
      </c>
      <c r="AP25" s="6">
        <f t="shared" si="33"/>
        <v>-2877.9147478877476</v>
      </c>
      <c r="AQ25" s="6">
        <f t="shared" si="33"/>
        <v>-11181.244855197478</v>
      </c>
      <c r="AR25" s="6">
        <f t="shared" si="33"/>
        <v>-1906.4573985158315</v>
      </c>
      <c r="AS25" s="6">
        <f t="shared" si="33"/>
        <v>-2271.3712946950941</v>
      </c>
      <c r="AT25" s="6">
        <f t="shared" si="33"/>
        <v>3184.6359687332333</v>
      </c>
      <c r="AU25" s="7">
        <f t="shared" si="33"/>
        <v>-993.19272447769254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5758.0773132965869</v>
      </c>
      <c r="K3">
        <v>1</v>
      </c>
      <c r="L3" s="2">
        <v>0</v>
      </c>
      <c r="O3">
        <f>$C$3</f>
        <v>5758.0773132965869</v>
      </c>
      <c r="P3">
        <f>O3*B5</f>
        <v>4606.4618506372699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5758.0773132965869</v>
      </c>
      <c r="AF3">
        <f t="shared" ref="AF3:AF23" si="4">-$Z3*P3</f>
        <v>-4606.4618506372699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-1368.2927413406828</v>
      </c>
      <c r="AJ3">
        <f t="shared" ref="AJ3:AJ23" si="8">AB3-AC3</f>
        <v>0</v>
      </c>
      <c r="AL3">
        <f t="shared" ref="AL3:AL23" si="9">SUM(AI3:AK3)</f>
        <v>-1368.2927413406828</v>
      </c>
      <c r="AN3">
        <f t="shared" ref="AN3:AN23" si="10">AE3*$K3</f>
        <v>5758.0773132965869</v>
      </c>
      <c r="AO3">
        <f t="shared" ref="AO3:AO23" si="11">AF3*$K3</f>
        <v>-4606.4618506372699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-1368.2927413406828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-1368.2927413406828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5758.0773132965869</v>
      </c>
      <c r="P5">
        <f t="shared" ref="P5:P23" si="30">O5*$C$5</f>
        <v>287.90386566482937</v>
      </c>
      <c r="Q5" s="5">
        <f t="shared" ref="Q5:Q23" si="31">$C$8</f>
        <v>50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5402.6203913142381</v>
      </c>
      <c r="AF5">
        <f t="shared" si="4"/>
        <v>-270.13101956571188</v>
      </c>
      <c r="AG5">
        <f t="shared" si="5"/>
        <v>-46.913406136788701</v>
      </c>
      <c r="AH5">
        <f t="shared" si="6"/>
        <v>-2231.339861422613</v>
      </c>
      <c r="AI5">
        <f t="shared" si="7"/>
        <v>2854.2361041891249</v>
      </c>
      <c r="AJ5">
        <f t="shared" si="8"/>
        <v>-1787.220222564225</v>
      </c>
      <c r="AK5">
        <f>H5*SUM(AB5, AE5:AF5)</f>
        <v>636.15388867501952</v>
      </c>
      <c r="AL5">
        <f t="shared" si="9"/>
        <v>1703.1697702999195</v>
      </c>
      <c r="AN5">
        <f t="shared" si="10"/>
        <v>4584.4663300706861</v>
      </c>
      <c r="AO5">
        <f t="shared" si="11"/>
        <v>-229.22331650353428</v>
      </c>
      <c r="AP5">
        <f t="shared" si="12"/>
        <v>-39.809002906961744</v>
      </c>
      <c r="AQ5">
        <f t="shared" si="13"/>
        <v>-1893.433505356488</v>
      </c>
      <c r="AR5">
        <f t="shared" si="14"/>
        <v>2422.0005053037021</v>
      </c>
      <c r="AS5">
        <f t="shared" si="15"/>
        <v>-1516.5698015614221</v>
      </c>
      <c r="AT5">
        <f t="shared" si="16"/>
        <v>539.81695402158618</v>
      </c>
      <c r="AU5">
        <f t="shared" si="17"/>
        <v>1445.2476577638663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5758.0773132965869</v>
      </c>
      <c r="P6">
        <f t="shared" si="30"/>
        <v>287.90386566482937</v>
      </c>
      <c r="Q6" s="5">
        <f t="shared" si="31"/>
        <v>50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5205.8690585322502</v>
      </c>
      <c r="AF6">
        <f t="shared" si="4"/>
        <v>-260.29345292661253</v>
      </c>
      <c r="AG6">
        <f t="shared" si="5"/>
        <v>-45.204924971316601</v>
      </c>
      <c r="AH6">
        <f t="shared" si="6"/>
        <v>-2478.694208208422</v>
      </c>
      <c r="AI6">
        <f t="shared" si="7"/>
        <v>2421.6764724258996</v>
      </c>
      <c r="AJ6">
        <f t="shared" si="8"/>
        <v>-1341.1154541717842</v>
      </c>
      <c r="AK6">
        <f>H6*SUM(AB6, AE6:AF6)</f>
        <v>773.09211215099322</v>
      </c>
      <c r="AL6">
        <f t="shared" si="9"/>
        <v>1853.6531304051086</v>
      </c>
      <c r="AN6">
        <f t="shared" si="10"/>
        <v>4069.3003081644579</v>
      </c>
      <c r="AO6">
        <f t="shared" si="11"/>
        <v>-203.46501540822291</v>
      </c>
      <c r="AP6">
        <f t="shared" si="12"/>
        <v>-35.335582406714174</v>
      </c>
      <c r="AQ6">
        <f t="shared" si="13"/>
        <v>-1937.5345387868447</v>
      </c>
      <c r="AR6">
        <f t="shared" si="14"/>
        <v>1892.9651715626767</v>
      </c>
      <c r="AS6">
        <f t="shared" si="15"/>
        <v>-1048.3170954906857</v>
      </c>
      <c r="AT6">
        <f t="shared" si="16"/>
        <v>604.30716463362603</v>
      </c>
      <c r="AU6">
        <f t="shared" si="17"/>
        <v>1448.9552407056171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5758.0773132965869</v>
      </c>
      <c r="P7">
        <f t="shared" si="30"/>
        <v>287.90386566482937</v>
      </c>
      <c r="Q7" s="5">
        <f t="shared" si="31"/>
        <v>50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4997.2287902265143</v>
      </c>
      <c r="AF7">
        <f t="shared" si="4"/>
        <v>-249.86143951132576</v>
      </c>
      <c r="AG7">
        <f t="shared" si="5"/>
        <v>-43.393206780038227</v>
      </c>
      <c r="AH7">
        <f t="shared" si="6"/>
        <v>-2719.3378831304276</v>
      </c>
      <c r="AI7">
        <f t="shared" si="7"/>
        <v>1984.6362608047234</v>
      </c>
      <c r="AJ7">
        <f t="shared" si="8"/>
        <v>-952.1349155524149</v>
      </c>
      <c r="AK7">
        <f>H7*SUM(AB7, AE7:AF7)</f>
        <v>870.89068119349713</v>
      </c>
      <c r="AL7">
        <f t="shared" si="9"/>
        <v>1903.3920264458056</v>
      </c>
      <c r="AN7">
        <f t="shared" si="10"/>
        <v>3598.3044131282873</v>
      </c>
      <c r="AO7">
        <f t="shared" si="11"/>
        <v>-179.91522065641439</v>
      </c>
      <c r="AP7">
        <f t="shared" si="12"/>
        <v>-31.245711175317684</v>
      </c>
      <c r="AQ7">
        <f t="shared" si="13"/>
        <v>-1958.0863547397473</v>
      </c>
      <c r="AR7">
        <f t="shared" si="14"/>
        <v>1429.0571265568085</v>
      </c>
      <c r="AS7">
        <f t="shared" si="15"/>
        <v>-685.59423879619624</v>
      </c>
      <c r="AT7">
        <f t="shared" si="16"/>
        <v>627.09351783527518</v>
      </c>
      <c r="AU7">
        <f t="shared" si="17"/>
        <v>1370.5564055958873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5758.0773132965869</v>
      </c>
      <c r="P8">
        <f t="shared" si="30"/>
        <v>287.90386566482937</v>
      </c>
      <c r="Q8" s="5">
        <f t="shared" si="31"/>
        <v>50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4776.7929227845252</v>
      </c>
      <c r="AF8">
        <f t="shared" si="4"/>
        <v>-238.83964613922629</v>
      </c>
      <c r="AG8">
        <f t="shared" si="5"/>
        <v>-41.479062045189337</v>
      </c>
      <c r="AH8">
        <f t="shared" si="6"/>
        <v>-2960.4253340970022</v>
      </c>
      <c r="AI8">
        <f t="shared" si="7"/>
        <v>1536.0488805031068</v>
      </c>
      <c r="AJ8">
        <f t="shared" si="8"/>
        <v>-609.72756546111486</v>
      </c>
      <c r="AK8">
        <f t="shared" ref="AK8:AK23" si="32">H8*SUM(AB8:AB8, AE8:AF8)</f>
        <v>934.44530359915677</v>
      </c>
      <c r="AL8">
        <f t="shared" si="9"/>
        <v>1860.7666186411489</v>
      </c>
      <c r="AN8">
        <f t="shared" si="10"/>
        <v>3168.4528579598191</v>
      </c>
      <c r="AO8">
        <f t="shared" si="11"/>
        <v>-158.42264289799098</v>
      </c>
      <c r="AP8">
        <f t="shared" si="12"/>
        <v>-27.513114930249447</v>
      </c>
      <c r="AQ8">
        <f t="shared" si="13"/>
        <v>-1963.6539122002498</v>
      </c>
      <c r="AR8">
        <f t="shared" si="14"/>
        <v>1018.8631879313284</v>
      </c>
      <c r="AS8">
        <f t="shared" si="15"/>
        <v>-404.43307436404382</v>
      </c>
      <c r="AT8">
        <f t="shared" si="16"/>
        <v>619.81876557252519</v>
      </c>
      <c r="AU8">
        <f t="shared" si="17"/>
        <v>1234.24887913981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5758.0773132965869</v>
      </c>
      <c r="P9">
        <f t="shared" si="30"/>
        <v>287.90386566482937</v>
      </c>
      <c r="Q9" s="5">
        <f t="shared" si="31"/>
        <v>50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4543.0321778364851</v>
      </c>
      <c r="AF9">
        <f t="shared" si="4"/>
        <v>-227.15160889182428</v>
      </c>
      <c r="AG9">
        <f t="shared" si="5"/>
        <v>-39.44921134825411</v>
      </c>
      <c r="AH9">
        <f t="shared" si="6"/>
        <v>-3230.1201529666728</v>
      </c>
      <c r="AI9">
        <f t="shared" si="7"/>
        <v>1046.3112046297342</v>
      </c>
      <c r="AJ9">
        <f t="shared" si="8"/>
        <v>-292.30967694854553</v>
      </c>
      <c r="AK9">
        <f t="shared" si="32"/>
        <v>967.61692977772066</v>
      </c>
      <c r="AL9">
        <f t="shared" si="9"/>
        <v>1721.6184574589092</v>
      </c>
      <c r="AN9">
        <f t="shared" si="10"/>
        <v>2775.8680294414821</v>
      </c>
      <c r="AO9">
        <f t="shared" si="11"/>
        <v>-138.79340147207412</v>
      </c>
      <c r="AP9">
        <f t="shared" si="12"/>
        <v>-24.10412259515369</v>
      </c>
      <c r="AQ9">
        <f t="shared" si="13"/>
        <v>-1973.6570010703408</v>
      </c>
      <c r="AR9">
        <f t="shared" si="14"/>
        <v>639.31350430391365</v>
      </c>
      <c r="AS9">
        <f t="shared" si="15"/>
        <v>-178.60606202535246</v>
      </c>
      <c r="AT9">
        <f t="shared" si="16"/>
        <v>591.22999683339981</v>
      </c>
      <c r="AU9">
        <f t="shared" si="17"/>
        <v>1051.9374391119609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5758.0773132965869</v>
      </c>
      <c r="P10">
        <f t="shared" si="30"/>
        <v>287.90386566482937</v>
      </c>
      <c r="Q10" s="5">
        <f t="shared" si="31"/>
        <v>50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4297.3389190820344</v>
      </c>
      <c r="AF10">
        <f t="shared" si="4"/>
        <v>-214.86694595410171</v>
      </c>
      <c r="AG10">
        <f t="shared" si="5"/>
        <v>-37.315745215495745</v>
      </c>
      <c r="AH10">
        <f t="shared" si="6"/>
        <v>-3477.9480385516504</v>
      </c>
      <c r="AI10">
        <f t="shared" si="7"/>
        <v>567.20818936078695</v>
      </c>
      <c r="AJ10">
        <f t="shared" si="8"/>
        <v>-27.629421628916134</v>
      </c>
      <c r="AK10">
        <f t="shared" si="32"/>
        <v>972.65709529017045</v>
      </c>
      <c r="AL10">
        <f t="shared" si="9"/>
        <v>1512.2358630220413</v>
      </c>
      <c r="AN10">
        <f t="shared" si="10"/>
        <v>2418.7711269635897</v>
      </c>
      <c r="AO10">
        <f t="shared" si="11"/>
        <v>-120.93855634817947</v>
      </c>
      <c r="AP10">
        <f t="shared" si="12"/>
        <v>-21.003288036599894</v>
      </c>
      <c r="AQ10">
        <f t="shared" si="13"/>
        <v>-1957.5743163691095</v>
      </c>
      <c r="AR10">
        <f t="shared" si="14"/>
        <v>319.25496620970097</v>
      </c>
      <c r="AS10">
        <f t="shared" si="15"/>
        <v>-15.551309438028039</v>
      </c>
      <c r="AT10">
        <f t="shared" si="16"/>
        <v>547.46319590419682</v>
      </c>
      <c r="AU10">
        <f t="shared" si="17"/>
        <v>851.16685267586968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836.40499035625317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5758.0773132965869</v>
      </c>
      <c r="P11">
        <f t="shared" si="30"/>
        <v>287.90386566482937</v>
      </c>
      <c r="Q11" s="5">
        <f t="shared" si="31"/>
        <v>50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4042.9103831171551</v>
      </c>
      <c r="AF11">
        <f t="shared" si="4"/>
        <v>-202.14551915585778</v>
      </c>
      <c r="AG11">
        <f t="shared" si="5"/>
        <v>-35.106426704112167</v>
      </c>
      <c r="AH11">
        <f t="shared" si="6"/>
        <v>-3672.3221184572262</v>
      </c>
      <c r="AI11">
        <f t="shared" si="7"/>
        <v>133.33631879995892</v>
      </c>
      <c r="AJ11">
        <f t="shared" si="8"/>
        <v>174.22840816711869</v>
      </c>
      <c r="AK11">
        <f t="shared" si="32"/>
        <v>954.3384675675677</v>
      </c>
      <c r="AL11">
        <f t="shared" si="9"/>
        <v>1261.9031945346453</v>
      </c>
      <c r="AN11">
        <f t="shared" si="10"/>
        <v>2096.1938903644327</v>
      </c>
      <c r="AO11">
        <f t="shared" si="11"/>
        <v>-104.80969451822165</v>
      </c>
      <c r="AP11">
        <f t="shared" si="12"/>
        <v>-18.202203411926138</v>
      </c>
      <c r="AQ11">
        <f t="shared" si="13"/>
        <v>-1904.0489297774125</v>
      </c>
      <c r="AR11">
        <f t="shared" si="14"/>
        <v>69.133062656872355</v>
      </c>
      <c r="AS11">
        <f t="shared" si="15"/>
        <v>90.335053246034718</v>
      </c>
      <c r="AT11">
        <f t="shared" si="16"/>
        <v>494.81147873292372</v>
      </c>
      <c r="AU11">
        <f t="shared" si="17"/>
        <v>654.27959463583079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5758.0773132965869</v>
      </c>
      <c r="P12">
        <f t="shared" si="30"/>
        <v>287.90386566482937</v>
      </c>
      <c r="Q12" s="5">
        <f t="shared" si="31"/>
        <v>50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3780.7544896969516</v>
      </c>
      <c r="AF12">
        <f t="shared" si="4"/>
        <v>-189.03772448484759</v>
      </c>
      <c r="AG12">
        <f t="shared" si="5"/>
        <v>-32.830008039023809</v>
      </c>
      <c r="AH12">
        <f t="shared" si="6"/>
        <v>-3850.7087960944741</v>
      </c>
      <c r="AI12">
        <f t="shared" si="7"/>
        <v>-291.82203892139387</v>
      </c>
      <c r="AJ12">
        <f t="shared" si="8"/>
        <v>340.03826295597992</v>
      </c>
      <c r="AK12">
        <f t="shared" si="32"/>
        <v>918.11869687073886</v>
      </c>
      <c r="AL12">
        <f t="shared" si="9"/>
        <v>966.33492090532491</v>
      </c>
      <c r="AN12">
        <f t="shared" si="10"/>
        <v>1805.7514810668417</v>
      </c>
      <c r="AO12">
        <f t="shared" si="11"/>
        <v>-90.287574053342084</v>
      </c>
      <c r="AP12">
        <f t="shared" si="12"/>
        <v>-15.680160084834128</v>
      </c>
      <c r="AQ12">
        <f t="shared" si="13"/>
        <v>-1839.1628260056809</v>
      </c>
      <c r="AR12">
        <f t="shared" si="14"/>
        <v>-139.3790790770154</v>
      </c>
      <c r="AS12">
        <f t="shared" si="15"/>
        <v>162.40795286376144</v>
      </c>
      <c r="AT12">
        <f t="shared" si="16"/>
        <v>438.50882176757921</v>
      </c>
      <c r="AU12">
        <f t="shared" si="17"/>
        <v>461.53769555432518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5758.0773132965869</v>
      </c>
      <c r="P13">
        <f t="shared" si="30"/>
        <v>287.90386566482937</v>
      </c>
      <c r="Q13" s="5">
        <f t="shared" si="31"/>
        <v>50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3512.9265675516817</v>
      </c>
      <c r="AF13">
        <f t="shared" si="4"/>
        <v>-175.6463283775841</v>
      </c>
      <c r="AG13">
        <f t="shared" si="5"/>
        <v>-30.504336572900907</v>
      </c>
      <c r="AH13">
        <f t="shared" si="6"/>
        <v>-3994.7427714653304</v>
      </c>
      <c r="AI13">
        <f t="shared" si="7"/>
        <v>-687.96686886413363</v>
      </c>
      <c r="AJ13">
        <f t="shared" si="8"/>
        <v>466.15102537664279</v>
      </c>
      <c r="AK13">
        <f t="shared" si="32"/>
        <v>867.24948917652341</v>
      </c>
      <c r="AL13">
        <f t="shared" si="9"/>
        <v>645.43364568903257</v>
      </c>
      <c r="AN13">
        <f t="shared" si="10"/>
        <v>1545.5773398789124</v>
      </c>
      <c r="AO13">
        <f t="shared" si="11"/>
        <v>-77.278866993945627</v>
      </c>
      <c r="AP13">
        <f t="shared" si="12"/>
        <v>-13.420949874273621</v>
      </c>
      <c r="AQ13">
        <f t="shared" si="13"/>
        <v>-1757.5613345441973</v>
      </c>
      <c r="AR13">
        <f t="shared" si="14"/>
        <v>-302.68381153350396</v>
      </c>
      <c r="AS13">
        <f t="shared" si="15"/>
        <v>205.09180819159252</v>
      </c>
      <c r="AT13">
        <f t="shared" si="16"/>
        <v>381.56253275370432</v>
      </c>
      <c r="AU13">
        <f t="shared" si="17"/>
        <v>283.97052941179288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5758.0773132965869</v>
      </c>
      <c r="P14">
        <f t="shared" si="30"/>
        <v>287.90386566482937</v>
      </c>
      <c r="Q14" s="5">
        <f t="shared" si="31"/>
        <v>50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3240.6193843049423</v>
      </c>
      <c r="AF14">
        <f t="shared" si="4"/>
        <v>-162.03096921524713</v>
      </c>
      <c r="AG14">
        <f t="shared" si="5"/>
        <v>-28.139769648643693</v>
      </c>
      <c r="AH14">
        <f t="shared" si="6"/>
        <v>-4119.0471170564197</v>
      </c>
      <c r="AI14">
        <f t="shared" si="7"/>
        <v>-1068.5984716153685</v>
      </c>
      <c r="AJ14">
        <f t="shared" si="8"/>
        <v>564.05785999591535</v>
      </c>
      <c r="AK14">
        <f t="shared" si="32"/>
        <v>805.22468654814179</v>
      </c>
      <c r="AL14">
        <f t="shared" si="9"/>
        <v>300.68407492868869</v>
      </c>
      <c r="AN14">
        <f t="shared" si="10"/>
        <v>1313.3844276303587</v>
      </c>
      <c r="AO14">
        <f t="shared" si="11"/>
        <v>-65.669221381517929</v>
      </c>
      <c r="AP14">
        <f t="shared" si="12"/>
        <v>-11.404713380606086</v>
      </c>
      <c r="AQ14">
        <f t="shared" si="13"/>
        <v>-1669.4007221023749</v>
      </c>
      <c r="AR14">
        <f t="shared" si="14"/>
        <v>-433.09022923414051</v>
      </c>
      <c r="AS14">
        <f t="shared" si="15"/>
        <v>228.60593045549362</v>
      </c>
      <c r="AT14">
        <f t="shared" si="16"/>
        <v>326.34797198890942</v>
      </c>
      <c r="AU14">
        <f t="shared" si="17"/>
        <v>121.86367321026253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5758.0773132965869</v>
      </c>
      <c r="P15">
        <f t="shared" si="30"/>
        <v>287.90386566482937</v>
      </c>
      <c r="Q15" s="5">
        <f t="shared" si="31"/>
        <v>50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2964.4669508079364</v>
      </c>
      <c r="AF15">
        <f t="shared" si="4"/>
        <v>-148.22334754039684</v>
      </c>
      <c r="AG15">
        <f t="shared" si="5"/>
        <v>-25.741812670371512</v>
      </c>
      <c r="AH15">
        <f t="shared" si="6"/>
        <v>-4233.1185635714883</v>
      </c>
      <c r="AI15">
        <f t="shared" si="7"/>
        <v>-1442.6167729743202</v>
      </c>
      <c r="AJ15">
        <f t="shared" si="8"/>
        <v>641.11126279365635</v>
      </c>
      <c r="AK15">
        <f t="shared" si="32"/>
        <v>734.50940992066955</v>
      </c>
      <c r="AL15">
        <f t="shared" si="9"/>
        <v>-66.99610025999425</v>
      </c>
      <c r="AN15">
        <f t="shared" si="10"/>
        <v>1106.7578658416378</v>
      </c>
      <c r="AO15">
        <f t="shared" si="11"/>
        <v>-55.337893292081894</v>
      </c>
      <c r="AP15">
        <f t="shared" si="12"/>
        <v>-9.6104811174200968</v>
      </c>
      <c r="AQ15">
        <f t="shared" si="13"/>
        <v>-1580.3978742269796</v>
      </c>
      <c r="AR15">
        <f t="shared" si="14"/>
        <v>-538.58838279484405</v>
      </c>
      <c r="AS15">
        <f t="shared" si="15"/>
        <v>239.35329512888049</v>
      </c>
      <c r="AT15">
        <f t="shared" si="16"/>
        <v>274.22267829393286</v>
      </c>
      <c r="AU15">
        <f t="shared" si="17"/>
        <v>-25.012409372030675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5758.0773132965869</v>
      </c>
      <c r="P16">
        <f t="shared" si="30"/>
        <v>287.90386566482937</v>
      </c>
      <c r="Q16" s="5">
        <f t="shared" si="31"/>
        <v>50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2687.441848305617</v>
      </c>
      <c r="AF16">
        <f t="shared" si="4"/>
        <v>-134.37209241528086</v>
      </c>
      <c r="AG16">
        <f t="shared" si="5"/>
        <v>-23.336277910855419</v>
      </c>
      <c r="AH16">
        <f t="shared" si="6"/>
        <v>-4296.2332656247572</v>
      </c>
      <c r="AI16">
        <f t="shared" si="7"/>
        <v>-1766.4997876452767</v>
      </c>
      <c r="AJ16">
        <f t="shared" si="8"/>
        <v>686.01451718321732</v>
      </c>
      <c r="AK16">
        <f t="shared" si="32"/>
        <v>657.12973304334901</v>
      </c>
      <c r="AL16">
        <f t="shared" si="9"/>
        <v>-423.35553741871036</v>
      </c>
      <c r="AN16">
        <f t="shared" si="10"/>
        <v>924.24529174418649</v>
      </c>
      <c r="AO16">
        <f t="shared" si="11"/>
        <v>-46.212264587209326</v>
      </c>
      <c r="AP16">
        <f t="shared" si="12"/>
        <v>-8.0256415592919677</v>
      </c>
      <c r="AQ16">
        <f t="shared" si="13"/>
        <v>-1477.5290376950604</v>
      </c>
      <c r="AR16">
        <f t="shared" si="14"/>
        <v>-607.52165209737529</v>
      </c>
      <c r="AS16">
        <f t="shared" si="15"/>
        <v>235.92908176766844</v>
      </c>
      <c r="AT16">
        <f t="shared" si="16"/>
        <v>225.9952386368293</v>
      </c>
      <c r="AU16">
        <f t="shared" si="17"/>
        <v>-145.59733169287753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5758.0773132965869</v>
      </c>
      <c r="P17">
        <f t="shared" si="30"/>
        <v>287.90386566482937</v>
      </c>
      <c r="Q17" s="5">
        <f t="shared" si="31"/>
        <v>50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2412.802233042195</v>
      </c>
      <c r="AF17">
        <f t="shared" si="4"/>
        <v>-120.64011165210975</v>
      </c>
      <c r="AG17">
        <f t="shared" si="5"/>
        <v>-20.951457420261946</v>
      </c>
      <c r="AH17">
        <f t="shared" si="6"/>
        <v>-4302.9154229698388</v>
      </c>
      <c r="AI17">
        <f t="shared" si="7"/>
        <v>-2031.7047590000157</v>
      </c>
      <c r="AJ17">
        <f t="shared" si="8"/>
        <v>702.19190884090131</v>
      </c>
      <c r="AK17">
        <f t="shared" si="32"/>
        <v>576.10160452379466</v>
      </c>
      <c r="AL17">
        <f t="shared" si="9"/>
        <v>-753.41124563531969</v>
      </c>
      <c r="AN17">
        <f t="shared" si="10"/>
        <v>764.38483872090228</v>
      </c>
      <c r="AO17">
        <f t="shared" si="11"/>
        <v>-38.219241936045115</v>
      </c>
      <c r="AP17">
        <f t="shared" si="12"/>
        <v>-6.6375006545655451</v>
      </c>
      <c r="AQ17">
        <f t="shared" si="13"/>
        <v>-1363.179819122359</v>
      </c>
      <c r="AR17">
        <f t="shared" si="14"/>
        <v>-643.65172299206745</v>
      </c>
      <c r="AS17">
        <f t="shared" si="15"/>
        <v>222.45704253751339</v>
      </c>
      <c r="AT17">
        <f t="shared" si="16"/>
        <v>182.51115902920037</v>
      </c>
      <c r="AU17">
        <f t="shared" si="17"/>
        <v>-238.68352142535366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5758.0773132965869</v>
      </c>
      <c r="P18">
        <f t="shared" si="30"/>
        <v>287.90386566482937</v>
      </c>
      <c r="Q18" s="5">
        <f t="shared" si="31"/>
        <v>50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2142.4615102793591</v>
      </c>
      <c r="AF18">
        <f t="shared" si="4"/>
        <v>-107.12307551396796</v>
      </c>
      <c r="AG18">
        <f t="shared" si="5"/>
        <v>-18.603966165337638</v>
      </c>
      <c r="AH18">
        <f t="shared" si="6"/>
        <v>-4275.9533614433822</v>
      </c>
      <c r="AI18">
        <f t="shared" si="7"/>
        <v>-2259.2188928433288</v>
      </c>
      <c r="AJ18">
        <f t="shared" si="8"/>
        <v>701.19754941724568</v>
      </c>
      <c r="AK18">
        <f t="shared" si="32"/>
        <v>494.03864001980372</v>
      </c>
      <c r="AL18">
        <f t="shared" si="9"/>
        <v>-1063.9827034062794</v>
      </c>
      <c r="AN18">
        <f t="shared" si="10"/>
        <v>625.23824269472721</v>
      </c>
      <c r="AO18">
        <f t="shared" si="11"/>
        <v>-31.261912134736363</v>
      </c>
      <c r="AP18">
        <f t="shared" si="12"/>
        <v>-5.4292275761122841</v>
      </c>
      <c r="AQ18">
        <f t="shared" si="13"/>
        <v>-1247.858854278727</v>
      </c>
      <c r="AR18">
        <f t="shared" si="14"/>
        <v>-659.31175129484848</v>
      </c>
      <c r="AS18">
        <f t="shared" si="15"/>
        <v>204.63169185350833</v>
      </c>
      <c r="AT18">
        <f t="shared" si="16"/>
        <v>144.17614954912216</v>
      </c>
      <c r="AU18">
        <f t="shared" si="17"/>
        <v>-310.50390989221796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5758.0773132965869</v>
      </c>
      <c r="P19">
        <f t="shared" si="30"/>
        <v>287.90386566482937</v>
      </c>
      <c r="Q19" s="5">
        <f t="shared" si="31"/>
        <v>50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1878.6132274829722</v>
      </c>
      <c r="AF19">
        <f t="shared" si="4"/>
        <v>-93.930661374148613</v>
      </c>
      <c r="AG19">
        <f t="shared" si="5"/>
        <v>-16.312851714797812</v>
      </c>
      <c r="AH19">
        <f t="shared" si="6"/>
        <v>-4210.1495777728996</v>
      </c>
      <c r="AI19">
        <f t="shared" si="7"/>
        <v>-2441.7798633788739</v>
      </c>
      <c r="AJ19">
        <f t="shared" si="8"/>
        <v>684.65801149831486</v>
      </c>
      <c r="AK19">
        <f t="shared" si="32"/>
        <v>412.58854303522753</v>
      </c>
      <c r="AL19">
        <f t="shared" si="9"/>
        <v>-1344.5333088453315</v>
      </c>
      <c r="AN19">
        <f t="shared" si="10"/>
        <v>505.02403589416963</v>
      </c>
      <c r="AO19">
        <f t="shared" si="11"/>
        <v>-25.251201794708482</v>
      </c>
      <c r="AP19">
        <f t="shared" si="12"/>
        <v>-4.3853530303245938</v>
      </c>
      <c r="AQ19">
        <f t="shared" si="13"/>
        <v>-1131.8065370665959</v>
      </c>
      <c r="AR19">
        <f t="shared" si="14"/>
        <v>-656.4190559974594</v>
      </c>
      <c r="AS19">
        <f t="shared" si="15"/>
        <v>184.05531650462618</v>
      </c>
      <c r="AT19">
        <f t="shared" si="16"/>
        <v>110.91539659098591</v>
      </c>
      <c r="AU19">
        <f t="shared" si="17"/>
        <v>-361.4483429018473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5758.0773132965869</v>
      </c>
      <c r="P20">
        <f t="shared" si="30"/>
        <v>287.90386566482937</v>
      </c>
      <c r="Q20" s="5">
        <f t="shared" si="31"/>
        <v>50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1623.3772354066302</v>
      </c>
      <c r="AF20">
        <f t="shared" si="4"/>
        <v>-81.168861770331517</v>
      </c>
      <c r="AG20">
        <f t="shared" si="5"/>
        <v>-14.096521695340195</v>
      </c>
      <c r="AH20">
        <f t="shared" si="6"/>
        <v>-4106.4030046192784</v>
      </c>
      <c r="AI20">
        <f t="shared" si="7"/>
        <v>-2578.29115267832</v>
      </c>
      <c r="AJ20">
        <f t="shared" si="8"/>
        <v>655.72484808379068</v>
      </c>
      <c r="AK20">
        <f t="shared" si="32"/>
        <v>333.25384034144264</v>
      </c>
      <c r="AL20">
        <f t="shared" si="9"/>
        <v>-1589.3124642530868</v>
      </c>
      <c r="AN20">
        <f t="shared" si="10"/>
        <v>402.00947663933465</v>
      </c>
      <c r="AO20">
        <f t="shared" si="11"/>
        <v>-20.100473831966735</v>
      </c>
      <c r="AP20">
        <f t="shared" si="12"/>
        <v>-3.4908308343742793</v>
      </c>
      <c r="AQ20">
        <f t="shared" si="13"/>
        <v>-1016.9003770363239</v>
      </c>
      <c r="AR20">
        <f t="shared" si="14"/>
        <v>-638.4822050633303</v>
      </c>
      <c r="AS20">
        <f t="shared" si="15"/>
        <v>162.38222222670407</v>
      </c>
      <c r="AT20">
        <f t="shared" si="16"/>
        <v>82.52622928407277</v>
      </c>
      <c r="AU20">
        <f t="shared" si="17"/>
        <v>-393.57375355255346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5758.0773132965869</v>
      </c>
      <c r="P21">
        <f t="shared" si="30"/>
        <v>287.90386566482937</v>
      </c>
      <c r="Q21" s="5">
        <f t="shared" si="31"/>
        <v>50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1379.0046448990131</v>
      </c>
      <c r="AF21">
        <f t="shared" si="4"/>
        <v>-68.950232244950655</v>
      </c>
      <c r="AG21">
        <f t="shared" si="5"/>
        <v>-11.974523524672092</v>
      </c>
      <c r="AH21">
        <f t="shared" si="6"/>
        <v>-3962.0659074294031</v>
      </c>
      <c r="AI21">
        <f t="shared" si="7"/>
        <v>-2663.9860183000128</v>
      </c>
      <c r="AJ21">
        <f t="shared" si="8"/>
        <v>616.31428949116093</v>
      </c>
      <c r="AK21">
        <f t="shared" si="32"/>
        <v>257.27805064966276</v>
      </c>
      <c r="AL21">
        <f t="shared" si="9"/>
        <v>-1790.3936781591892</v>
      </c>
      <c r="AN21">
        <f t="shared" si="10"/>
        <v>314.57538396421785</v>
      </c>
      <c r="AO21">
        <f t="shared" si="11"/>
        <v>-15.728769198210891</v>
      </c>
      <c r="AP21">
        <f t="shared" si="12"/>
        <v>-2.7316009046787064</v>
      </c>
      <c r="AQ21">
        <f t="shared" si="13"/>
        <v>-903.81740825275847</v>
      </c>
      <c r="AR21">
        <f t="shared" si="14"/>
        <v>-607.70239439143029</v>
      </c>
      <c r="AS21">
        <f t="shared" si="15"/>
        <v>140.59220538268312</v>
      </c>
      <c r="AT21">
        <f t="shared" si="16"/>
        <v>58.689680174797402</v>
      </c>
      <c r="AU21">
        <f t="shared" si="17"/>
        <v>-408.42050883394978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5758.0773132965869</v>
      </c>
      <c r="P22">
        <f t="shared" si="30"/>
        <v>287.90386566482937</v>
      </c>
      <c r="Q22" s="5">
        <f t="shared" si="31"/>
        <v>50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1148.097991271522</v>
      </c>
      <c r="AF22">
        <f t="shared" si="4"/>
        <v>-57.404899563576109</v>
      </c>
      <c r="AG22">
        <f t="shared" si="5"/>
        <v>-9.9694561986891639</v>
      </c>
      <c r="AH22">
        <f t="shared" si="6"/>
        <v>-3770.6441814724117</v>
      </c>
      <c r="AI22">
        <f t="shared" si="7"/>
        <v>-2689.9205459631548</v>
      </c>
      <c r="AJ22">
        <f t="shared" si="8"/>
        <v>567.37607187388096</v>
      </c>
      <c r="AK22">
        <f t="shared" si="32"/>
        <v>185.76928866454489</v>
      </c>
      <c r="AL22">
        <f t="shared" si="9"/>
        <v>-1936.775185424729</v>
      </c>
      <c r="AN22">
        <f t="shared" si="10"/>
        <v>241.25711518503758</v>
      </c>
      <c r="AO22">
        <f t="shared" si="11"/>
        <v>-12.062855759251882</v>
      </c>
      <c r="AP22">
        <f t="shared" si="12"/>
        <v>-2.0949450837341592</v>
      </c>
      <c r="AQ22">
        <f t="shared" si="13"/>
        <v>-792.34938526788267</v>
      </c>
      <c r="AR22">
        <f t="shared" si="14"/>
        <v>-565.2500709258311</v>
      </c>
      <c r="AS22">
        <f t="shared" si="15"/>
        <v>119.22633378507365</v>
      </c>
      <c r="AT22">
        <f t="shared" si="16"/>
        <v>39.036879268073932</v>
      </c>
      <c r="AU22">
        <f t="shared" si="17"/>
        <v>-406.98685787268352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5758.0773132965869</v>
      </c>
      <c r="P23">
        <f t="shared" si="30"/>
        <v>287.90386566482937</v>
      </c>
      <c r="Q23" s="5">
        <f t="shared" si="31"/>
        <v>50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932.72569781843174</v>
      </c>
      <c r="AF23">
        <f t="shared" si="4"/>
        <v>-46.636284890921587</v>
      </c>
      <c r="AG23">
        <f t="shared" si="5"/>
        <v>-8.0992807761071202</v>
      </c>
      <c r="AH23">
        <f t="shared" si="6"/>
        <v>-3540.9617211903019</v>
      </c>
      <c r="AI23">
        <f t="shared" si="7"/>
        <v>-2662.9715890388989</v>
      </c>
      <c r="AJ23">
        <f t="shared" si="8"/>
        <v>0</v>
      </c>
      <c r="AK23">
        <f t="shared" si="32"/>
        <v>119.71098140105504</v>
      </c>
      <c r="AL23">
        <f t="shared" si="9"/>
        <v>-2543.2606076378438</v>
      </c>
      <c r="AN23">
        <f t="shared" si="10"/>
        <v>180.54991267266237</v>
      </c>
      <c r="AO23">
        <f t="shared" si="11"/>
        <v>-9.0274956336331176</v>
      </c>
      <c r="AP23">
        <f t="shared" si="12"/>
        <v>-1.5677968777506286</v>
      </c>
      <c r="AQ23">
        <f t="shared" si="13"/>
        <v>-685.43230987788434</v>
      </c>
      <c r="AR23">
        <f t="shared" si="14"/>
        <v>-515.47768971660571</v>
      </c>
      <c r="AS23">
        <f t="shared" si="15"/>
        <v>0</v>
      </c>
      <c r="AT23">
        <f t="shared" si="16"/>
        <v>23.172736945569422</v>
      </c>
      <c r="AU23">
        <f t="shared" si="17"/>
        <v>-492.30495277103631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38198.189681322336</v>
      </c>
      <c r="AO25" s="6">
        <f t="shared" si="33"/>
        <v>-6228.4674690385564</v>
      </c>
      <c r="AP25" s="6">
        <f t="shared" si="33"/>
        <v>-2801.600430440888</v>
      </c>
      <c r="AQ25" s="6">
        <f t="shared" si="33"/>
        <v>-30869.54015123209</v>
      </c>
      <c r="AR25" s="6">
        <f t="shared" si="33"/>
        <v>-1701.4183693892016</v>
      </c>
      <c r="AS25" s="6">
        <f t="shared" si="33"/>
        <v>-3774.3831880708549</v>
      </c>
      <c r="AT25" s="6">
        <f t="shared" si="33"/>
        <v>6312.2065478163095</v>
      </c>
      <c r="AU25" s="7">
        <f t="shared" si="33"/>
        <v>836.40499035625317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500.26720681143075</v>
      </c>
      <c r="K3">
        <v>1</v>
      </c>
      <c r="L3" s="2">
        <v>0</v>
      </c>
      <c r="O3">
        <f>$C$3</f>
        <v>500.26720681143075</v>
      </c>
      <c r="P3">
        <f>O3*B5</f>
        <v>400.2137654491446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500.26720681143075</v>
      </c>
      <c r="AF3">
        <f t="shared" ref="AF3:AF23" si="4">-$Z3*P3</f>
        <v>-400.2137654491446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-2419.8547626377135</v>
      </c>
      <c r="AJ3">
        <f t="shared" ref="AJ3:AJ23" si="8">AB3-AC3</f>
        <v>0</v>
      </c>
      <c r="AL3">
        <f t="shared" ref="AL3:AL23" si="9">SUM(AI3:AK3)</f>
        <v>-2419.8547626377135</v>
      </c>
      <c r="AN3">
        <f t="shared" ref="AN3:AN23" si="10">AE3*$K3</f>
        <v>500.26720681143075</v>
      </c>
      <c r="AO3">
        <f t="shared" ref="AO3:AO23" si="11">AF3*$K3</f>
        <v>-400.2137654491446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-2419.8547626377135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-2419.8547626377135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500.26720681143075</v>
      </c>
      <c r="P5">
        <f t="shared" ref="P5:P23" si="30">O5*$C$5</f>
        <v>25.013360340571538</v>
      </c>
      <c r="Q5" s="5">
        <f t="shared" ref="Q5:Q23" si="31">$C$8</f>
        <v>50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489.21488058067564</v>
      </c>
      <c r="AF5">
        <f t="shared" si="4"/>
        <v>-24.46074402903378</v>
      </c>
      <c r="AG5">
        <f t="shared" si="5"/>
        <v>-48.895357712811148</v>
      </c>
      <c r="AH5">
        <f t="shared" si="6"/>
        <v>-275.29145344424927</v>
      </c>
      <c r="AI5">
        <f t="shared" si="7"/>
        <v>140.56732539458147</v>
      </c>
      <c r="AJ5">
        <f t="shared" si="8"/>
        <v>-44.631945032446311</v>
      </c>
      <c r="AK5">
        <f>G5*SUM(AB5, AE5:AF5)</f>
        <v>36.136901795576641</v>
      </c>
      <c r="AL5">
        <f t="shared" si="9"/>
        <v>132.07228215771181</v>
      </c>
      <c r="AN5">
        <f t="shared" si="10"/>
        <v>415.12987878944415</v>
      </c>
      <c r="AO5">
        <f t="shared" si="11"/>
        <v>-20.756493939472204</v>
      </c>
      <c r="AP5">
        <f t="shared" si="12"/>
        <v>-41.490814622386587</v>
      </c>
      <c r="AQ5">
        <f t="shared" si="13"/>
        <v>-233.60227220487232</v>
      </c>
      <c r="AR5">
        <f t="shared" si="14"/>
        <v>119.28029802271304</v>
      </c>
      <c r="AS5">
        <f t="shared" si="15"/>
        <v>-37.873038345572439</v>
      </c>
      <c r="AT5">
        <f t="shared" si="16"/>
        <v>30.664454941390325</v>
      </c>
      <c r="AU5">
        <f t="shared" si="17"/>
        <v>112.07171461853093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500.26720681143075</v>
      </c>
      <c r="P6">
        <f t="shared" si="30"/>
        <v>25.013360340571538</v>
      </c>
      <c r="Q6" s="5">
        <f t="shared" si="31"/>
        <v>50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483.77135920842119</v>
      </c>
      <c r="AF6">
        <f t="shared" si="4"/>
        <v>-24.188567960421057</v>
      </c>
      <c r="AG6">
        <f t="shared" si="5"/>
        <v>-48.351296329400675</v>
      </c>
      <c r="AH6">
        <f t="shared" si="6"/>
        <v>-275.53903141185043</v>
      </c>
      <c r="AI6">
        <f t="shared" si="7"/>
        <v>135.69246350674905</v>
      </c>
      <c r="AJ6">
        <f t="shared" si="8"/>
        <v>-38.071884235946982</v>
      </c>
      <c r="AK6">
        <f>G6*SUM(AB6, AE6:AF6)</f>
        <v>38.899143776592965</v>
      </c>
      <c r="AL6">
        <f t="shared" si="9"/>
        <v>136.51972304739502</v>
      </c>
      <c r="AN6">
        <f t="shared" si="10"/>
        <v>378.15221992214299</v>
      </c>
      <c r="AO6">
        <f t="shared" si="11"/>
        <v>-18.907610996107149</v>
      </c>
      <c r="AP6">
        <f t="shared" si="12"/>
        <v>-37.795023816610332</v>
      </c>
      <c r="AQ6">
        <f t="shared" si="13"/>
        <v>-215.38211061952956</v>
      </c>
      <c r="AR6">
        <f t="shared" si="14"/>
        <v>106.067474489896</v>
      </c>
      <c r="AS6">
        <f t="shared" si="15"/>
        <v>-29.759859211176675</v>
      </c>
      <c r="AT6">
        <f t="shared" si="16"/>
        <v>30.406507727655459</v>
      </c>
      <c r="AU6">
        <f t="shared" si="17"/>
        <v>106.71412300637478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500.26720681143075</v>
      </c>
      <c r="P7">
        <f t="shared" si="30"/>
        <v>25.013360340571538</v>
      </c>
      <c r="Q7" s="5">
        <f t="shared" si="31"/>
        <v>50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478.3814283501423</v>
      </c>
      <c r="AF7">
        <f t="shared" si="4"/>
        <v>-23.919071417507116</v>
      </c>
      <c r="AG7">
        <f t="shared" si="5"/>
        <v>-47.812591134967398</v>
      </c>
      <c r="AH7">
        <f t="shared" si="6"/>
        <v>-275.96115569634799</v>
      </c>
      <c r="AI7">
        <f t="shared" si="7"/>
        <v>130.6886101013198</v>
      </c>
      <c r="AJ7">
        <f t="shared" si="8"/>
        <v>-32.169020173638728</v>
      </c>
      <c r="AK7">
        <f>G7*SUM(AB7, AE7:AF7)</f>
        <v>41.205745271033706</v>
      </c>
      <c r="AL7">
        <f t="shared" si="9"/>
        <v>139.72533519871479</v>
      </c>
      <c r="AN7">
        <f t="shared" si="10"/>
        <v>344.46331698031076</v>
      </c>
      <c r="AO7">
        <f t="shared" si="11"/>
        <v>-17.223165849015537</v>
      </c>
      <c r="AP7">
        <f t="shared" si="12"/>
        <v>-34.427932941660089</v>
      </c>
      <c r="AQ7">
        <f t="shared" si="13"/>
        <v>-198.70858151146228</v>
      </c>
      <c r="AR7">
        <f t="shared" si="14"/>
        <v>94.103636678172833</v>
      </c>
      <c r="AS7">
        <f t="shared" si="15"/>
        <v>-23.163623703442692</v>
      </c>
      <c r="AT7">
        <f t="shared" si="16"/>
        <v>29.670607706612493</v>
      </c>
      <c r="AU7">
        <f t="shared" si="17"/>
        <v>100.61062068134265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500.26720681143075</v>
      </c>
      <c r="P8">
        <f t="shared" si="30"/>
        <v>25.013360340571538</v>
      </c>
      <c r="Q8" s="5">
        <f t="shared" si="31"/>
        <v>50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473.04292123284034</v>
      </c>
      <c r="AF8">
        <f t="shared" si="4"/>
        <v>-23.652146061642014</v>
      </c>
      <c r="AG8">
        <f t="shared" si="5"/>
        <v>-47.279025567944906</v>
      </c>
      <c r="AH8">
        <f t="shared" si="6"/>
        <v>-277.19827836408695</v>
      </c>
      <c r="AI8">
        <f t="shared" si="7"/>
        <v>124.91347123916648</v>
      </c>
      <c r="AJ8">
        <f t="shared" si="8"/>
        <v>-26.443157564597641</v>
      </c>
      <c r="AK8">
        <f t="shared" ref="AK8:AK23" si="32">G8*SUM(AB8:AB8, AE8:AF8)</f>
        <v>43.102565959887841</v>
      </c>
      <c r="AL8">
        <f t="shared" si="9"/>
        <v>141.57287963445668</v>
      </c>
      <c r="AN8">
        <f t="shared" si="10"/>
        <v>313.76997494883119</v>
      </c>
      <c r="AO8">
        <f t="shared" si="11"/>
        <v>-15.688498747441557</v>
      </c>
      <c r="AP8">
        <f t="shared" si="12"/>
        <v>-31.360238156396157</v>
      </c>
      <c r="AQ8">
        <f t="shared" si="13"/>
        <v>-183.86597273558456</v>
      </c>
      <c r="AR8">
        <f t="shared" si="14"/>
        <v>82.855265309408921</v>
      </c>
      <c r="AS8">
        <f t="shared" si="15"/>
        <v>-17.539780248667604</v>
      </c>
      <c r="AT8">
        <f t="shared" si="16"/>
        <v>28.589987154268076</v>
      </c>
      <c r="AU8">
        <f t="shared" si="17"/>
        <v>93.905472215009397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500.26720681143075</v>
      </c>
      <c r="P9">
        <f t="shared" si="30"/>
        <v>25.013360340571538</v>
      </c>
      <c r="Q9" s="5">
        <f t="shared" si="31"/>
        <v>50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467.75076490457803</v>
      </c>
      <c r="AF9">
        <f t="shared" si="4"/>
        <v>-23.387538245228903</v>
      </c>
      <c r="AG9">
        <f t="shared" si="5"/>
        <v>-46.750092604100132</v>
      </c>
      <c r="AH9">
        <f t="shared" si="6"/>
        <v>-280.71354082660474</v>
      </c>
      <c r="AI9">
        <f t="shared" si="7"/>
        <v>116.89959322864428</v>
      </c>
      <c r="AJ9">
        <f t="shared" si="8"/>
        <v>-20.048942518115837</v>
      </c>
      <c r="AK9">
        <f t="shared" si="32"/>
        <v>44.601658593580233</v>
      </c>
      <c r="AL9">
        <f t="shared" si="9"/>
        <v>141.45230930410867</v>
      </c>
      <c r="AN9">
        <f t="shared" si="10"/>
        <v>285.80347732948638</v>
      </c>
      <c r="AO9">
        <f t="shared" si="11"/>
        <v>-14.290173866474319</v>
      </c>
      <c r="AP9">
        <f t="shared" si="12"/>
        <v>-28.56508216390209</v>
      </c>
      <c r="AQ9">
        <f t="shared" si="13"/>
        <v>-171.52063047525581</v>
      </c>
      <c r="AR9">
        <f t="shared" si="14"/>
        <v>71.427590823854189</v>
      </c>
      <c r="AS9">
        <f t="shared" si="15"/>
        <v>-12.250236489993634</v>
      </c>
      <c r="AT9">
        <f t="shared" si="16"/>
        <v>27.252353341011155</v>
      </c>
      <c r="AU9">
        <f t="shared" si="17"/>
        <v>86.429707674871707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500.26720681143075</v>
      </c>
      <c r="P10">
        <f t="shared" si="30"/>
        <v>25.013360340571538</v>
      </c>
      <c r="Q10" s="5">
        <f t="shared" si="31"/>
        <v>50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462.50220700845381</v>
      </c>
      <c r="AF10">
        <f t="shared" si="4"/>
        <v>-23.125110350422691</v>
      </c>
      <c r="AG10">
        <f t="shared" si="5"/>
        <v>-46.225517154754066</v>
      </c>
      <c r="AH10">
        <f t="shared" si="6"/>
        <v>-285.37261652533709</v>
      </c>
      <c r="AI10">
        <f t="shared" si="7"/>
        <v>107.77896297793995</v>
      </c>
      <c r="AJ10">
        <f t="shared" si="8"/>
        <v>-13.871965853933716</v>
      </c>
      <c r="AK10">
        <f t="shared" si="32"/>
        <v>45.656055469756076</v>
      </c>
      <c r="AL10">
        <f t="shared" si="9"/>
        <v>139.56305259376231</v>
      </c>
      <c r="AN10">
        <f t="shared" si="10"/>
        <v>260.32086496634776</v>
      </c>
      <c r="AO10">
        <f t="shared" si="11"/>
        <v>-13.01604324831739</v>
      </c>
      <c r="AP10">
        <f t="shared" si="12"/>
        <v>-26.018182025718147</v>
      </c>
      <c r="AQ10">
        <f t="shared" si="13"/>
        <v>-160.62290135239886</v>
      </c>
      <c r="AR10">
        <f t="shared" si="14"/>
        <v>60.663738339913401</v>
      </c>
      <c r="AS10">
        <f t="shared" si="15"/>
        <v>-7.8078809033956889</v>
      </c>
      <c r="AT10">
        <f t="shared" si="16"/>
        <v>25.697658672191402</v>
      </c>
      <c r="AU10">
        <f t="shared" si="17"/>
        <v>78.553516108709104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-1802.9392217405825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500.26720681143075</v>
      </c>
      <c r="P11">
        <f t="shared" si="30"/>
        <v>25.013360340571538</v>
      </c>
      <c r="Q11" s="5">
        <f t="shared" si="31"/>
        <v>50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457.29752768481012</v>
      </c>
      <c r="AF11">
        <f t="shared" si="4"/>
        <v>-22.864876384240507</v>
      </c>
      <c r="AG11">
        <f t="shared" si="5"/>
        <v>-45.70532721897785</v>
      </c>
      <c r="AH11">
        <f t="shared" si="6"/>
        <v>-289.67382114336675</v>
      </c>
      <c r="AI11">
        <f t="shared" si="7"/>
        <v>99.053502938224995</v>
      </c>
      <c r="AJ11">
        <f t="shared" si="8"/>
        <v>-8.7447510492829394</v>
      </c>
      <c r="AK11">
        <f t="shared" si="32"/>
        <v>46.280981904509133</v>
      </c>
      <c r="AL11">
        <f t="shared" si="9"/>
        <v>136.58973379345119</v>
      </c>
      <c r="AN11">
        <f t="shared" si="10"/>
        <v>237.10253079430706</v>
      </c>
      <c r="AO11">
        <f t="shared" si="11"/>
        <v>-11.855126539715352</v>
      </c>
      <c r="AP11">
        <f t="shared" si="12"/>
        <v>-23.69758876516563</v>
      </c>
      <c r="AQ11">
        <f t="shared" si="13"/>
        <v>-150.19192525634796</v>
      </c>
      <c r="AR11">
        <f t="shared" si="14"/>
        <v>51.357890233078109</v>
      </c>
      <c r="AS11">
        <f t="shared" si="15"/>
        <v>-4.5340341450090644</v>
      </c>
      <c r="AT11">
        <f t="shared" si="16"/>
        <v>23.996057867970716</v>
      </c>
      <c r="AU11">
        <f t="shared" si="17"/>
        <v>70.819913956039755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500.26720681143075</v>
      </c>
      <c r="P12">
        <f t="shared" si="30"/>
        <v>25.013360340571538</v>
      </c>
      <c r="Q12" s="5">
        <f t="shared" si="31"/>
        <v>50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452.13244814209099</v>
      </c>
      <c r="AF12">
        <f t="shared" si="4"/>
        <v>-22.606622407104549</v>
      </c>
      <c r="AG12">
        <f t="shared" si="5"/>
        <v>-45.189095146158209</v>
      </c>
      <c r="AH12">
        <f t="shared" si="6"/>
        <v>-295.89400314930168</v>
      </c>
      <c r="AI12">
        <f t="shared" si="7"/>
        <v>88.44272743952655</v>
      </c>
      <c r="AJ12">
        <f t="shared" si="8"/>
        <v>-3.4370038849275772</v>
      </c>
      <c r="AK12">
        <f t="shared" si="32"/>
        <v>46.549636688368118</v>
      </c>
      <c r="AL12">
        <f t="shared" si="9"/>
        <v>131.55536024296708</v>
      </c>
      <c r="AN12">
        <f t="shared" si="10"/>
        <v>215.9460076278055</v>
      </c>
      <c r="AO12">
        <f t="shared" si="11"/>
        <v>-10.797300381390274</v>
      </c>
      <c r="AP12">
        <f t="shared" si="12"/>
        <v>-21.583066478031565</v>
      </c>
      <c r="AQ12">
        <f t="shared" si="13"/>
        <v>-141.32391719211481</v>
      </c>
      <c r="AR12">
        <f t="shared" si="14"/>
        <v>42.241723576268861</v>
      </c>
      <c r="AS12">
        <f t="shared" si="15"/>
        <v>-1.6415704517586744</v>
      </c>
      <c r="AT12">
        <f t="shared" si="16"/>
        <v>22.232883838982563</v>
      </c>
      <c r="AU12">
        <f t="shared" si="17"/>
        <v>62.833036963492745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500.26720681143075</v>
      </c>
      <c r="P13">
        <f t="shared" si="30"/>
        <v>25.013360340571538</v>
      </c>
      <c r="Q13" s="5">
        <f t="shared" si="31"/>
        <v>50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447.0061356308575</v>
      </c>
      <c r="AF13">
        <f t="shared" si="4"/>
        <v>-22.350306781542876</v>
      </c>
      <c r="AG13">
        <f t="shared" si="5"/>
        <v>-44.676737705830746</v>
      </c>
      <c r="AH13">
        <f t="shared" si="6"/>
        <v>-302.33244432942968</v>
      </c>
      <c r="AI13">
        <f t="shared" si="7"/>
        <v>77.646646814054179</v>
      </c>
      <c r="AJ13">
        <f t="shared" si="8"/>
        <v>1.1727915706543683</v>
      </c>
      <c r="AK13">
        <f t="shared" si="32"/>
        <v>46.449327178316025</v>
      </c>
      <c r="AL13">
        <f t="shared" si="9"/>
        <v>125.26876556302457</v>
      </c>
      <c r="AN13">
        <f t="shared" si="10"/>
        <v>196.66865809250336</v>
      </c>
      <c r="AO13">
        <f t="shared" si="11"/>
        <v>-9.8334329046251678</v>
      </c>
      <c r="AP13">
        <f t="shared" si="12"/>
        <v>-19.65636118205876</v>
      </c>
      <c r="AQ13">
        <f t="shared" si="13"/>
        <v>-133.01677848376909</v>
      </c>
      <c r="AR13">
        <f t="shared" si="14"/>
        <v>34.162085522050333</v>
      </c>
      <c r="AS13">
        <f t="shared" si="15"/>
        <v>0.51599145076001451</v>
      </c>
      <c r="AT13">
        <f t="shared" si="16"/>
        <v>20.436244868466289</v>
      </c>
      <c r="AU13">
        <f t="shared" si="17"/>
        <v>55.114321841276642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500.26720681143075</v>
      </c>
      <c r="P14">
        <f t="shared" si="30"/>
        <v>25.013360340571538</v>
      </c>
      <c r="Q14" s="5">
        <f t="shared" si="31"/>
        <v>50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441.91537183575309</v>
      </c>
      <c r="AF14">
        <f t="shared" si="4"/>
        <v>-22.095768591787653</v>
      </c>
      <c r="AG14">
        <f t="shared" si="5"/>
        <v>-44.16793323835909</v>
      </c>
      <c r="AH14">
        <f t="shared" si="6"/>
        <v>-310.18545206674673</v>
      </c>
      <c r="AI14">
        <f t="shared" si="7"/>
        <v>65.466217938859643</v>
      </c>
      <c r="AJ14">
        <f t="shared" si="8"/>
        <v>5.6401020367096351</v>
      </c>
      <c r="AK14">
        <f t="shared" si="32"/>
        <v>46.028695975995767</v>
      </c>
      <c r="AL14">
        <f t="shared" si="9"/>
        <v>117.13501595156504</v>
      </c>
      <c r="AN14">
        <f t="shared" si="10"/>
        <v>179.10303521314171</v>
      </c>
      <c r="AO14">
        <f t="shared" si="11"/>
        <v>-8.9551517606570847</v>
      </c>
      <c r="AP14">
        <f t="shared" si="12"/>
        <v>-17.900737123536089</v>
      </c>
      <c r="AQ14">
        <f t="shared" si="13"/>
        <v>-125.71446816464902</v>
      </c>
      <c r="AR14">
        <f t="shared" si="14"/>
        <v>26.532678164299515</v>
      </c>
      <c r="AS14">
        <f t="shared" si="15"/>
        <v>2.2858661591476941</v>
      </c>
      <c r="AT14">
        <f t="shared" si="16"/>
        <v>18.654882091921824</v>
      </c>
      <c r="AU14">
        <f t="shared" si="17"/>
        <v>47.473426415369033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500.26720681143075</v>
      </c>
      <c r="P15">
        <f t="shared" si="30"/>
        <v>25.013360340571538</v>
      </c>
      <c r="Q15" s="5">
        <f t="shared" si="31"/>
        <v>50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436.85189843461302</v>
      </c>
      <c r="AF15">
        <f t="shared" si="4"/>
        <v>-21.842594921730651</v>
      </c>
      <c r="AG15">
        <f t="shared" si="5"/>
        <v>-43.661856352627041</v>
      </c>
      <c r="AH15">
        <f t="shared" si="6"/>
        <v>-321.9877667422968</v>
      </c>
      <c r="AI15">
        <f t="shared" si="7"/>
        <v>49.359680417958543</v>
      </c>
      <c r="AJ15">
        <f t="shared" si="8"/>
        <v>10.86149739398013</v>
      </c>
      <c r="AK15">
        <f t="shared" si="32"/>
        <v>45.297167852250276</v>
      </c>
      <c r="AL15">
        <f t="shared" si="9"/>
        <v>105.51834566418896</v>
      </c>
      <c r="AN15">
        <f t="shared" si="10"/>
        <v>163.09484397138917</v>
      </c>
      <c r="AO15">
        <f t="shared" si="11"/>
        <v>-8.1547421985694584</v>
      </c>
      <c r="AP15">
        <f t="shared" si="12"/>
        <v>-16.30077304196212</v>
      </c>
      <c r="AQ15">
        <f t="shared" si="13"/>
        <v>-120.21132279774491</v>
      </c>
      <c r="AR15">
        <f t="shared" si="14"/>
        <v>18.428005933112669</v>
      </c>
      <c r="AS15">
        <f t="shared" si="15"/>
        <v>4.0550452661750001</v>
      </c>
      <c r="AT15">
        <f t="shared" si="16"/>
        <v>16.911302319347396</v>
      </c>
      <c r="AU15">
        <f t="shared" si="17"/>
        <v>39.394353518635064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500.26720681143075</v>
      </c>
      <c r="P16">
        <f t="shared" si="30"/>
        <v>25.013360340571538</v>
      </c>
      <c r="Q16" s="5">
        <f t="shared" si="31"/>
        <v>50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431.8113806593505</v>
      </c>
      <c r="AF16">
        <f t="shared" si="4"/>
        <v>-21.590569032967522</v>
      </c>
      <c r="AG16">
        <f t="shared" si="5"/>
        <v>-43.158073803358072</v>
      </c>
      <c r="AH16">
        <f t="shared" si="6"/>
        <v>-335.81992871346853</v>
      </c>
      <c r="AI16">
        <f t="shared" si="7"/>
        <v>31.24280910955639</v>
      </c>
      <c r="AJ16">
        <f t="shared" si="8"/>
        <v>15.916565863827543</v>
      </c>
      <c r="AK16">
        <f t="shared" si="32"/>
        <v>44.201668602616714</v>
      </c>
      <c r="AL16">
        <f t="shared" si="9"/>
        <v>91.36104357600064</v>
      </c>
      <c r="AN16">
        <f t="shared" si="10"/>
        <v>148.50540328810703</v>
      </c>
      <c r="AO16">
        <f t="shared" si="11"/>
        <v>-7.42527016440535</v>
      </c>
      <c r="AP16">
        <f t="shared" si="12"/>
        <v>-14.842608236770175</v>
      </c>
      <c r="AQ16">
        <f t="shared" si="13"/>
        <v>-115.49272710141823</v>
      </c>
      <c r="AR16">
        <f t="shared" si="14"/>
        <v>10.744797785513267</v>
      </c>
      <c r="AS16">
        <f t="shared" si="15"/>
        <v>5.4739086055587567</v>
      </c>
      <c r="AT16">
        <f t="shared" si="16"/>
        <v>15.201513706784956</v>
      </c>
      <c r="AU16">
        <f t="shared" si="17"/>
        <v>31.420220097856976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500.26720681143075</v>
      </c>
      <c r="P17">
        <f t="shared" si="30"/>
        <v>25.013360340571538</v>
      </c>
      <c r="Q17" s="5">
        <f t="shared" si="31"/>
        <v>50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426.79358560021939</v>
      </c>
      <c r="AF17">
        <f t="shared" si="4"/>
        <v>-21.339679280010969</v>
      </c>
      <c r="AG17">
        <f t="shared" si="5"/>
        <v>-42.656562312017954</v>
      </c>
      <c r="AH17">
        <f t="shared" si="6"/>
        <v>-349.65376653266611</v>
      </c>
      <c r="AI17">
        <f t="shared" si="7"/>
        <v>13.143577475524353</v>
      </c>
      <c r="AJ17">
        <f t="shared" si="8"/>
        <v>20.102927628462396</v>
      </c>
      <c r="AK17">
        <f t="shared" si="32"/>
        <v>42.753825620716569</v>
      </c>
      <c r="AL17">
        <f t="shared" si="9"/>
        <v>76.000330724703318</v>
      </c>
      <c r="AN17">
        <f t="shared" si="10"/>
        <v>135.20981605061127</v>
      </c>
      <c r="AO17">
        <f t="shared" si="11"/>
        <v>-6.7604908025305637</v>
      </c>
      <c r="AP17">
        <f t="shared" si="12"/>
        <v>-13.513759667798578</v>
      </c>
      <c r="AQ17">
        <f t="shared" si="13"/>
        <v>-110.77163071182966</v>
      </c>
      <c r="AR17">
        <f t="shared" si="14"/>
        <v>4.1639348684524649</v>
      </c>
      <c r="AS17">
        <f t="shared" si="15"/>
        <v>6.3686832193144243</v>
      </c>
      <c r="AT17">
        <f t="shared" si="16"/>
        <v>13.544573050476574</v>
      </c>
      <c r="AU17">
        <f t="shared" si="17"/>
        <v>24.077191138243464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500.26720681143075</v>
      </c>
      <c r="P18">
        <f t="shared" si="30"/>
        <v>25.013360340571538</v>
      </c>
      <c r="Q18" s="5">
        <f t="shared" si="31"/>
        <v>50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421.79715065143318</v>
      </c>
      <c r="AF18">
        <f t="shared" si="4"/>
        <v>-21.08985753257166</v>
      </c>
      <c r="AG18">
        <f t="shared" si="5"/>
        <v>-42.157185690808646</v>
      </c>
      <c r="AH18">
        <f t="shared" si="6"/>
        <v>-364.05499044565596</v>
      </c>
      <c r="AI18">
        <f t="shared" si="7"/>
        <v>-5.5048830176031061</v>
      </c>
      <c r="AJ18">
        <f t="shared" si="8"/>
        <v>23.691600527121864</v>
      </c>
      <c r="AK18">
        <f t="shared" si="32"/>
        <v>41.014357762629921</v>
      </c>
      <c r="AL18">
        <f t="shared" si="9"/>
        <v>59.201075272148678</v>
      </c>
      <c r="AN18">
        <f t="shared" si="10"/>
        <v>123.09379094169017</v>
      </c>
      <c r="AO18">
        <f t="shared" si="11"/>
        <v>-6.1546895470845087</v>
      </c>
      <c r="AP18">
        <f t="shared" si="12"/>
        <v>-12.302804307947451</v>
      </c>
      <c r="AQ18">
        <f t="shared" si="13"/>
        <v>-106.24279660492373</v>
      </c>
      <c r="AR18">
        <f t="shared" si="14"/>
        <v>-1.6064995182655222</v>
      </c>
      <c r="AS18">
        <f t="shared" si="15"/>
        <v>6.9139606985386033</v>
      </c>
      <c r="AT18">
        <f t="shared" si="16"/>
        <v>11.969290859939811</v>
      </c>
      <c r="AU18">
        <f t="shared" si="17"/>
        <v>17.276752040212891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500.26720681143075</v>
      </c>
      <c r="P19">
        <f t="shared" si="30"/>
        <v>25.013360340571538</v>
      </c>
      <c r="Q19" s="5">
        <f t="shared" si="31"/>
        <v>50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416.81698663212592</v>
      </c>
      <c r="AF19">
        <f t="shared" si="4"/>
        <v>-20.840849331606297</v>
      </c>
      <c r="AG19">
        <f t="shared" si="5"/>
        <v>-41.659435293471041</v>
      </c>
      <c r="AH19">
        <f t="shared" si="6"/>
        <v>-380.89270214759756</v>
      </c>
      <c r="AI19">
        <f t="shared" si="7"/>
        <v>-26.576000140549013</v>
      </c>
      <c r="AJ19">
        <f t="shared" si="8"/>
        <v>27.24080308109049</v>
      </c>
      <c r="AK19">
        <f t="shared" si="32"/>
        <v>39.024764818447458</v>
      </c>
      <c r="AL19">
        <f t="shared" si="9"/>
        <v>39.689567758988936</v>
      </c>
      <c r="AN19">
        <f t="shared" si="10"/>
        <v>112.05212107456556</v>
      </c>
      <c r="AO19">
        <f t="shared" si="11"/>
        <v>-5.6026060537282785</v>
      </c>
      <c r="AP19">
        <f t="shared" si="12"/>
        <v>-11.199227087935244</v>
      </c>
      <c r="AQ19">
        <f t="shared" si="13"/>
        <v>-102.39466371635517</v>
      </c>
      <c r="AR19">
        <f t="shared" si="14"/>
        <v>-7.1443757834531345</v>
      </c>
      <c r="AS19">
        <f t="shared" si="15"/>
        <v>7.3230934988374807</v>
      </c>
      <c r="AT19">
        <f t="shared" si="16"/>
        <v>10.490953614139702</v>
      </c>
      <c r="AU19">
        <f t="shared" si="17"/>
        <v>10.669671329524048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500.26720681143075</v>
      </c>
      <c r="P20">
        <f t="shared" si="30"/>
        <v>25.013360340571538</v>
      </c>
      <c r="Q20" s="5">
        <f t="shared" si="31"/>
        <v>50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411.85427605771662</v>
      </c>
      <c r="AF20">
        <f t="shared" si="4"/>
        <v>-20.592713802885829</v>
      </c>
      <c r="AG20">
        <f t="shared" si="5"/>
        <v>-41.16342930838556</v>
      </c>
      <c r="AH20">
        <f t="shared" si="6"/>
        <v>-397.05816075383717</v>
      </c>
      <c r="AI20">
        <f t="shared" si="7"/>
        <v>-46.960027807391953</v>
      </c>
      <c r="AJ20">
        <f t="shared" si="8"/>
        <v>29.9141236728791</v>
      </c>
      <c r="AK20">
        <f t="shared" si="32"/>
        <v>36.787888349572903</v>
      </c>
      <c r="AL20">
        <f t="shared" si="9"/>
        <v>19.74198421506005</v>
      </c>
      <c r="AN20">
        <f t="shared" si="10"/>
        <v>101.99066388174541</v>
      </c>
      <c r="AO20">
        <f t="shared" si="11"/>
        <v>-5.0995331940872699</v>
      </c>
      <c r="AP20">
        <f t="shared" si="12"/>
        <v>-10.193618779432553</v>
      </c>
      <c r="AQ20">
        <f t="shared" si="13"/>
        <v>-98.326587264262287</v>
      </c>
      <c r="AR20">
        <f t="shared" si="14"/>
        <v>-11.629075356036704</v>
      </c>
      <c r="AS20">
        <f t="shared" si="15"/>
        <v>7.4078661075016221</v>
      </c>
      <c r="AT20">
        <f t="shared" si="16"/>
        <v>9.1100696865283126</v>
      </c>
      <c r="AU20">
        <f t="shared" si="17"/>
        <v>4.8888604379932294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500.26720681143075</v>
      </c>
      <c r="P21">
        <f t="shared" si="30"/>
        <v>25.013360340571538</v>
      </c>
      <c r="Q21" s="5">
        <f t="shared" si="31"/>
        <v>50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406.90385520360417</v>
      </c>
      <c r="AF21">
        <f t="shared" si="4"/>
        <v>-20.345192760180208</v>
      </c>
      <c r="AG21">
        <f t="shared" si="5"/>
        <v>-40.668651638901174</v>
      </c>
      <c r="AH21">
        <f t="shared" si="6"/>
        <v>-415.71688200266135</v>
      </c>
      <c r="AI21">
        <f t="shared" si="7"/>
        <v>-69.826871198138576</v>
      </c>
      <c r="AJ21">
        <f t="shared" si="8"/>
        <v>32.562856814045034</v>
      </c>
      <c r="AK21">
        <f t="shared" si="32"/>
        <v>34.364696705672884</v>
      </c>
      <c r="AL21">
        <f t="shared" si="9"/>
        <v>-2.8993176784206582</v>
      </c>
      <c r="AN21">
        <f t="shared" si="10"/>
        <v>92.821976315074764</v>
      </c>
      <c r="AO21">
        <f t="shared" si="11"/>
        <v>-4.6410988157537378</v>
      </c>
      <c r="AP21">
        <f t="shared" si="12"/>
        <v>-9.277239748203483</v>
      </c>
      <c r="AQ21">
        <f t="shared" si="13"/>
        <v>-94.832383821282534</v>
      </c>
      <c r="AR21">
        <f t="shared" si="14"/>
        <v>-15.928746070164992</v>
      </c>
      <c r="AS21">
        <f t="shared" si="15"/>
        <v>7.4281643815639296</v>
      </c>
      <c r="AT21">
        <f t="shared" si="16"/>
        <v>7.8391959744215329</v>
      </c>
      <c r="AU21">
        <f t="shared" si="17"/>
        <v>-0.66138571417953018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500.26720681143075</v>
      </c>
      <c r="P22">
        <f t="shared" si="30"/>
        <v>25.013360340571538</v>
      </c>
      <c r="Q22" s="5">
        <f t="shared" si="31"/>
        <v>50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401.96303287296769</v>
      </c>
      <c r="AF22">
        <f t="shared" si="4"/>
        <v>-20.098151643648382</v>
      </c>
      <c r="AG22">
        <f t="shared" si="5"/>
        <v>-40.174833309080206</v>
      </c>
      <c r="AH22">
        <f t="shared" si="6"/>
        <v>-435.65906715982311</v>
      </c>
      <c r="AI22">
        <f t="shared" si="7"/>
        <v>-93.969019239584043</v>
      </c>
      <c r="AJ22">
        <f t="shared" si="8"/>
        <v>34.876140608197346</v>
      </c>
      <c r="AK22">
        <f t="shared" si="32"/>
        <v>31.756732043702403</v>
      </c>
      <c r="AL22">
        <f t="shared" si="9"/>
        <v>-27.336146587684294</v>
      </c>
      <c r="AN22">
        <f t="shared" si="10"/>
        <v>84.467042412084453</v>
      </c>
      <c r="AO22">
        <f t="shared" si="11"/>
        <v>-4.2233521206042219</v>
      </c>
      <c r="AP22">
        <f t="shared" si="12"/>
        <v>-8.4421926184663167</v>
      </c>
      <c r="AQ22">
        <f t="shared" si="13"/>
        <v>-91.547803886302788</v>
      </c>
      <c r="AR22">
        <f t="shared" si="14"/>
        <v>-19.746306213288882</v>
      </c>
      <c r="AS22">
        <f t="shared" si="15"/>
        <v>7.3287447028826991</v>
      </c>
      <c r="AT22">
        <f t="shared" si="16"/>
        <v>6.6732435896719133</v>
      </c>
      <c r="AU22">
        <f t="shared" si="17"/>
        <v>-5.7443179207342707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500.26720681143075</v>
      </c>
      <c r="P23">
        <f t="shared" si="30"/>
        <v>25.013360340571538</v>
      </c>
      <c r="Q23" s="5">
        <f t="shared" si="31"/>
        <v>50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397.02855598545989</v>
      </c>
      <c r="AF23">
        <f t="shared" si="4"/>
        <v>-19.851427799272994</v>
      </c>
      <c r="AG23">
        <f t="shared" si="5"/>
        <v>-39.681649184644101</v>
      </c>
      <c r="AH23">
        <f t="shared" si="6"/>
        <v>-457.17895672650582</v>
      </c>
      <c r="AI23">
        <f t="shared" si="7"/>
        <v>-119.68347772496304</v>
      </c>
      <c r="AJ23">
        <f t="shared" si="8"/>
        <v>0</v>
      </c>
      <c r="AK23">
        <f t="shared" si="32"/>
        <v>28.98725948810932</v>
      </c>
      <c r="AL23">
        <f t="shared" si="9"/>
        <v>-90.696218236853724</v>
      </c>
      <c r="AN23">
        <f t="shared" si="10"/>
        <v>76.853753766396423</v>
      </c>
      <c r="AO23">
        <f t="shared" si="11"/>
        <v>-3.8426876883198209</v>
      </c>
      <c r="AP23">
        <f t="shared" si="12"/>
        <v>-7.6812704010964126</v>
      </c>
      <c r="AQ23">
        <f t="shared" si="13"/>
        <v>-88.49720867111543</v>
      </c>
      <c r="AR23">
        <f t="shared" si="14"/>
        <v>-23.167412994135255</v>
      </c>
      <c r="AS23">
        <f t="shared" si="15"/>
        <v>0</v>
      </c>
      <c r="AT23">
        <f t="shared" si="16"/>
        <v>5.6111321704108823</v>
      </c>
      <c r="AU23">
        <f t="shared" si="17"/>
        <v>-17.556280823724375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4364.8165831774149</v>
      </c>
      <c r="AO25" s="6">
        <f t="shared" si="33"/>
        <v>-593.44123426744375</v>
      </c>
      <c r="AP25" s="6">
        <f t="shared" si="33"/>
        <v>-2906.1567251650777</v>
      </c>
      <c r="AQ25" s="6">
        <f t="shared" si="33"/>
        <v>-2896.2132267830157</v>
      </c>
      <c r="AR25" s="6">
        <f t="shared" si="33"/>
        <v>-2030.9946030381209</v>
      </c>
      <c r="AS25" s="6">
        <f t="shared" si="33"/>
        <v>-126.8975318846535</v>
      </c>
      <c r="AT25" s="6">
        <f t="shared" si="33"/>
        <v>354.95291318219142</v>
      </c>
      <c r="AU25" s="7">
        <f t="shared" si="33"/>
        <v>-1802.9392217405825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1063.8905275516743</v>
      </c>
      <c r="K3">
        <v>1</v>
      </c>
      <c r="L3" s="2">
        <v>0</v>
      </c>
      <c r="O3">
        <f>$C$3</f>
        <v>1063.8905275516743</v>
      </c>
      <c r="P3">
        <f>O3*B5</f>
        <v>851.11242204133941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1063.8905275516743</v>
      </c>
      <c r="AF3">
        <f t="shared" ref="AF3:AF23" si="4">-$Z3*P3</f>
        <v>-851.11242204133941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-2307.1300984896652</v>
      </c>
      <c r="AJ3">
        <f t="shared" ref="AJ3:AJ23" si="8">AB3-AC3</f>
        <v>0</v>
      </c>
      <c r="AL3">
        <f t="shared" ref="AL3:AL23" si="9">SUM(AI3:AK3)</f>
        <v>-2307.1300984896652</v>
      </c>
      <c r="AN3">
        <f t="shared" ref="AN3:AN23" si="10">AE3*$K3</f>
        <v>1063.8905275516743</v>
      </c>
      <c r="AO3">
        <f t="shared" ref="AO3:AO23" si="11">AF3*$K3</f>
        <v>-851.11242204133941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-2307.1300984896652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-2307.1300984896652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1063.8905275516743</v>
      </c>
      <c r="P5">
        <f t="shared" ref="P5:P23" si="30">O5*$C$5</f>
        <v>53.194526377583713</v>
      </c>
      <c r="Q5" s="5">
        <f t="shared" ref="Q5:Q23" si="31">$C$8</f>
        <v>50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1039.8492300375228</v>
      </c>
      <c r="AF5">
        <f t="shared" si="4"/>
        <v>-51.992461501876143</v>
      </c>
      <c r="AG5">
        <f t="shared" si="5"/>
        <v>-48.870123528147317</v>
      </c>
      <c r="AH5">
        <f t="shared" si="6"/>
        <v>-343.2083017633928</v>
      </c>
      <c r="AI5">
        <f t="shared" si="7"/>
        <v>595.77834324410651</v>
      </c>
      <c r="AJ5">
        <f t="shared" si="8"/>
        <v>-353.14486979059529</v>
      </c>
      <c r="AK5">
        <f>G5*SUM(AB5, AE5:AF5)</f>
        <v>97.10725722428289</v>
      </c>
      <c r="AL5">
        <f t="shared" si="9"/>
        <v>339.74073067779409</v>
      </c>
      <c r="AN5">
        <f t="shared" si="10"/>
        <v>882.37807548371836</v>
      </c>
      <c r="AO5">
        <f t="shared" si="11"/>
        <v>-44.118903774185917</v>
      </c>
      <c r="AP5">
        <f t="shared" si="12"/>
        <v>-41.469401814974816</v>
      </c>
      <c r="AQ5">
        <f t="shared" si="13"/>
        <v>-291.23402898426906</v>
      </c>
      <c r="AR5">
        <f t="shared" si="14"/>
        <v>505.55574091028848</v>
      </c>
      <c r="AS5">
        <f t="shared" si="15"/>
        <v>-299.66583767295714</v>
      </c>
      <c r="AT5">
        <f t="shared" si="16"/>
        <v>82.401671578843406</v>
      </c>
      <c r="AU5">
        <f t="shared" si="17"/>
        <v>288.29157481617472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1063.8905275516743</v>
      </c>
      <c r="P6">
        <f t="shared" si="30"/>
        <v>53.194526377583713</v>
      </c>
      <c r="Q6" s="5">
        <f t="shared" si="31"/>
        <v>50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1027.9346209221651</v>
      </c>
      <c r="AF6">
        <f t="shared" si="4"/>
        <v>-51.396731046108258</v>
      </c>
      <c r="AG6">
        <f t="shared" si="5"/>
        <v>-48.310168870839831</v>
      </c>
      <c r="AH6">
        <f t="shared" si="6"/>
        <v>-356.26711013007616</v>
      </c>
      <c r="AI6">
        <f t="shared" si="7"/>
        <v>571.9606108751409</v>
      </c>
      <c r="AJ6">
        <f t="shared" si="8"/>
        <v>-308.34039563149418</v>
      </c>
      <c r="AK6">
        <f>G6*SUM(AB6, AE6:AF6)</f>
        <v>121.03507660345326</v>
      </c>
      <c r="AL6">
        <f t="shared" si="9"/>
        <v>384.65529184709999</v>
      </c>
      <c r="AN6">
        <f t="shared" si="10"/>
        <v>803.51131053435199</v>
      </c>
      <c r="AO6">
        <f t="shared" si="11"/>
        <v>-40.175565526717605</v>
      </c>
      <c r="AP6">
        <f t="shared" si="12"/>
        <v>-37.76287548980573</v>
      </c>
      <c r="AQ6">
        <f t="shared" si="13"/>
        <v>-278.48527205367833</v>
      </c>
      <c r="AR6">
        <f t="shared" si="14"/>
        <v>447.08759746415046</v>
      </c>
      <c r="AS6">
        <f t="shared" si="15"/>
        <v>-241.0221334526901</v>
      </c>
      <c r="AT6">
        <f t="shared" si="16"/>
        <v>94.61015422850555</v>
      </c>
      <c r="AU6">
        <f t="shared" si="17"/>
        <v>300.6756182399659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1063.8905275516743</v>
      </c>
      <c r="P7">
        <f t="shared" si="30"/>
        <v>53.194526377583713</v>
      </c>
      <c r="Q7" s="5">
        <f t="shared" si="31"/>
        <v>50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1016.0740275560099</v>
      </c>
      <c r="AF7">
        <f t="shared" si="4"/>
        <v>-50.803701377800493</v>
      </c>
      <c r="AG7">
        <f t="shared" si="5"/>
        <v>-47.752752808801475</v>
      </c>
      <c r="AH7">
        <f t="shared" si="6"/>
        <v>-371.57186664980009</v>
      </c>
      <c r="AI7">
        <f t="shared" si="7"/>
        <v>545.94570671960787</v>
      </c>
      <c r="AJ7">
        <f t="shared" si="8"/>
        <v>-266.8212869836525</v>
      </c>
      <c r="AK7">
        <f>G7*SUM(AB7, AE7:AF7)</f>
        <v>141.83017483880855</v>
      </c>
      <c r="AL7">
        <f t="shared" si="9"/>
        <v>420.95459457476392</v>
      </c>
      <c r="AN7">
        <f t="shared" si="10"/>
        <v>731.63423387186924</v>
      </c>
      <c r="AO7">
        <f t="shared" si="11"/>
        <v>-36.581711693593462</v>
      </c>
      <c r="AP7">
        <f t="shared" si="12"/>
        <v>-34.384845758311961</v>
      </c>
      <c r="AQ7">
        <f t="shared" si="13"/>
        <v>-267.55402717906907</v>
      </c>
      <c r="AR7">
        <f t="shared" si="14"/>
        <v>393.11364924089474</v>
      </c>
      <c r="AS7">
        <f t="shared" si="15"/>
        <v>-192.12732791974619</v>
      </c>
      <c r="AT7">
        <f t="shared" si="16"/>
        <v>102.12623144959275</v>
      </c>
      <c r="AU7">
        <f t="shared" si="17"/>
        <v>303.11255277074127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1063.8905275516743</v>
      </c>
      <c r="P8">
        <f t="shared" si="30"/>
        <v>53.194526377583713</v>
      </c>
      <c r="Q8" s="5">
        <f t="shared" si="31"/>
        <v>50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1004.2669018906397</v>
      </c>
      <c r="AF8">
        <f t="shared" si="4"/>
        <v>-50.213345094531988</v>
      </c>
      <c r="AG8">
        <f t="shared" si="5"/>
        <v>-47.197849585227246</v>
      </c>
      <c r="AH8">
        <f t="shared" si="6"/>
        <v>-386.87847743106693</v>
      </c>
      <c r="AI8">
        <f t="shared" si="7"/>
        <v>519.97722977981357</v>
      </c>
      <c r="AJ8">
        <f t="shared" si="8"/>
        <v>-229.9564647330053</v>
      </c>
      <c r="AK8">
        <f t="shared" ref="AK8:AK23" si="32">G8*SUM(AB8:AB8, AE8:AF8)</f>
        <v>159.7224910709171</v>
      </c>
      <c r="AL8">
        <f t="shared" si="9"/>
        <v>449.74325611772537</v>
      </c>
      <c r="AN8">
        <f t="shared" si="10"/>
        <v>666.13152106141342</v>
      </c>
      <c r="AO8">
        <f t="shared" si="11"/>
        <v>-33.306576053070671</v>
      </c>
      <c r="AP8">
        <f t="shared" si="12"/>
        <v>-31.306394023188574</v>
      </c>
      <c r="AQ8">
        <f t="shared" si="13"/>
        <v>-256.61698912102952</v>
      </c>
      <c r="AR8">
        <f t="shared" si="14"/>
        <v>344.90156186412469</v>
      </c>
      <c r="AS8">
        <f t="shared" si="15"/>
        <v>-152.53041730452537</v>
      </c>
      <c r="AT8">
        <f t="shared" si="16"/>
        <v>105.94413270464838</v>
      </c>
      <c r="AU8">
        <f t="shared" si="17"/>
        <v>298.3152772642477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1063.8905275516743</v>
      </c>
      <c r="P9">
        <f t="shared" si="30"/>
        <v>53.194526377583713</v>
      </c>
      <c r="Q9" s="5">
        <f t="shared" si="31"/>
        <v>50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992.5100376456935</v>
      </c>
      <c r="AF9">
        <f t="shared" si="4"/>
        <v>-49.625501882284674</v>
      </c>
      <c r="AG9">
        <f t="shared" si="5"/>
        <v>-46.64530851354376</v>
      </c>
      <c r="AH9">
        <f t="shared" si="6"/>
        <v>-402.8128791560971</v>
      </c>
      <c r="AI9">
        <f t="shared" si="7"/>
        <v>493.42634809376796</v>
      </c>
      <c r="AJ9">
        <f t="shared" si="8"/>
        <v>-196.88551333468286</v>
      </c>
      <c r="AK9">
        <f t="shared" si="32"/>
        <v>175.03761212993854</v>
      </c>
      <c r="AL9">
        <f t="shared" si="9"/>
        <v>471.57844688902367</v>
      </c>
      <c r="AN9">
        <f t="shared" si="10"/>
        <v>606.44009871673074</v>
      </c>
      <c r="AO9">
        <f t="shared" si="11"/>
        <v>-30.322004935836539</v>
      </c>
      <c r="AP9">
        <f t="shared" si="12"/>
        <v>-28.50105734620686</v>
      </c>
      <c r="AQ9">
        <f t="shared" si="13"/>
        <v>-246.12535181936153</v>
      </c>
      <c r="AR9">
        <f t="shared" si="14"/>
        <v>301.49168461532582</v>
      </c>
      <c r="AS9">
        <f t="shared" si="15"/>
        <v>-120.30031497293781</v>
      </c>
      <c r="AT9">
        <f t="shared" si="16"/>
        <v>106.95088488073725</v>
      </c>
      <c r="AU9">
        <f t="shared" si="17"/>
        <v>288.1422545231253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1063.8905275516743</v>
      </c>
      <c r="P10">
        <f t="shared" si="30"/>
        <v>53.194526377583713</v>
      </c>
      <c r="Q10" s="5">
        <f t="shared" si="31"/>
        <v>50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980.79145972109029</v>
      </c>
      <c r="AF10">
        <f t="shared" si="4"/>
        <v>-49.039572986054516</v>
      </c>
      <c r="AG10">
        <f t="shared" si="5"/>
        <v>-46.094566796180644</v>
      </c>
      <c r="AH10">
        <f t="shared" si="6"/>
        <v>-421.44316113837863</v>
      </c>
      <c r="AI10">
        <f t="shared" si="7"/>
        <v>464.21415880047653</v>
      </c>
      <c r="AJ10">
        <f t="shared" si="8"/>
        <v>-166.10242799103094</v>
      </c>
      <c r="AK10">
        <f t="shared" si="32"/>
        <v>188.0403126313802</v>
      </c>
      <c r="AL10">
        <f t="shared" si="9"/>
        <v>486.15204344082576</v>
      </c>
      <c r="AN10">
        <f t="shared" si="10"/>
        <v>552.04164926619308</v>
      </c>
      <c r="AO10">
        <f t="shared" si="11"/>
        <v>-27.602082463309653</v>
      </c>
      <c r="AP10">
        <f t="shared" si="12"/>
        <v>-25.944476192329844</v>
      </c>
      <c r="AQ10">
        <f t="shared" si="13"/>
        <v>-237.21064803413853</v>
      </c>
      <c r="AR10">
        <f t="shared" si="14"/>
        <v>261.28444257641507</v>
      </c>
      <c r="AS10">
        <f t="shared" si="15"/>
        <v>-93.491289495285187</v>
      </c>
      <c r="AT10">
        <f t="shared" si="16"/>
        <v>105.83909890801581</v>
      </c>
      <c r="AU10">
        <f t="shared" si="17"/>
        <v>273.63225198914569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-1377.230405431148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1063.8905275516743</v>
      </c>
      <c r="P11">
        <f t="shared" si="30"/>
        <v>53.194526377583713</v>
      </c>
      <c r="Q11" s="5">
        <f t="shared" si="31"/>
        <v>50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969.11395063544455</v>
      </c>
      <c r="AF11">
        <f t="shared" si="4"/>
        <v>-48.455697531772223</v>
      </c>
      <c r="AG11">
        <f t="shared" si="5"/>
        <v>-45.545755204046294</v>
      </c>
      <c r="AH11">
        <f t="shared" si="6"/>
        <v>-439.32962086273756</v>
      </c>
      <c r="AI11">
        <f t="shared" si="7"/>
        <v>435.78287703688852</v>
      </c>
      <c r="AJ11">
        <f t="shared" si="8"/>
        <v>-139.34896311051102</v>
      </c>
      <c r="AK11">
        <f t="shared" si="32"/>
        <v>198.89092823655696</v>
      </c>
      <c r="AL11">
        <f t="shared" si="9"/>
        <v>495.32484216293449</v>
      </c>
      <c r="AN11">
        <f t="shared" si="10"/>
        <v>502.47236517339593</v>
      </c>
      <c r="AO11">
        <f t="shared" si="11"/>
        <v>-25.123618258669794</v>
      </c>
      <c r="AP11">
        <f t="shared" si="12"/>
        <v>-23.614852851906338</v>
      </c>
      <c r="AQ11">
        <f t="shared" si="13"/>
        <v>-227.7864161803526</v>
      </c>
      <c r="AR11">
        <f t="shared" si="14"/>
        <v>225.94747788246724</v>
      </c>
      <c r="AS11">
        <f t="shared" si="15"/>
        <v>-72.250536722423163</v>
      </c>
      <c r="AT11">
        <f t="shared" si="16"/>
        <v>103.12223351756155</v>
      </c>
      <c r="AU11">
        <f t="shared" si="17"/>
        <v>256.81917467760564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1063.8905275516743</v>
      </c>
      <c r="P12">
        <f t="shared" si="30"/>
        <v>53.194526377583713</v>
      </c>
      <c r="Q12" s="5">
        <f t="shared" si="31"/>
        <v>50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957.46535988349444</v>
      </c>
      <c r="AF12">
        <f t="shared" si="4"/>
        <v>-47.873267994174725</v>
      </c>
      <c r="AG12">
        <f t="shared" si="5"/>
        <v>-44.998302695997516</v>
      </c>
      <c r="AH12">
        <f t="shared" si="6"/>
        <v>-459.9747800416003</v>
      </c>
      <c r="AI12">
        <f t="shared" si="7"/>
        <v>404.61900915172191</v>
      </c>
      <c r="AJ12">
        <f t="shared" si="8"/>
        <v>-114.47768337526077</v>
      </c>
      <c r="AK12">
        <f t="shared" si="32"/>
        <v>207.87072436928807</v>
      </c>
      <c r="AL12">
        <f t="shared" si="9"/>
        <v>498.01205014574919</v>
      </c>
      <c r="AN12">
        <f t="shared" si="10"/>
        <v>457.30144509288175</v>
      </c>
      <c r="AO12">
        <f t="shared" si="11"/>
        <v>-22.86507225464409</v>
      </c>
      <c r="AP12">
        <f t="shared" si="12"/>
        <v>-21.491940817692363</v>
      </c>
      <c r="AQ12">
        <f t="shared" si="13"/>
        <v>-219.69163630619445</v>
      </c>
      <c r="AR12">
        <f t="shared" si="14"/>
        <v>193.25279571435087</v>
      </c>
      <c r="AS12">
        <f t="shared" si="15"/>
        <v>-54.676453302459137</v>
      </c>
      <c r="AT12">
        <f t="shared" si="16"/>
        <v>99.282529300220858</v>
      </c>
      <c r="AU12">
        <f t="shared" si="17"/>
        <v>237.85887171211257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1063.8905275516743</v>
      </c>
      <c r="P13">
        <f t="shared" si="30"/>
        <v>53.194526377583713</v>
      </c>
      <c r="Q13" s="5">
        <f t="shared" si="31"/>
        <v>50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945.83935494295099</v>
      </c>
      <c r="AF13">
        <f t="shared" si="4"/>
        <v>-47.291967747147545</v>
      </c>
      <c r="AG13">
        <f t="shared" si="5"/>
        <v>-44.451911660479112</v>
      </c>
      <c r="AH13">
        <f t="shared" si="6"/>
        <v>-482.04004279211728</v>
      </c>
      <c r="AI13">
        <f t="shared" si="7"/>
        <v>372.05543274320706</v>
      </c>
      <c r="AJ13">
        <f t="shared" si="8"/>
        <v>-92.045915958898149</v>
      </c>
      <c r="AK13">
        <f t="shared" si="32"/>
        <v>215.11103287701016</v>
      </c>
      <c r="AL13">
        <f t="shared" si="9"/>
        <v>495.12054966131905</v>
      </c>
      <c r="AN13">
        <f t="shared" si="10"/>
        <v>416.13960498592343</v>
      </c>
      <c r="AO13">
        <f t="shared" si="11"/>
        <v>-20.806980249296171</v>
      </c>
      <c r="AP13">
        <f t="shared" si="12"/>
        <v>-19.557444784454621</v>
      </c>
      <c r="AQ13">
        <f t="shared" si="13"/>
        <v>-212.08247674046973</v>
      </c>
      <c r="AR13">
        <f t="shared" si="14"/>
        <v>163.69270321170291</v>
      </c>
      <c r="AS13">
        <f t="shared" si="15"/>
        <v>-40.497311628583809</v>
      </c>
      <c r="AT13">
        <f t="shared" si="16"/>
        <v>94.642097288235831</v>
      </c>
      <c r="AU13">
        <f t="shared" si="17"/>
        <v>217.83748887135491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1063.8905275516743</v>
      </c>
      <c r="P14">
        <f t="shared" si="30"/>
        <v>53.194526377583713</v>
      </c>
      <c r="Q14" s="5">
        <f t="shared" si="31"/>
        <v>50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934.22828115115715</v>
      </c>
      <c r="AF14">
        <f t="shared" si="4"/>
        <v>-46.711414057557853</v>
      </c>
      <c r="AG14">
        <f t="shared" si="5"/>
        <v>-43.906222348886395</v>
      </c>
      <c r="AH14">
        <f t="shared" si="6"/>
        <v>-505.85097493966225</v>
      </c>
      <c r="AI14">
        <f t="shared" si="7"/>
        <v>337.75966980505063</v>
      </c>
      <c r="AJ14">
        <f t="shared" si="8"/>
        <v>-71.738331517294682</v>
      </c>
      <c r="AK14">
        <f t="shared" si="32"/>
        <v>220.78211058697877</v>
      </c>
      <c r="AL14">
        <f t="shared" si="9"/>
        <v>486.80344887473473</v>
      </c>
      <c r="AN14">
        <f t="shared" si="10"/>
        <v>378.63159192913889</v>
      </c>
      <c r="AO14">
        <f t="shared" si="11"/>
        <v>-18.931579596456942</v>
      </c>
      <c r="AP14">
        <f t="shared" si="12"/>
        <v>-17.794668818063538</v>
      </c>
      <c r="AQ14">
        <f t="shared" si="13"/>
        <v>-205.01537342062301</v>
      </c>
      <c r="AR14">
        <f t="shared" si="14"/>
        <v>136.8899700939954</v>
      </c>
      <c r="AS14">
        <f t="shared" si="15"/>
        <v>-29.074691071505633</v>
      </c>
      <c r="AT14">
        <f t="shared" si="16"/>
        <v>89.480359016767309</v>
      </c>
      <c r="AU14">
        <f t="shared" si="17"/>
        <v>197.29563803925708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1063.8905275516743</v>
      </c>
      <c r="P15">
        <f t="shared" si="30"/>
        <v>53.194526377583713</v>
      </c>
      <c r="Q15" s="5">
        <f t="shared" si="31"/>
        <v>50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922.62747344311424</v>
      </c>
      <c r="AF15">
        <f t="shared" si="4"/>
        <v>-46.131373672155711</v>
      </c>
      <c r="AG15">
        <f t="shared" si="5"/>
        <v>-43.361015515682425</v>
      </c>
      <c r="AH15">
        <f t="shared" si="6"/>
        <v>-530.7230485755166</v>
      </c>
      <c r="AI15">
        <f t="shared" si="7"/>
        <v>302.41203567975947</v>
      </c>
      <c r="AJ15">
        <f t="shared" si="8"/>
        <v>-53.668176704754842</v>
      </c>
      <c r="AK15">
        <f t="shared" si="32"/>
        <v>225.03234008060454</v>
      </c>
      <c r="AL15">
        <f t="shared" si="9"/>
        <v>473.77619905560914</v>
      </c>
      <c r="AN15">
        <f t="shared" si="10"/>
        <v>344.4549156456157</v>
      </c>
      <c r="AO15">
        <f t="shared" si="11"/>
        <v>-17.222745782280786</v>
      </c>
      <c r="AP15">
        <f t="shared" si="12"/>
        <v>-16.188456740859795</v>
      </c>
      <c r="AQ15">
        <f t="shared" si="13"/>
        <v>-198.14081868388561</v>
      </c>
      <c r="AR15">
        <f t="shared" si="14"/>
        <v>112.90289443858951</v>
      </c>
      <c r="AS15">
        <f t="shared" si="15"/>
        <v>-20.036545422501035</v>
      </c>
      <c r="AT15">
        <f t="shared" si="16"/>
        <v>84.013860362005943</v>
      </c>
      <c r="AU15">
        <f t="shared" si="17"/>
        <v>176.88020937809441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1063.8905275516743</v>
      </c>
      <c r="P16">
        <f t="shared" si="30"/>
        <v>53.194526377583713</v>
      </c>
      <c r="Q16" s="5">
        <f t="shared" si="31"/>
        <v>50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910.03424873408233</v>
      </c>
      <c r="AF16">
        <f t="shared" si="4"/>
        <v>-45.501712436704118</v>
      </c>
      <c r="AG16">
        <f t="shared" si="5"/>
        <v>-42.769167746438129</v>
      </c>
      <c r="AH16">
        <f t="shared" si="6"/>
        <v>-791.1880704373649</v>
      </c>
      <c r="AI16">
        <f t="shared" si="7"/>
        <v>30.575298113575172</v>
      </c>
      <c r="AJ16">
        <f t="shared" si="8"/>
        <v>43.019807052211036</v>
      </c>
      <c r="AK16">
        <f t="shared" si="32"/>
        <v>227.95166300678673</v>
      </c>
      <c r="AL16">
        <f t="shared" si="9"/>
        <v>301.54676817257291</v>
      </c>
      <c r="AN16">
        <f t="shared" si="10"/>
        <v>312.97230496307424</v>
      </c>
      <c r="AO16">
        <f t="shared" si="11"/>
        <v>-15.648615248153714</v>
      </c>
      <c r="AP16">
        <f t="shared" si="12"/>
        <v>-14.708858517770421</v>
      </c>
      <c r="AQ16">
        <f t="shared" si="13"/>
        <v>-272.09959889809085</v>
      </c>
      <c r="AR16">
        <f t="shared" si="14"/>
        <v>10.515232299059267</v>
      </c>
      <c r="AS16">
        <f t="shared" si="15"/>
        <v>14.795056549713957</v>
      </c>
      <c r="AT16">
        <f t="shared" si="16"/>
        <v>78.39546422636532</v>
      </c>
      <c r="AU16">
        <f t="shared" si="17"/>
        <v>103.70575307513853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1063.8905275516743</v>
      </c>
      <c r="P17">
        <f t="shared" si="30"/>
        <v>53.194526377583713</v>
      </c>
      <c r="Q17" s="5">
        <f t="shared" si="31"/>
        <v>50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896.32935408646938</v>
      </c>
      <c r="AF17">
        <f t="shared" si="4"/>
        <v>-44.816467704323472</v>
      </c>
      <c r="AG17">
        <f t="shared" si="5"/>
        <v>-42.125074473084531</v>
      </c>
      <c r="AH17">
        <f t="shared" si="6"/>
        <v>-1082.0079794460728</v>
      </c>
      <c r="AI17">
        <f t="shared" si="7"/>
        <v>-272.62016753701141</v>
      </c>
      <c r="AJ17">
        <f t="shared" si="8"/>
        <v>134.64192780560779</v>
      </c>
      <c r="AK17">
        <f t="shared" si="32"/>
        <v>224.02890101906573</v>
      </c>
      <c r="AL17">
        <f t="shared" si="9"/>
        <v>86.050661287662109</v>
      </c>
      <c r="AN17">
        <f t="shared" si="10"/>
        <v>283.96051668948149</v>
      </c>
      <c r="AO17">
        <f t="shared" si="11"/>
        <v>-14.198025834474075</v>
      </c>
      <c r="AP17">
        <f t="shared" si="12"/>
        <v>-13.345382317810383</v>
      </c>
      <c r="AQ17">
        <f t="shared" si="13"/>
        <v>-342.78420482925338</v>
      </c>
      <c r="AR17">
        <f t="shared" si="14"/>
        <v>-86.367096292056345</v>
      </c>
      <c r="AS17">
        <f t="shared" si="15"/>
        <v>42.655070051471164</v>
      </c>
      <c r="AT17">
        <f t="shared" si="16"/>
        <v>70.973199970212733</v>
      </c>
      <c r="AU17">
        <f t="shared" si="17"/>
        <v>27.261173729627554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1063.8905275516743</v>
      </c>
      <c r="P18">
        <f t="shared" si="30"/>
        <v>53.194526377583713</v>
      </c>
      <c r="Q18" s="5">
        <f t="shared" si="31"/>
        <v>50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881.4946353924156</v>
      </c>
      <c r="AF18">
        <f t="shared" si="4"/>
        <v>-44.074731769620776</v>
      </c>
      <c r="AG18">
        <f t="shared" si="5"/>
        <v>-41.427882501266112</v>
      </c>
      <c r="AH18">
        <f t="shared" si="6"/>
        <v>-1379.7061354378932</v>
      </c>
      <c r="AI18">
        <f t="shared" si="7"/>
        <v>-583.71411431636454</v>
      </c>
      <c r="AJ18">
        <f t="shared" si="8"/>
        <v>213.79404132934496</v>
      </c>
      <c r="AK18">
        <f t="shared" si="32"/>
        <v>213.61745727951856</v>
      </c>
      <c r="AL18">
        <f t="shared" si="9"/>
        <v>-156.30261570750102</v>
      </c>
      <c r="AN18">
        <f t="shared" si="10"/>
        <v>257.24810183671337</v>
      </c>
      <c r="AO18">
        <f t="shared" si="11"/>
        <v>-12.862405091835667</v>
      </c>
      <c r="AP18">
        <f t="shared" si="12"/>
        <v>-12.089970498596179</v>
      </c>
      <c r="AQ18">
        <f t="shared" si="13"/>
        <v>-402.64202433388874</v>
      </c>
      <c r="AR18">
        <f t="shared" si="14"/>
        <v>-170.34629808760724</v>
      </c>
      <c r="AS18">
        <f t="shared" si="15"/>
        <v>62.391884315314392</v>
      </c>
      <c r="AT18">
        <f t="shared" si="16"/>
        <v>62.340351487083105</v>
      </c>
      <c r="AU18">
        <f t="shared" si="17"/>
        <v>-45.614062285209741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1063.8905275516743</v>
      </c>
      <c r="P19">
        <f t="shared" si="30"/>
        <v>53.194526377583713</v>
      </c>
      <c r="Q19" s="5">
        <f t="shared" si="31"/>
        <v>50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865.46167775892627</v>
      </c>
      <c r="AF19">
        <f t="shared" si="4"/>
        <v>-43.273083887946314</v>
      </c>
      <c r="AG19">
        <f t="shared" si="5"/>
        <v>-40.674376514593504</v>
      </c>
      <c r="AH19">
        <f t="shared" si="6"/>
        <v>-1696.1358082997619</v>
      </c>
      <c r="AI19">
        <f t="shared" si="7"/>
        <v>-914.62159094337551</v>
      </c>
      <c r="AJ19">
        <f t="shared" si="8"/>
        <v>284.88608928912709</v>
      </c>
      <c r="AK19">
        <f t="shared" si="32"/>
        <v>197.58568270383742</v>
      </c>
      <c r="AL19">
        <f t="shared" si="9"/>
        <v>-432.14981895041103</v>
      </c>
      <c r="AN19">
        <f t="shared" si="10"/>
        <v>232.66042366749701</v>
      </c>
      <c r="AO19">
        <f t="shared" si="11"/>
        <v>-11.633021183374851</v>
      </c>
      <c r="AP19">
        <f t="shared" si="12"/>
        <v>-10.934415602088178</v>
      </c>
      <c r="AQ19">
        <f t="shared" si="13"/>
        <v>-455.96897690316598</v>
      </c>
      <c r="AR19">
        <f t="shared" si="14"/>
        <v>-245.87599002113197</v>
      </c>
      <c r="AS19">
        <f t="shared" si="15"/>
        <v>76.585387815920626</v>
      </c>
      <c r="AT19">
        <f t="shared" si="16"/>
        <v>53.116584858551604</v>
      </c>
      <c r="AU19">
        <f t="shared" si="17"/>
        <v>-116.17401734665975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1063.8905275516743</v>
      </c>
      <c r="P20">
        <f t="shared" si="30"/>
        <v>53.194526377583713</v>
      </c>
      <c r="Q20" s="5">
        <f t="shared" si="31"/>
        <v>50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848.19974168443719</v>
      </c>
      <c r="AF20">
        <f t="shared" si="4"/>
        <v>-42.409987084221861</v>
      </c>
      <c r="AG20">
        <f t="shared" si="5"/>
        <v>-39.863111838978156</v>
      </c>
      <c r="AH20">
        <f t="shared" si="6"/>
        <v>-2022.6045523470625</v>
      </c>
      <c r="AI20">
        <f t="shared" si="7"/>
        <v>-1256.6779095858253</v>
      </c>
      <c r="AJ20">
        <f t="shared" si="8"/>
        <v>346.14238018400965</v>
      </c>
      <c r="AK20">
        <f t="shared" si="32"/>
        <v>176.49573770464494</v>
      </c>
      <c r="AL20">
        <f t="shared" si="9"/>
        <v>-734.0397916971707</v>
      </c>
      <c r="AN20">
        <f t="shared" si="10"/>
        <v>210.0462707023043</v>
      </c>
      <c r="AO20">
        <f t="shared" si="11"/>
        <v>-10.502313535115215</v>
      </c>
      <c r="AP20">
        <f t="shared" si="12"/>
        <v>-9.8716110945024909</v>
      </c>
      <c r="AQ20">
        <f t="shared" si="13"/>
        <v>-500.8732288485665</v>
      </c>
      <c r="AR20">
        <f t="shared" si="14"/>
        <v>-311.2008827758799</v>
      </c>
      <c r="AS20">
        <f t="shared" si="15"/>
        <v>85.717918217334017</v>
      </c>
      <c r="AT20">
        <f t="shared" si="16"/>
        <v>43.707006354530407</v>
      </c>
      <c r="AU20">
        <f t="shared" si="17"/>
        <v>-181.77595820401547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1063.8905275516743</v>
      </c>
      <c r="P21">
        <f t="shared" si="30"/>
        <v>53.194526377583713</v>
      </c>
      <c r="Q21" s="5">
        <f t="shared" si="31"/>
        <v>50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829.56603936505064</v>
      </c>
      <c r="AF21">
        <f t="shared" si="4"/>
        <v>-41.478301968252531</v>
      </c>
      <c r="AG21">
        <f t="shared" si="5"/>
        <v>-38.987377830787096</v>
      </c>
      <c r="AH21">
        <f t="shared" si="6"/>
        <v>-2385.5144490063849</v>
      </c>
      <c r="AI21">
        <f t="shared" si="7"/>
        <v>-1636.4140894403738</v>
      </c>
      <c r="AJ21">
        <f t="shared" si="8"/>
        <v>404.48679430192408</v>
      </c>
      <c r="AK21">
        <f t="shared" si="32"/>
        <v>151.02662988752508</v>
      </c>
      <c r="AL21">
        <f t="shared" si="9"/>
        <v>-1080.9006652509245</v>
      </c>
      <c r="AN21">
        <f t="shared" si="10"/>
        <v>189.23870657161339</v>
      </c>
      <c r="AO21">
        <f t="shared" si="11"/>
        <v>-9.4619353285806689</v>
      </c>
      <c r="AP21">
        <f t="shared" si="12"/>
        <v>-8.8937114144209666</v>
      </c>
      <c r="AQ21">
        <f t="shared" si="13"/>
        <v>-544.17809724152733</v>
      </c>
      <c r="AR21">
        <f t="shared" si="14"/>
        <v>-373.29503741291558</v>
      </c>
      <c r="AS21">
        <f t="shared" si="15"/>
        <v>92.270601913238281</v>
      </c>
      <c r="AT21">
        <f t="shared" si="16"/>
        <v>34.451849209811186</v>
      </c>
      <c r="AU21">
        <f t="shared" si="17"/>
        <v>-246.57258628986608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1063.8905275516743</v>
      </c>
      <c r="P22">
        <f t="shared" si="30"/>
        <v>53.194526377583713</v>
      </c>
      <c r="Q22" s="5">
        <f t="shared" si="31"/>
        <v>50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809.43126374150756</v>
      </c>
      <c r="AF22">
        <f t="shared" si="4"/>
        <v>-40.471563187075375</v>
      </c>
      <c r="AG22">
        <f t="shared" si="5"/>
        <v>-38.041097405211772</v>
      </c>
      <c r="AH22">
        <f t="shared" si="6"/>
        <v>-2782.0332363372672</v>
      </c>
      <c r="AI22">
        <f t="shared" si="7"/>
        <v>-2051.1146331880468</v>
      </c>
      <c r="AJ22">
        <f t="shared" si="8"/>
        <v>458.75306559456197</v>
      </c>
      <c r="AK22">
        <f t="shared" si="32"/>
        <v>121.37359170742478</v>
      </c>
      <c r="AL22">
        <f t="shared" si="9"/>
        <v>-1470.98797588606</v>
      </c>
      <c r="AN22">
        <f t="shared" si="10"/>
        <v>170.09092700752927</v>
      </c>
      <c r="AO22">
        <f t="shared" si="11"/>
        <v>-8.5045463503764633</v>
      </c>
      <c r="AP22">
        <f t="shared" si="12"/>
        <v>-7.9938171551803663</v>
      </c>
      <c r="AQ22">
        <f t="shared" si="13"/>
        <v>-584.60629497686273</v>
      </c>
      <c r="AR22">
        <f t="shared" si="14"/>
        <v>-431.01373147489028</v>
      </c>
      <c r="AS22">
        <f t="shared" si="15"/>
        <v>96.400692300716202</v>
      </c>
      <c r="AT22">
        <f t="shared" si="16"/>
        <v>25.50500289835864</v>
      </c>
      <c r="AU22">
        <f t="shared" si="17"/>
        <v>-309.10803627581544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1063.8905275516743</v>
      </c>
      <c r="P23">
        <f t="shared" si="30"/>
        <v>53.194526377583713</v>
      </c>
      <c r="Q23" s="5">
        <f t="shared" si="31"/>
        <v>50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787.72172150655013</v>
      </c>
      <c r="AF23">
        <f t="shared" si="4"/>
        <v>-39.386086075327505</v>
      </c>
      <c r="AG23">
        <f t="shared" si="5"/>
        <v>-37.020807174556296</v>
      </c>
      <c r="AH23">
        <f t="shared" si="6"/>
        <v>-3199.3962830167607</v>
      </c>
      <c r="AI23">
        <f t="shared" si="7"/>
        <v>-2488.0814547600944</v>
      </c>
      <c r="AJ23">
        <f t="shared" si="8"/>
        <v>0</v>
      </c>
      <c r="AK23">
        <f t="shared" si="32"/>
        <v>87.817192557180775</v>
      </c>
      <c r="AL23">
        <f t="shared" si="9"/>
        <v>-2400.2642622029134</v>
      </c>
      <c r="AN23">
        <f t="shared" si="10"/>
        <v>152.4811510618984</v>
      </c>
      <c r="AO23">
        <f t="shared" si="11"/>
        <v>-7.6240575530949197</v>
      </c>
      <c r="AP23">
        <f t="shared" si="12"/>
        <v>-7.1662049389988685</v>
      </c>
      <c r="AQ23">
        <f t="shared" si="13"/>
        <v>-619.31468260710938</v>
      </c>
      <c r="AR23">
        <f t="shared" si="14"/>
        <v>-481.62379403730483</v>
      </c>
      <c r="AS23">
        <f t="shared" si="15"/>
        <v>0</v>
      </c>
      <c r="AT23">
        <f t="shared" si="16"/>
        <v>16.998981034233111</v>
      </c>
      <c r="AU23">
        <f t="shared" si="17"/>
        <v>-464.62481300307167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9213.7257418130193</v>
      </c>
      <c r="AO25" s="6">
        <f t="shared" si="33"/>
        <v>-1258.6041827544063</v>
      </c>
      <c r="AP25" s="6">
        <f t="shared" si="33"/>
        <v>-2902.9285901771627</v>
      </c>
      <c r="AQ25" s="6">
        <f t="shared" si="33"/>
        <v>-6670.5609343056176</v>
      </c>
      <c r="AR25" s="6">
        <f t="shared" si="33"/>
        <v>-1618.3679654241678</v>
      </c>
      <c r="AS25" s="6">
        <f t="shared" si="33"/>
        <v>-1212.7641332812602</v>
      </c>
      <c r="AT25" s="6">
        <f t="shared" si="33"/>
        <v>1453.9016932742807</v>
      </c>
      <c r="AU25" s="7">
        <f t="shared" si="33"/>
        <v>-1377.230405431148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4188.3537015701986</v>
      </c>
      <c r="K3">
        <v>1</v>
      </c>
      <c r="L3" s="2">
        <v>0</v>
      </c>
      <c r="O3">
        <f>$C$3</f>
        <v>4188.3537015701986</v>
      </c>
      <c r="P3">
        <f>O3*B5</f>
        <v>3350.6829612561592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4188.3537015701986</v>
      </c>
      <c r="AF3">
        <f t="shared" ref="AF3:AF23" si="4">-$Z3*P3</f>
        <v>-3350.6829612561592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-1682.2374636859604</v>
      </c>
      <c r="AJ3">
        <f t="shared" ref="AJ3:AJ23" si="8">AB3-AC3</f>
        <v>3.637978807091713E-12</v>
      </c>
      <c r="AL3">
        <f t="shared" ref="AL3:AL23" si="9">SUM(AI3:AK3)</f>
        <v>-1682.2374636859568</v>
      </c>
      <c r="AN3">
        <f t="shared" ref="AN3:AN23" si="10">AE3*$K3</f>
        <v>4188.3537015701986</v>
      </c>
      <c r="AO3">
        <f t="shared" ref="AO3:AO23" si="11">AF3*$K3</f>
        <v>-3350.6829612561592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-1682.2374636859604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-1682.2374636859568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4188.3537015701986</v>
      </c>
      <c r="P5">
        <f t="shared" ref="P5:P23" si="30">O5*$C$5</f>
        <v>209.41768507850995</v>
      </c>
      <c r="Q5" s="5">
        <f t="shared" ref="Q5:Q23" si="31">$C$8</f>
        <v>50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4085.5671455951469</v>
      </c>
      <c r="AF5">
        <f t="shared" si="4"/>
        <v>-204.27835727975736</v>
      </c>
      <c r="AG5">
        <f t="shared" si="5"/>
        <v>-48.772947997007542</v>
      </c>
      <c r="AH5">
        <f t="shared" si="6"/>
        <v>-596.96313246227248</v>
      </c>
      <c r="AI5">
        <f t="shared" si="7"/>
        <v>3235.5527078561095</v>
      </c>
      <c r="AJ5">
        <f t="shared" si="8"/>
        <v>-2328.3270555980962</v>
      </c>
      <c r="AK5">
        <f>H5*SUM(AB5, AE5:AF5)</f>
        <v>553.88351360953527</v>
      </c>
      <c r="AL5">
        <f t="shared" si="9"/>
        <v>1461.1091658675487</v>
      </c>
      <c r="AN5">
        <f t="shared" si="10"/>
        <v>3466.8630519250059</v>
      </c>
      <c r="AO5">
        <f t="shared" si="11"/>
        <v>-173.34315259625032</v>
      </c>
      <c r="AP5">
        <f t="shared" si="12"/>
        <v>-41.386942208645031</v>
      </c>
      <c r="AQ5">
        <f t="shared" si="13"/>
        <v>-506.56110976567669</v>
      </c>
      <c r="AR5">
        <f t="shared" si="14"/>
        <v>2745.5718473544339</v>
      </c>
      <c r="AS5">
        <f t="shared" si="15"/>
        <v>-1975.7332958174961</v>
      </c>
      <c r="AT5">
        <f t="shared" si="16"/>
        <v>470.00531871654675</v>
      </c>
      <c r="AU5">
        <f t="shared" si="17"/>
        <v>1239.8438702534847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4188.3537015701986</v>
      </c>
      <c r="P6">
        <f t="shared" si="30"/>
        <v>209.41768507850995</v>
      </c>
      <c r="Q6" s="5">
        <f t="shared" si="31"/>
        <v>50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4029.8019894413719</v>
      </c>
      <c r="AF6">
        <f t="shared" si="4"/>
        <v>-201.49009947206861</v>
      </c>
      <c r="AG6">
        <f t="shared" si="5"/>
        <v>-48.107231105274295</v>
      </c>
      <c r="AH6">
        <f t="shared" si="6"/>
        <v>-889.9370588158381</v>
      </c>
      <c r="AI6">
        <f t="shared" si="7"/>
        <v>2890.2676000481906</v>
      </c>
      <c r="AJ6">
        <f t="shared" si="8"/>
        <v>-1883.35876443288</v>
      </c>
      <c r="AK6">
        <f>H6*SUM(AB6, AE6:AF6)</f>
        <v>748.58522656558978</v>
      </c>
      <c r="AL6">
        <f t="shared" si="9"/>
        <v>1755.4940621809005</v>
      </c>
      <c r="AN6">
        <f t="shared" si="10"/>
        <v>3149.9974918883054</v>
      </c>
      <c r="AO6">
        <f t="shared" si="11"/>
        <v>-157.49987459441527</v>
      </c>
      <c r="AP6">
        <f t="shared" si="12"/>
        <v>-37.604244010091392</v>
      </c>
      <c r="AQ6">
        <f t="shared" si="13"/>
        <v>-695.64199694014007</v>
      </c>
      <c r="AR6">
        <f t="shared" si="14"/>
        <v>2259.2513763436582</v>
      </c>
      <c r="AS6">
        <f t="shared" si="15"/>
        <v>-1472.1754070878872</v>
      </c>
      <c r="AT6">
        <f t="shared" si="16"/>
        <v>585.1507325483077</v>
      </c>
      <c r="AU6">
        <f t="shared" si="17"/>
        <v>1372.2267018040789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4188.3537015701986</v>
      </c>
      <c r="P7">
        <f t="shared" si="30"/>
        <v>209.41768507850995</v>
      </c>
      <c r="Q7" s="5">
        <f t="shared" si="31"/>
        <v>50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3969.1141507222683</v>
      </c>
      <c r="AF7">
        <f t="shared" si="4"/>
        <v>-198.45570753611344</v>
      </c>
      <c r="AG7">
        <f t="shared" si="5"/>
        <v>-47.382747894886023</v>
      </c>
      <c r="AH7">
        <f t="shared" si="6"/>
        <v>-1217.0544966776467</v>
      </c>
      <c r="AI7">
        <f t="shared" si="7"/>
        <v>2506.2211986136217</v>
      </c>
      <c r="AJ7">
        <f t="shared" si="8"/>
        <v>-1466.932124605486</v>
      </c>
      <c r="AK7">
        <f>H7*SUM(AB7, AE7:AF7)</f>
        <v>904.81083059687717</v>
      </c>
      <c r="AL7">
        <f t="shared" si="9"/>
        <v>1944.0999046050129</v>
      </c>
      <c r="AN7">
        <f t="shared" si="10"/>
        <v>2858.0002165773353</v>
      </c>
      <c r="AO7">
        <f t="shared" si="11"/>
        <v>-142.90001082886678</v>
      </c>
      <c r="AP7">
        <f t="shared" si="12"/>
        <v>-34.118420031071892</v>
      </c>
      <c r="AQ7">
        <f t="shared" si="13"/>
        <v>-876.35222445244426</v>
      </c>
      <c r="AR7">
        <f t="shared" si="14"/>
        <v>1804.6295612649519</v>
      </c>
      <c r="AS7">
        <f t="shared" si="15"/>
        <v>-1056.2791017395689</v>
      </c>
      <c r="AT7">
        <f t="shared" si="16"/>
        <v>651.51805959947581</v>
      </c>
      <c r="AU7">
        <f t="shared" si="17"/>
        <v>1399.8685191248587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4188.3537015701986</v>
      </c>
      <c r="P8">
        <f t="shared" si="30"/>
        <v>209.41768507850995</v>
      </c>
      <c r="Q8" s="5">
        <f t="shared" si="31"/>
        <v>50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3903.423239650228</v>
      </c>
      <c r="AF8">
        <f t="shared" si="4"/>
        <v>-195.17116198251142</v>
      </c>
      <c r="AG8">
        <f t="shared" si="5"/>
        <v>-46.598538683431258</v>
      </c>
      <c r="AH8">
        <f t="shared" si="6"/>
        <v>-1551.9086625295229</v>
      </c>
      <c r="AI8">
        <f t="shared" si="7"/>
        <v>2109.7448764547626</v>
      </c>
      <c r="AJ8">
        <f t="shared" si="8"/>
        <v>-1096.6844616978378</v>
      </c>
      <c r="AK8">
        <f t="shared" ref="AK8:AK23" si="32">H8*SUM(AB8:AB8, AE8:AF8)</f>
        <v>1024.996099801956</v>
      </c>
      <c r="AL8">
        <f t="shared" si="9"/>
        <v>2038.0565145588807</v>
      </c>
      <c r="AN8">
        <f t="shared" si="10"/>
        <v>2589.1456295926264</v>
      </c>
      <c r="AO8">
        <f t="shared" si="11"/>
        <v>-129.45728147963132</v>
      </c>
      <c r="AP8">
        <f t="shared" si="12"/>
        <v>-30.908870335162536</v>
      </c>
      <c r="AQ8">
        <f t="shared" si="13"/>
        <v>-1029.3830016432707</v>
      </c>
      <c r="AR8">
        <f t="shared" si="14"/>
        <v>1399.3964761345617</v>
      </c>
      <c r="AS8">
        <f t="shared" si="15"/>
        <v>-727.43220673695998</v>
      </c>
      <c r="AT8">
        <f t="shared" si="16"/>
        <v>679.88122456060523</v>
      </c>
      <c r="AU8">
        <f t="shared" si="17"/>
        <v>1351.8454939582068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4188.3537015701986</v>
      </c>
      <c r="P9">
        <f t="shared" si="30"/>
        <v>209.41768507850995</v>
      </c>
      <c r="Q9" s="5">
        <f t="shared" si="31"/>
        <v>50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3832.4263022734849</v>
      </c>
      <c r="AF9">
        <f t="shared" si="4"/>
        <v>-191.62131511367426</v>
      </c>
      <c r="AG9">
        <f t="shared" si="5"/>
        <v>-45.75098684760939</v>
      </c>
      <c r="AH9">
        <f t="shared" si="6"/>
        <v>-1907.8322449377872</v>
      </c>
      <c r="AI9">
        <f t="shared" si="7"/>
        <v>1687.2217553744138</v>
      </c>
      <c r="AJ9">
        <f t="shared" si="8"/>
        <v>-760.34927985216382</v>
      </c>
      <c r="AK9">
        <f t="shared" si="32"/>
        <v>1113.0679416546784</v>
      </c>
      <c r="AL9">
        <f t="shared" si="9"/>
        <v>2039.9404171769283</v>
      </c>
      <c r="AN9">
        <f t="shared" si="10"/>
        <v>2341.6760505398524</v>
      </c>
      <c r="AO9">
        <f t="shared" si="11"/>
        <v>-117.08380252699263</v>
      </c>
      <c r="AP9">
        <f t="shared" si="12"/>
        <v>-27.954611971548232</v>
      </c>
      <c r="AQ9">
        <f t="shared" si="13"/>
        <v>-1165.7171525433528</v>
      </c>
      <c r="AR9">
        <f t="shared" si="14"/>
        <v>1030.9204834979585</v>
      </c>
      <c r="AS9">
        <f t="shared" si="15"/>
        <v>-464.58602416406717</v>
      </c>
      <c r="AT9">
        <f t="shared" si="16"/>
        <v>680.102978118652</v>
      </c>
      <c r="AU9">
        <f t="shared" si="17"/>
        <v>1246.4374374525432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4188.3537015701986</v>
      </c>
      <c r="P10">
        <f t="shared" si="30"/>
        <v>209.41768507850995</v>
      </c>
      <c r="Q10" s="5">
        <f t="shared" si="31"/>
        <v>50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3755.9872183254347</v>
      </c>
      <c r="AF10">
        <f t="shared" si="4"/>
        <v>-187.79936091627175</v>
      </c>
      <c r="AG10">
        <f t="shared" si="5"/>
        <v>-44.838467402088419</v>
      </c>
      <c r="AH10">
        <f t="shared" si="6"/>
        <v>-2275.04788522436</v>
      </c>
      <c r="AI10">
        <f t="shared" si="7"/>
        <v>1248.3015047827143</v>
      </c>
      <c r="AJ10">
        <f t="shared" si="8"/>
        <v>-461.45564746059972</v>
      </c>
      <c r="AK10">
        <f t="shared" si="32"/>
        <v>1171.9171817388653</v>
      </c>
      <c r="AL10">
        <f t="shared" si="9"/>
        <v>1958.76303906098</v>
      </c>
      <c r="AN10">
        <f t="shared" si="10"/>
        <v>2114.0695690975413</v>
      </c>
      <c r="AO10">
        <f t="shared" si="11"/>
        <v>-105.70347845487707</v>
      </c>
      <c r="AP10">
        <f t="shared" si="12"/>
        <v>-25.237476580654874</v>
      </c>
      <c r="AQ10">
        <f t="shared" si="13"/>
        <v>-1280.5180696373207</v>
      </c>
      <c r="AR10">
        <f t="shared" si="14"/>
        <v>702.61054442468856</v>
      </c>
      <c r="AS10">
        <f t="shared" si="15"/>
        <v>-259.73180553569478</v>
      </c>
      <c r="AT10">
        <f t="shared" si="16"/>
        <v>659.61738083902753</v>
      </c>
      <c r="AU10">
        <f t="shared" si="17"/>
        <v>1102.4961197280213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691.86172383836242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4188.3537015701986</v>
      </c>
      <c r="P11">
        <f t="shared" si="30"/>
        <v>209.41768507850995</v>
      </c>
      <c r="Q11" s="5">
        <f t="shared" si="31"/>
        <v>50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3673.4736966840487</v>
      </c>
      <c r="AF11">
        <f t="shared" si="4"/>
        <v>-183.67368483420245</v>
      </c>
      <c r="AG11">
        <f t="shared" si="5"/>
        <v>-43.853432140973155</v>
      </c>
      <c r="AH11">
        <f t="shared" si="6"/>
        <v>-2683.2529354719236</v>
      </c>
      <c r="AI11">
        <f t="shared" si="7"/>
        <v>762.69364423694969</v>
      </c>
      <c r="AJ11">
        <f t="shared" si="8"/>
        <v>-181.42711896321634</v>
      </c>
      <c r="AK11">
        <f t="shared" si="32"/>
        <v>1204.6962935475578</v>
      </c>
      <c r="AL11">
        <f t="shared" si="9"/>
        <v>1785.9628188212912</v>
      </c>
      <c r="AN11">
        <f t="shared" si="10"/>
        <v>1904.6460073810672</v>
      </c>
      <c r="AO11">
        <f t="shared" si="11"/>
        <v>-95.232300369053362</v>
      </c>
      <c r="AP11">
        <f t="shared" si="12"/>
        <v>-22.737406426145697</v>
      </c>
      <c r="AQ11">
        <f t="shared" si="13"/>
        <v>-1391.2300488100345</v>
      </c>
      <c r="AR11">
        <f t="shared" si="14"/>
        <v>395.4462517758335</v>
      </c>
      <c r="AS11">
        <f t="shared" si="15"/>
        <v>-94.067486606985398</v>
      </c>
      <c r="AT11">
        <f t="shared" si="16"/>
        <v>624.61859674763173</v>
      </c>
      <c r="AU11">
        <f t="shared" si="17"/>
        <v>925.99736191647992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4188.3537015701986</v>
      </c>
      <c r="P12">
        <f t="shared" si="30"/>
        <v>209.41768507850995</v>
      </c>
      <c r="Q12" s="5">
        <f t="shared" si="31"/>
        <v>50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3584.3131414878244</v>
      </c>
      <c r="AF12">
        <f t="shared" si="4"/>
        <v>-179.21565707439123</v>
      </c>
      <c r="AG12">
        <f t="shared" si="5"/>
        <v>-42.789045492314536</v>
      </c>
      <c r="AH12">
        <f t="shared" si="6"/>
        <v>-3129.261636244421</v>
      </c>
      <c r="AI12">
        <f t="shared" si="7"/>
        <v>233.04680267669755</v>
      </c>
      <c r="AJ12">
        <f t="shared" si="8"/>
        <v>77.720715194438526</v>
      </c>
      <c r="AK12">
        <f t="shared" si="32"/>
        <v>1212.9730168445064</v>
      </c>
      <c r="AL12">
        <f t="shared" si="9"/>
        <v>1523.7405347156425</v>
      </c>
      <c r="AN12">
        <f t="shared" si="10"/>
        <v>1711.9278126858164</v>
      </c>
      <c r="AO12">
        <f t="shared" si="11"/>
        <v>-85.596390634290827</v>
      </c>
      <c r="AP12">
        <f t="shared" si="12"/>
        <v>-20.436762683677131</v>
      </c>
      <c r="AQ12">
        <f t="shared" si="13"/>
        <v>-1494.5876146395699</v>
      </c>
      <c r="AR12">
        <f t="shared" si="14"/>
        <v>111.30704472827857</v>
      </c>
      <c r="AS12">
        <f t="shared" si="15"/>
        <v>37.120711475550195</v>
      </c>
      <c r="AT12">
        <f t="shared" si="16"/>
        <v>579.33616891284828</v>
      </c>
      <c r="AU12">
        <f t="shared" si="17"/>
        <v>727.763925116677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4188.3537015701986</v>
      </c>
      <c r="P13">
        <f t="shared" si="30"/>
        <v>209.41768507850995</v>
      </c>
      <c r="Q13" s="5">
        <f t="shared" si="31"/>
        <v>50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3488.1792249786486</v>
      </c>
      <c r="AF13">
        <f t="shared" si="4"/>
        <v>-174.40896124893243</v>
      </c>
      <c r="AG13">
        <f t="shared" si="5"/>
        <v>-41.641411799473175</v>
      </c>
      <c r="AH13">
        <f t="shared" si="6"/>
        <v>-3598.7161895910644</v>
      </c>
      <c r="AI13">
        <f t="shared" si="7"/>
        <v>-326.5873376608215</v>
      </c>
      <c r="AJ13">
        <f t="shared" si="8"/>
        <v>309.81831862204308</v>
      </c>
      <c r="AK13">
        <f t="shared" si="32"/>
        <v>1198.5075849714128</v>
      </c>
      <c r="AL13">
        <f t="shared" si="9"/>
        <v>1181.7385659326344</v>
      </c>
      <c r="AN13">
        <f t="shared" si="10"/>
        <v>1534.6892865229443</v>
      </c>
      <c r="AO13">
        <f t="shared" si="11"/>
        <v>-76.734464326147219</v>
      </c>
      <c r="AP13">
        <f t="shared" si="12"/>
        <v>-18.320913130469314</v>
      </c>
      <c r="AQ13">
        <f t="shared" si="13"/>
        <v>-1583.3220787088098</v>
      </c>
      <c r="AR13">
        <f t="shared" si="14"/>
        <v>-143.68816964248217</v>
      </c>
      <c r="AS13">
        <f t="shared" si="15"/>
        <v>136.31032802241174</v>
      </c>
      <c r="AT13">
        <f t="shared" si="16"/>
        <v>527.30568925493594</v>
      </c>
      <c r="AU13">
        <f t="shared" si="17"/>
        <v>519.92784763486554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4188.3537015701986</v>
      </c>
      <c r="P14">
        <f t="shared" si="30"/>
        <v>209.41768507850995</v>
      </c>
      <c r="Q14" s="5">
        <f t="shared" si="31"/>
        <v>50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3384.5257643145997</v>
      </c>
      <c r="AF14">
        <f t="shared" si="4"/>
        <v>-169.22628821572999</v>
      </c>
      <c r="AG14">
        <f t="shared" si="5"/>
        <v>-40.404010805555338</v>
      </c>
      <c r="AH14">
        <f t="shared" si="6"/>
        <v>-4104.9343796155317</v>
      </c>
      <c r="AI14">
        <f t="shared" si="7"/>
        <v>-930.03891432221735</v>
      </c>
      <c r="AJ14">
        <f t="shared" si="8"/>
        <v>522.025045637527</v>
      </c>
      <c r="AK14">
        <f t="shared" si="32"/>
        <v>1163.570286149353</v>
      </c>
      <c r="AL14">
        <f t="shared" si="9"/>
        <v>755.55641746466267</v>
      </c>
      <c r="AN14">
        <f t="shared" si="10"/>
        <v>1371.7079689437051</v>
      </c>
      <c r="AO14">
        <f t="shared" si="11"/>
        <v>-68.585398447185256</v>
      </c>
      <c r="AP14">
        <f t="shared" si="12"/>
        <v>-16.375264204996068</v>
      </c>
      <c r="AQ14">
        <f t="shared" si="13"/>
        <v>-1663.6809977571249</v>
      </c>
      <c r="AR14">
        <f t="shared" si="14"/>
        <v>-376.93369146560116</v>
      </c>
      <c r="AS14">
        <f t="shared" si="15"/>
        <v>211.57053157614465</v>
      </c>
      <c r="AT14">
        <f t="shared" si="16"/>
        <v>471.58117416795517</v>
      </c>
      <c r="AU14">
        <f t="shared" si="17"/>
        <v>306.21801427849863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4188.3537015701986</v>
      </c>
      <c r="P15">
        <f t="shared" si="30"/>
        <v>209.41768507850995</v>
      </c>
      <c r="Q15" s="5">
        <f t="shared" si="31"/>
        <v>50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3272.8473731866429</v>
      </c>
      <c r="AF15">
        <f t="shared" si="4"/>
        <v>-163.64236865933216</v>
      </c>
      <c r="AG15">
        <f t="shared" si="5"/>
        <v>-39.070809277158993</v>
      </c>
      <c r="AH15">
        <f t="shared" si="6"/>
        <v>-4645.807101703921</v>
      </c>
      <c r="AI15">
        <f t="shared" si="7"/>
        <v>-1575.672906453769</v>
      </c>
      <c r="AJ15">
        <f t="shared" si="8"/>
        <v>714.05745138151724</v>
      </c>
      <c r="AK15">
        <f t="shared" si="32"/>
        <v>1109.8220990617715</v>
      </c>
      <c r="AL15">
        <f t="shared" si="9"/>
        <v>248.20664398951976</v>
      </c>
      <c r="AN15">
        <f t="shared" si="10"/>
        <v>1221.8890053694984</v>
      </c>
      <c r="AO15">
        <f t="shared" si="11"/>
        <v>-61.094450268474922</v>
      </c>
      <c r="AP15">
        <f t="shared" si="12"/>
        <v>-14.586745681380926</v>
      </c>
      <c r="AQ15">
        <f t="shared" si="13"/>
        <v>-1734.471538497811</v>
      </c>
      <c r="AR15">
        <f t="shared" si="14"/>
        <v>-588.26372907816835</v>
      </c>
      <c r="AS15">
        <f t="shared" si="15"/>
        <v>266.58711805302522</v>
      </c>
      <c r="AT15">
        <f t="shared" si="16"/>
        <v>414.34239551455636</v>
      </c>
      <c r="AU15">
        <f t="shared" si="17"/>
        <v>92.66578448941317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4188.3537015701986</v>
      </c>
      <c r="P16">
        <f t="shared" si="30"/>
        <v>209.41768507850995</v>
      </c>
      <c r="Q16" s="5">
        <f t="shared" si="31"/>
        <v>50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3153.6576030333013</v>
      </c>
      <c r="AF16">
        <f t="shared" si="4"/>
        <v>-157.68288015166507</v>
      </c>
      <c r="AG16">
        <f t="shared" si="5"/>
        <v>-37.647937921897643</v>
      </c>
      <c r="AH16">
        <f t="shared" si="6"/>
        <v>-5160.8163124487992</v>
      </c>
      <c r="AI16">
        <f t="shared" si="7"/>
        <v>-2202.4895274890605</v>
      </c>
      <c r="AJ16">
        <f t="shared" si="8"/>
        <v>865.90639628630015</v>
      </c>
      <c r="AK16">
        <f t="shared" si="32"/>
        <v>1039.0310877466347</v>
      </c>
      <c r="AL16">
        <f t="shared" si="9"/>
        <v>-297.5520434561256</v>
      </c>
      <c r="AN16">
        <f t="shared" si="10"/>
        <v>1084.5827950526573</v>
      </c>
      <c r="AO16">
        <f t="shared" si="11"/>
        <v>-54.229139752632868</v>
      </c>
      <c r="AP16">
        <f t="shared" si="12"/>
        <v>-12.947602713759</v>
      </c>
      <c r="AQ16">
        <f t="shared" si="13"/>
        <v>-1774.8700986198853</v>
      </c>
      <c r="AR16">
        <f t="shared" si="14"/>
        <v>-757.46404603361987</v>
      </c>
      <c r="AS16">
        <f t="shared" si="15"/>
        <v>297.79617756691903</v>
      </c>
      <c r="AT16">
        <f t="shared" si="16"/>
        <v>357.33595182017865</v>
      </c>
      <c r="AU16">
        <f t="shared" si="17"/>
        <v>-102.33191664652209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4188.3537015701986</v>
      </c>
      <c r="P17">
        <f t="shared" si="30"/>
        <v>209.41768507850995</v>
      </c>
      <c r="Q17" s="5">
        <f t="shared" si="31"/>
        <v>50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3027.2656479066386</v>
      </c>
      <c r="AF17">
        <f t="shared" si="4"/>
        <v>-151.36328239533194</v>
      </c>
      <c r="AG17">
        <f t="shared" si="5"/>
        <v>-36.139087856545252</v>
      </c>
      <c r="AH17">
        <f t="shared" si="6"/>
        <v>-5661.8534306670881</v>
      </c>
      <c r="AI17">
        <f t="shared" si="7"/>
        <v>-2822.0901530123269</v>
      </c>
      <c r="AJ17">
        <f t="shared" si="8"/>
        <v>986.87494083245565</v>
      </c>
      <c r="AK17">
        <f t="shared" si="32"/>
        <v>954.66088579623693</v>
      </c>
      <c r="AL17">
        <f t="shared" si="9"/>
        <v>-880.55432638363436</v>
      </c>
      <c r="AN17">
        <f t="shared" si="10"/>
        <v>959.04916381100531</v>
      </c>
      <c r="AO17">
        <f t="shared" si="11"/>
        <v>-47.952458190550267</v>
      </c>
      <c r="AP17">
        <f t="shared" si="12"/>
        <v>-11.448999202854587</v>
      </c>
      <c r="AQ17">
        <f t="shared" si="13"/>
        <v>-1793.6965003572111</v>
      </c>
      <c r="AR17">
        <f t="shared" si="14"/>
        <v>-894.04879393961073</v>
      </c>
      <c r="AS17">
        <f t="shared" si="15"/>
        <v>312.64569974091387</v>
      </c>
      <c r="AT17">
        <f t="shared" si="16"/>
        <v>302.44016572482542</v>
      </c>
      <c r="AU17">
        <f t="shared" si="17"/>
        <v>-278.96292847387144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4188.3537015701986</v>
      </c>
      <c r="P18">
        <f t="shared" si="30"/>
        <v>209.41768507850995</v>
      </c>
      <c r="Q18" s="5">
        <f t="shared" si="31"/>
        <v>50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2893.7280499525955</v>
      </c>
      <c r="AF18">
        <f t="shared" si="4"/>
        <v>-144.68640249762979</v>
      </c>
      <c r="AG18">
        <f t="shared" si="5"/>
        <v>-34.544934073592536</v>
      </c>
      <c r="AH18">
        <f t="shared" si="6"/>
        <v>-6163.8145219363105</v>
      </c>
      <c r="AI18">
        <f t="shared" si="7"/>
        <v>-3449.3178085549375</v>
      </c>
      <c r="AJ18">
        <f t="shared" si="8"/>
        <v>1085.3595943561222</v>
      </c>
      <c r="AK18">
        <f t="shared" si="32"/>
        <v>859.35852546512263</v>
      </c>
      <c r="AL18">
        <f t="shared" si="9"/>
        <v>-1504.5996887336928</v>
      </c>
      <c r="AN18">
        <f t="shared" si="10"/>
        <v>844.48165444656559</v>
      </c>
      <c r="AO18">
        <f t="shared" si="11"/>
        <v>-42.224082722328284</v>
      </c>
      <c r="AP18">
        <f t="shared" si="12"/>
        <v>-10.081307771714366</v>
      </c>
      <c r="AQ18">
        <f t="shared" si="13"/>
        <v>-1798.7966371863497</v>
      </c>
      <c r="AR18">
        <f t="shared" si="14"/>
        <v>-1006.6203732338269</v>
      </c>
      <c r="AS18">
        <f t="shared" si="15"/>
        <v>316.74236489718737</v>
      </c>
      <c r="AT18">
        <f t="shared" si="16"/>
        <v>250.78808264634139</v>
      </c>
      <c r="AU18">
        <f t="shared" si="17"/>
        <v>-439.08992569029812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4188.3537015701986</v>
      </c>
      <c r="P19">
        <f t="shared" si="30"/>
        <v>209.41768507850995</v>
      </c>
      <c r="Q19" s="5">
        <f t="shared" si="31"/>
        <v>50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2752.1183893354378</v>
      </c>
      <c r="AF19">
        <f t="shared" si="4"/>
        <v>-137.60591946677189</v>
      </c>
      <c r="AG19">
        <f t="shared" si="5"/>
        <v>-32.85441709834199</v>
      </c>
      <c r="AH19">
        <f t="shared" si="6"/>
        <v>-6725.3381725731233</v>
      </c>
      <c r="AI19">
        <f t="shared" si="7"/>
        <v>-4143.6801198027988</v>
      </c>
      <c r="AJ19">
        <f t="shared" si="8"/>
        <v>1179.7496948682183</v>
      </c>
      <c r="AK19">
        <f t="shared" si="32"/>
        <v>754.97264325000947</v>
      </c>
      <c r="AL19">
        <f t="shared" si="9"/>
        <v>-2208.9577816845713</v>
      </c>
      <c r="AN19">
        <f t="shared" si="10"/>
        <v>739.84677415635963</v>
      </c>
      <c r="AO19">
        <f t="shared" si="11"/>
        <v>-36.992338707817986</v>
      </c>
      <c r="AP19">
        <f t="shared" si="12"/>
        <v>-8.8321907230398651</v>
      </c>
      <c r="AQ19">
        <f t="shared" si="13"/>
        <v>-1807.9599232976143</v>
      </c>
      <c r="AR19">
        <f t="shared" si="14"/>
        <v>-1113.9376785721124</v>
      </c>
      <c r="AS19">
        <f t="shared" si="15"/>
        <v>317.14987605274013</v>
      </c>
      <c r="AT19">
        <f t="shared" si="16"/>
        <v>202.95786578414521</v>
      </c>
      <c r="AU19">
        <f t="shared" si="17"/>
        <v>-593.82993673522708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4188.3537015701986</v>
      </c>
      <c r="P20">
        <f t="shared" si="30"/>
        <v>209.41768507850995</v>
      </c>
      <c r="Q20" s="5">
        <f t="shared" si="31"/>
        <v>50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2603.2801445057726</v>
      </c>
      <c r="AF20">
        <f t="shared" si="4"/>
        <v>-130.16400722528863</v>
      </c>
      <c r="AG20">
        <f t="shared" si="5"/>
        <v>-31.077606262453578</v>
      </c>
      <c r="AH20">
        <f t="shared" si="6"/>
        <v>-7241.3333245249614</v>
      </c>
      <c r="AI20">
        <f t="shared" si="7"/>
        <v>-4799.2947935069315</v>
      </c>
      <c r="AJ20">
        <f t="shared" si="8"/>
        <v>1242.8551492042607</v>
      </c>
      <c r="AK20">
        <f t="shared" si="32"/>
        <v>641.92217768056526</v>
      </c>
      <c r="AL20">
        <f t="shared" si="9"/>
        <v>-2914.5174666221055</v>
      </c>
      <c r="AN20">
        <f t="shared" si="10"/>
        <v>644.67042263050746</v>
      </c>
      <c r="AO20">
        <f t="shared" si="11"/>
        <v>-32.233521131525372</v>
      </c>
      <c r="AP20">
        <f t="shared" si="12"/>
        <v>-7.6959883114554399</v>
      </c>
      <c r="AQ20">
        <f t="shared" si="13"/>
        <v>-1793.2274498318147</v>
      </c>
      <c r="AR20">
        <f t="shared" si="14"/>
        <v>-1188.4865366442882</v>
      </c>
      <c r="AS20">
        <f t="shared" si="15"/>
        <v>307.7778455757113</v>
      </c>
      <c r="AT20">
        <f t="shared" si="16"/>
        <v>158.96416006345339</v>
      </c>
      <c r="AU20">
        <f t="shared" si="17"/>
        <v>-721.74453100512335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4188.3537015701986</v>
      </c>
      <c r="P21">
        <f t="shared" si="30"/>
        <v>209.41768507850995</v>
      </c>
      <c r="Q21" s="5">
        <f t="shared" si="31"/>
        <v>50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2449.1501658503944</v>
      </c>
      <c r="AF21">
        <f t="shared" si="4"/>
        <v>-122.45750829251972</v>
      </c>
      <c r="AG21">
        <f t="shared" si="5"/>
        <v>-29.237623423879132</v>
      </c>
      <c r="AH21">
        <f t="shared" si="6"/>
        <v>-7646.0338797495515</v>
      </c>
      <c r="AI21">
        <f t="shared" si="7"/>
        <v>-5348.578845615556</v>
      </c>
      <c r="AJ21">
        <f t="shared" si="8"/>
        <v>1264.6251759094193</v>
      </c>
      <c r="AK21">
        <f t="shared" si="32"/>
        <v>523.04160540329315</v>
      </c>
      <c r="AL21">
        <f t="shared" si="9"/>
        <v>-3560.9120643028436</v>
      </c>
      <c r="AN21">
        <f t="shared" si="10"/>
        <v>558.69453134788853</v>
      </c>
      <c r="AO21">
        <f t="shared" si="11"/>
        <v>-27.934726567394428</v>
      </c>
      <c r="AP21">
        <f t="shared" si="12"/>
        <v>-6.6696197498606189</v>
      </c>
      <c r="AQ21">
        <f t="shared" si="13"/>
        <v>-1744.1957519307516</v>
      </c>
      <c r="AR21">
        <f t="shared" si="14"/>
        <v>-1220.1055669001182</v>
      </c>
      <c r="AS21">
        <f t="shared" si="15"/>
        <v>288.4834012373143</v>
      </c>
      <c r="AT21">
        <f t="shared" si="16"/>
        <v>119.31505412808171</v>
      </c>
      <c r="AU21">
        <f t="shared" si="17"/>
        <v>-812.30711153472214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4188.3537015701986</v>
      </c>
      <c r="P22">
        <f t="shared" si="30"/>
        <v>209.41768507850995</v>
      </c>
      <c r="Q22" s="5">
        <f t="shared" si="31"/>
        <v>50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2290.3390399520972</v>
      </c>
      <c r="AF22">
        <f t="shared" si="4"/>
        <v>-114.51695199760488</v>
      </c>
      <c r="AG22">
        <f t="shared" si="5"/>
        <v>-27.341757682660106</v>
      </c>
      <c r="AH22">
        <f t="shared" si="6"/>
        <v>-8017.4475349011791</v>
      </c>
      <c r="AI22">
        <f t="shared" si="7"/>
        <v>-5868.9672046293472</v>
      </c>
      <c r="AJ22">
        <f t="shared" si="8"/>
        <v>1269.1440410635832</v>
      </c>
      <c r="AK22">
        <f t="shared" si="32"/>
        <v>401.91763445976261</v>
      </c>
      <c r="AL22">
        <f t="shared" si="9"/>
        <v>-4197.9055291060013</v>
      </c>
      <c r="AN22">
        <f t="shared" si="10"/>
        <v>481.28347386319263</v>
      </c>
      <c r="AO22">
        <f t="shared" si="11"/>
        <v>-24.064173693159635</v>
      </c>
      <c r="AP22">
        <f t="shared" si="12"/>
        <v>-5.745497015721968</v>
      </c>
      <c r="AQ22">
        <f t="shared" si="13"/>
        <v>-1684.7571184019264</v>
      </c>
      <c r="AR22">
        <f t="shared" si="14"/>
        <v>-1233.2833152476153</v>
      </c>
      <c r="AS22">
        <f t="shared" si="15"/>
        <v>266.69328962258231</v>
      </c>
      <c r="AT22">
        <f t="shared" si="16"/>
        <v>84.457502555480659</v>
      </c>
      <c r="AU22">
        <f t="shared" si="17"/>
        <v>-882.13252306955246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4188.3537015701986</v>
      </c>
      <c r="P23">
        <f t="shared" si="30"/>
        <v>209.41768507850995</v>
      </c>
      <c r="Q23" s="5">
        <f t="shared" si="31"/>
        <v>50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2128.0918621069864</v>
      </c>
      <c r="AF23">
        <f t="shared" si="4"/>
        <v>-106.40459310534933</v>
      </c>
      <c r="AG23">
        <f t="shared" si="5"/>
        <v>-25.404872818037937</v>
      </c>
      <c r="AH23">
        <f t="shared" si="6"/>
        <v>-8317.3364389778289</v>
      </c>
      <c r="AI23">
        <f t="shared" si="7"/>
        <v>-6321.0540427942296</v>
      </c>
      <c r="AJ23">
        <f t="shared" si="8"/>
        <v>0</v>
      </c>
      <c r="AK23">
        <f t="shared" si="32"/>
        <v>280.12766240815591</v>
      </c>
      <c r="AL23">
        <f t="shared" si="9"/>
        <v>-6040.926380386074</v>
      </c>
      <c r="AN23">
        <f t="shared" si="10"/>
        <v>411.93975974018355</v>
      </c>
      <c r="AO23">
        <f t="shared" si="11"/>
        <v>-20.596987987009182</v>
      </c>
      <c r="AP23">
        <f t="shared" si="12"/>
        <v>-4.9176811354990013</v>
      </c>
      <c r="AQ23">
        <f t="shared" si="13"/>
        <v>-1610.0064265827975</v>
      </c>
      <c r="AR23">
        <f t="shared" si="14"/>
        <v>-1223.5813359651222</v>
      </c>
      <c r="AS23">
        <f t="shared" si="15"/>
        <v>0</v>
      </c>
      <c r="AT23">
        <f t="shared" si="16"/>
        <v>54.224972146993558</v>
      </c>
      <c r="AU23">
        <f t="shared" si="17"/>
        <v>-1169.3563638181288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34177.514367142256</v>
      </c>
      <c r="AO25" s="6">
        <f t="shared" si="33"/>
        <v>-4850.1409945347632</v>
      </c>
      <c r="AP25" s="6">
        <f t="shared" si="33"/>
        <v>-2877.9147478877476</v>
      </c>
      <c r="AQ25" s="6">
        <f t="shared" si="33"/>
        <v>-27953.112137993692</v>
      </c>
      <c r="AR25" s="6">
        <f t="shared" si="33"/>
        <v>-1503.653513273948</v>
      </c>
      <c r="AS25" s="6">
        <f t="shared" si="33"/>
        <v>-5678.4282367377336</v>
      </c>
      <c r="AT25" s="6">
        <f t="shared" si="33"/>
        <v>7873.9434738500413</v>
      </c>
      <c r="AU25" s="7">
        <f t="shared" si="33"/>
        <v>691.86172383836242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14222.179679030221</v>
      </c>
      <c r="K3">
        <v>1</v>
      </c>
      <c r="L3" s="2">
        <v>0</v>
      </c>
      <c r="O3">
        <f>$C$3</f>
        <v>14222.179679030221</v>
      </c>
      <c r="P3">
        <f>O3*B5</f>
        <v>11377.743743224179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14222.179679030221</v>
      </c>
      <c r="AF3">
        <f t="shared" ref="AF3:AF23" si="4">-$Z3*P3</f>
        <v>-11377.743743224179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324.52773180604299</v>
      </c>
      <c r="AJ3">
        <f t="shared" ref="AJ3:AJ23" si="8">AB3-AC3</f>
        <v>0</v>
      </c>
      <c r="AL3">
        <f t="shared" ref="AL3:AL23" si="9">SUM(AI3:AK3)</f>
        <v>324.52773180604299</v>
      </c>
      <c r="AN3">
        <f t="shared" ref="AN3:AN23" si="10">AE3*$K3</f>
        <v>14222.179679030221</v>
      </c>
      <c r="AO3">
        <f t="shared" ref="AO3:AO23" si="11">AF3*$K3</f>
        <v>-11377.743743224179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324.52773180604299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324.52773180604299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14222.179679030221</v>
      </c>
      <c r="P5">
        <f t="shared" ref="P5:P23" si="30">O5*$C$5</f>
        <v>711.10898395151116</v>
      </c>
      <c r="Q5" s="5">
        <f t="shared" ref="Q5:Q23" si="31">$C$8</f>
        <v>50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13344.217828654559</v>
      </c>
      <c r="AF5">
        <f t="shared" si="4"/>
        <v>-667.21089143272798</v>
      </c>
      <c r="AG5">
        <f t="shared" si="5"/>
        <v>-46.913406136788701</v>
      </c>
      <c r="AH5">
        <f t="shared" si="6"/>
        <v>-5578.3496535565328</v>
      </c>
      <c r="AI5">
        <f t="shared" si="7"/>
        <v>7051.7438775285091</v>
      </c>
      <c r="AJ5">
        <f t="shared" si="8"/>
        <v>-4468.0505564105624</v>
      </c>
      <c r="AK5">
        <f>H5*SUM(AB5, AE5:AF5)</f>
        <v>1577.1884164543158</v>
      </c>
      <c r="AL5">
        <f t="shared" si="9"/>
        <v>4160.8817375722629</v>
      </c>
      <c r="AN5">
        <f t="shared" si="10"/>
        <v>11323.415843716926</v>
      </c>
      <c r="AO5">
        <f t="shared" si="11"/>
        <v>-566.17079218584627</v>
      </c>
      <c r="AP5">
        <f t="shared" si="12"/>
        <v>-39.809002906961744</v>
      </c>
      <c r="AQ5">
        <f t="shared" si="13"/>
        <v>-4733.5837633912206</v>
      </c>
      <c r="AR5">
        <f t="shared" si="14"/>
        <v>5983.852285232897</v>
      </c>
      <c r="AS5">
        <f t="shared" si="15"/>
        <v>-3791.4245039035554</v>
      </c>
      <c r="AT5">
        <f t="shared" si="16"/>
        <v>1338.3444824361259</v>
      </c>
      <c r="AU5">
        <f t="shared" si="17"/>
        <v>3530.7722637654679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14222.179679030221</v>
      </c>
      <c r="P6">
        <f t="shared" si="30"/>
        <v>711.10898395151116</v>
      </c>
      <c r="Q6" s="5">
        <f t="shared" si="31"/>
        <v>50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12858.251306382896</v>
      </c>
      <c r="AF6">
        <f t="shared" si="4"/>
        <v>-642.91256531914485</v>
      </c>
      <c r="AG6">
        <f t="shared" si="5"/>
        <v>-45.204924971316601</v>
      </c>
      <c r="AH6">
        <f t="shared" si="6"/>
        <v>-6196.7355205210552</v>
      </c>
      <c r="AI6">
        <f t="shared" si="7"/>
        <v>5973.39829557138</v>
      </c>
      <c r="AJ6">
        <f t="shared" si="8"/>
        <v>-3352.7886354294606</v>
      </c>
      <c r="AK6">
        <f>H6*SUM(AB6, AE6:AF6)</f>
        <v>1920.0145550211209</v>
      </c>
      <c r="AL6">
        <f t="shared" si="9"/>
        <v>4540.6242151630404</v>
      </c>
      <c r="AN6">
        <f t="shared" si="10"/>
        <v>10050.980041029361</v>
      </c>
      <c r="AO6">
        <f t="shared" si="11"/>
        <v>-502.54900205146816</v>
      </c>
      <c r="AP6">
        <f t="shared" si="12"/>
        <v>-35.335582406714174</v>
      </c>
      <c r="AQ6">
        <f t="shared" si="13"/>
        <v>-4843.8363469671121</v>
      </c>
      <c r="AR6">
        <f t="shared" si="14"/>
        <v>4669.2591096040687</v>
      </c>
      <c r="AS6">
        <f t="shared" si="15"/>
        <v>-2620.7927387267141</v>
      </c>
      <c r="AT6">
        <f t="shared" si="16"/>
        <v>1500.828340586525</v>
      </c>
      <c r="AU6">
        <f t="shared" si="17"/>
        <v>3549.2947114638796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14222.179679030221</v>
      </c>
      <c r="P7">
        <f t="shared" si="30"/>
        <v>711.10898395151116</v>
      </c>
      <c r="Q7" s="5">
        <f t="shared" si="31"/>
        <v>50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12342.919673500321</v>
      </c>
      <c r="AF7">
        <f t="shared" si="4"/>
        <v>-617.14598367501617</v>
      </c>
      <c r="AG7">
        <f t="shared" si="5"/>
        <v>-43.393206780038227</v>
      </c>
      <c r="AH7">
        <f t="shared" si="6"/>
        <v>-6798.3447078260688</v>
      </c>
      <c r="AI7">
        <f t="shared" si="7"/>
        <v>4884.0357752191976</v>
      </c>
      <c r="AJ7">
        <f t="shared" si="8"/>
        <v>-2380.3372888810482</v>
      </c>
      <c r="AK7">
        <f>H7*SUM(AB7, AE7:AF7)</f>
        <v>2165.0205971203459</v>
      </c>
      <c r="AL7">
        <f t="shared" si="9"/>
        <v>4668.7190834584953</v>
      </c>
      <c r="AN7">
        <f t="shared" si="10"/>
        <v>8887.6423706890128</v>
      </c>
      <c r="AO7">
        <f t="shared" si="11"/>
        <v>-444.38211853445074</v>
      </c>
      <c r="AP7">
        <f t="shared" si="12"/>
        <v>-31.245711175317684</v>
      </c>
      <c r="AQ7">
        <f t="shared" si="13"/>
        <v>-4895.215886849368</v>
      </c>
      <c r="AR7">
        <f t="shared" si="14"/>
        <v>3516.798654129876</v>
      </c>
      <c r="AS7">
        <f t="shared" si="15"/>
        <v>-1713.9855969904986</v>
      </c>
      <c r="AT7">
        <f t="shared" si="16"/>
        <v>1558.9446663655071</v>
      </c>
      <c r="AU7">
        <f t="shared" si="17"/>
        <v>3361.7577235048848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14222.179679030221</v>
      </c>
      <c r="P8">
        <f t="shared" si="30"/>
        <v>711.10898395151116</v>
      </c>
      <c r="Q8" s="5">
        <f t="shared" si="31"/>
        <v>50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11798.453466486511</v>
      </c>
      <c r="AF8">
        <f t="shared" si="4"/>
        <v>-589.92267332432561</v>
      </c>
      <c r="AG8">
        <f t="shared" si="5"/>
        <v>-41.479062045189337</v>
      </c>
      <c r="AH8">
        <f t="shared" si="6"/>
        <v>-7401.0633352425048</v>
      </c>
      <c r="AI8">
        <f t="shared" si="7"/>
        <v>3765.9883958744922</v>
      </c>
      <c r="AJ8">
        <f t="shared" si="8"/>
        <v>-1524.3189136527872</v>
      </c>
      <c r="AK8">
        <f t="shared" ref="AK8:AK23" si="32">H8*SUM(AB8:AB8, AE8:AF8)</f>
        <v>2324.4455842624343</v>
      </c>
      <c r="AL8">
        <f t="shared" si="9"/>
        <v>4566.1150664841389</v>
      </c>
      <c r="AN8">
        <f t="shared" si="10"/>
        <v>7825.9292813563343</v>
      </c>
      <c r="AO8">
        <f t="shared" si="11"/>
        <v>-391.29646406781671</v>
      </c>
      <c r="AP8">
        <f t="shared" si="12"/>
        <v>-27.513114930249447</v>
      </c>
      <c r="AQ8">
        <f t="shared" si="13"/>
        <v>-4909.1347805006244</v>
      </c>
      <c r="AR8">
        <f t="shared" si="14"/>
        <v>2497.9849218576442</v>
      </c>
      <c r="AS8">
        <f t="shared" si="15"/>
        <v>-1011.0826859101095</v>
      </c>
      <c r="AT8">
        <f t="shared" si="16"/>
        <v>1541.8077303495897</v>
      </c>
      <c r="AU8">
        <f t="shared" si="17"/>
        <v>3028.7099662971241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14222.179679030221</v>
      </c>
      <c r="P9">
        <f t="shared" si="30"/>
        <v>711.10898395151116</v>
      </c>
      <c r="Q9" s="5">
        <f t="shared" si="31"/>
        <v>50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11221.07543981816</v>
      </c>
      <c r="AF9">
        <f t="shared" si="4"/>
        <v>-561.0537719909081</v>
      </c>
      <c r="AG9">
        <f t="shared" si="5"/>
        <v>-39.44921134825411</v>
      </c>
      <c r="AH9">
        <f t="shared" si="6"/>
        <v>-8075.3003824166826</v>
      </c>
      <c r="AI9">
        <f t="shared" si="7"/>
        <v>2545.2720740623154</v>
      </c>
      <c r="AJ9">
        <f t="shared" si="8"/>
        <v>-730.77419237137292</v>
      </c>
      <c r="AK9">
        <f t="shared" si="32"/>
        <v>2407.9456278487928</v>
      </c>
      <c r="AL9">
        <f t="shared" si="9"/>
        <v>4222.4435095397348</v>
      </c>
      <c r="AN9">
        <f t="shared" si="10"/>
        <v>6856.26325107296</v>
      </c>
      <c r="AO9">
        <f t="shared" si="11"/>
        <v>-342.81316255364806</v>
      </c>
      <c r="AP9">
        <f t="shared" si="12"/>
        <v>-24.10412259515369</v>
      </c>
      <c r="AQ9">
        <f t="shared" si="13"/>
        <v>-4934.1425026758525</v>
      </c>
      <c r="AR9">
        <f t="shared" si="14"/>
        <v>1555.2034632483055</v>
      </c>
      <c r="AS9">
        <f t="shared" si="15"/>
        <v>-446.51515506338671</v>
      </c>
      <c r="AT9">
        <f t="shared" si="16"/>
        <v>1471.2947263697413</v>
      </c>
      <c r="AU9">
        <f t="shared" si="17"/>
        <v>2579.9830345546598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14222.179679030221</v>
      </c>
      <c r="P10">
        <f t="shared" si="30"/>
        <v>711.10898395151116</v>
      </c>
      <c r="Q10" s="5">
        <f t="shared" si="31"/>
        <v>50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10614.224666233855</v>
      </c>
      <c r="AF10">
        <f t="shared" si="4"/>
        <v>-530.71123331169281</v>
      </c>
      <c r="AG10">
        <f t="shared" si="5"/>
        <v>-37.315745215495745</v>
      </c>
      <c r="AH10">
        <f t="shared" si="6"/>
        <v>-8694.8700963791252</v>
      </c>
      <c r="AI10">
        <f t="shared" si="7"/>
        <v>1351.3275913275411</v>
      </c>
      <c r="AJ10">
        <f t="shared" si="8"/>
        <v>-69.073554072281695</v>
      </c>
      <c r="AK10">
        <f t="shared" si="32"/>
        <v>2421.1461658291828</v>
      </c>
      <c r="AL10">
        <f t="shared" si="9"/>
        <v>3703.4002030844422</v>
      </c>
      <c r="AN10">
        <f t="shared" si="10"/>
        <v>5974.250726138991</v>
      </c>
      <c r="AO10">
        <f t="shared" si="11"/>
        <v>-298.71253630694957</v>
      </c>
      <c r="AP10">
        <f t="shared" si="12"/>
        <v>-21.003288036599894</v>
      </c>
      <c r="AQ10">
        <f t="shared" si="13"/>
        <v>-4893.9357909227729</v>
      </c>
      <c r="AR10">
        <f t="shared" si="14"/>
        <v>760.59911087266846</v>
      </c>
      <c r="AS10">
        <f t="shared" si="15"/>
        <v>-38.878273595065238</v>
      </c>
      <c r="AT10">
        <f t="shared" si="16"/>
        <v>1362.7499599955183</v>
      </c>
      <c r="AU10">
        <f t="shared" si="17"/>
        <v>2084.4707972731217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5253.5778347363503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14222.179679030221</v>
      </c>
      <c r="P11">
        <f t="shared" si="30"/>
        <v>711.10898395151116</v>
      </c>
      <c r="Q11" s="5">
        <f t="shared" si="31"/>
        <v>50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9985.7981694917598</v>
      </c>
      <c r="AF11">
        <f t="shared" si="4"/>
        <v>-499.28990847458806</v>
      </c>
      <c r="AG11">
        <f t="shared" si="5"/>
        <v>-35.106426704112167</v>
      </c>
      <c r="AH11">
        <f t="shared" si="6"/>
        <v>-9180.8052961430658</v>
      </c>
      <c r="AI11">
        <f t="shared" si="7"/>
        <v>270.59653816999344</v>
      </c>
      <c r="AJ11">
        <f t="shared" si="8"/>
        <v>435.57102041779217</v>
      </c>
      <c r="AK11">
        <f t="shared" si="32"/>
        <v>2375.9710572912377</v>
      </c>
      <c r="AL11">
        <f t="shared" si="9"/>
        <v>3082.1386158790233</v>
      </c>
      <c r="AN11">
        <f t="shared" si="10"/>
        <v>5177.5001495734095</v>
      </c>
      <c r="AO11">
        <f t="shared" si="11"/>
        <v>-258.87500747867051</v>
      </c>
      <c r="AP11">
        <f t="shared" si="12"/>
        <v>-18.202203411926138</v>
      </c>
      <c r="AQ11">
        <f t="shared" si="13"/>
        <v>-4760.1223244435314</v>
      </c>
      <c r="AR11">
        <f t="shared" si="14"/>
        <v>140.30061423928163</v>
      </c>
      <c r="AS11">
        <f t="shared" si="15"/>
        <v>225.83763311508443</v>
      </c>
      <c r="AT11">
        <f t="shared" si="16"/>
        <v>1231.9085861449553</v>
      </c>
      <c r="AU11">
        <f t="shared" si="17"/>
        <v>1598.0468334993213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14222.179679030221</v>
      </c>
      <c r="P12">
        <f t="shared" si="30"/>
        <v>711.10898395151116</v>
      </c>
      <c r="Q12" s="5">
        <f t="shared" si="31"/>
        <v>50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9338.2854639000652</v>
      </c>
      <c r="AF12">
        <f t="shared" si="4"/>
        <v>-466.91427319500332</v>
      </c>
      <c r="AG12">
        <f t="shared" si="5"/>
        <v>-32.830008039023809</v>
      </c>
      <c r="AH12">
        <f t="shared" si="6"/>
        <v>-9626.771990236186</v>
      </c>
      <c r="AI12">
        <f t="shared" si="7"/>
        <v>-788.23080757014759</v>
      </c>
      <c r="AJ12">
        <f t="shared" si="8"/>
        <v>850.09565738995298</v>
      </c>
      <c r="AK12">
        <f t="shared" si="32"/>
        <v>2286.0619659674799</v>
      </c>
      <c r="AL12">
        <f t="shared" si="9"/>
        <v>2347.9268157872852</v>
      </c>
      <c r="AN12">
        <f t="shared" si="10"/>
        <v>4460.1210824493746</v>
      </c>
      <c r="AO12">
        <f t="shared" si="11"/>
        <v>-223.00605412246875</v>
      </c>
      <c r="AP12">
        <f t="shared" si="12"/>
        <v>-15.680160084834128</v>
      </c>
      <c r="AQ12">
        <f t="shared" si="13"/>
        <v>-4597.9070650142021</v>
      </c>
      <c r="AR12">
        <f t="shared" si="14"/>
        <v>-376.47219677213053</v>
      </c>
      <c r="AS12">
        <f t="shared" si="15"/>
        <v>406.01988215940509</v>
      </c>
      <c r="AT12">
        <f t="shared" si="16"/>
        <v>1091.8613710850184</v>
      </c>
      <c r="AU12">
        <f t="shared" si="17"/>
        <v>1121.4090564722928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14222.179679030221</v>
      </c>
      <c r="P13">
        <f t="shared" si="30"/>
        <v>711.10898395151116</v>
      </c>
      <c r="Q13" s="5">
        <f t="shared" si="31"/>
        <v>50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8676.7631145881933</v>
      </c>
      <c r="AF13">
        <f t="shared" si="4"/>
        <v>-433.83815572940972</v>
      </c>
      <c r="AG13">
        <f t="shared" si="5"/>
        <v>-30.504336572900907</v>
      </c>
      <c r="AH13">
        <f t="shared" si="6"/>
        <v>-9986.8569286633265</v>
      </c>
      <c r="AI13">
        <f t="shared" si="7"/>
        <v>-1774.4363063774454</v>
      </c>
      <c r="AJ13">
        <f t="shared" si="8"/>
        <v>1165.3775634416015</v>
      </c>
      <c r="AK13">
        <f t="shared" si="32"/>
        <v>2159.543136505536</v>
      </c>
      <c r="AL13">
        <f t="shared" si="9"/>
        <v>1550.4843935696922</v>
      </c>
      <c r="AN13">
        <f t="shared" si="10"/>
        <v>3817.5032115035497</v>
      </c>
      <c r="AO13">
        <f t="shared" si="11"/>
        <v>-190.87516057517752</v>
      </c>
      <c r="AP13">
        <f t="shared" si="12"/>
        <v>-13.420949874273621</v>
      </c>
      <c r="AQ13">
        <f t="shared" si="13"/>
        <v>-4393.9033363604931</v>
      </c>
      <c r="AR13">
        <f t="shared" si="14"/>
        <v>-780.69623530639524</v>
      </c>
      <c r="AS13">
        <f t="shared" si="15"/>
        <v>512.72952047897888</v>
      </c>
      <c r="AT13">
        <f t="shared" si="16"/>
        <v>950.13114339028527</v>
      </c>
      <c r="AU13">
        <f t="shared" si="17"/>
        <v>682.16442856286892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14222.179679030221</v>
      </c>
      <c r="P14">
        <f t="shared" si="30"/>
        <v>711.10898395151116</v>
      </c>
      <c r="Q14" s="5">
        <f t="shared" si="31"/>
        <v>50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8004.1772013906339</v>
      </c>
      <c r="AF14">
        <f t="shared" si="4"/>
        <v>-400.20886006953174</v>
      </c>
      <c r="AG14">
        <f t="shared" si="5"/>
        <v>-28.139769648643693</v>
      </c>
      <c r="AH14">
        <f t="shared" si="6"/>
        <v>-10297.617792641051</v>
      </c>
      <c r="AI14">
        <f t="shared" si="7"/>
        <v>-2721.7892209685924</v>
      </c>
      <c r="AJ14">
        <f t="shared" si="8"/>
        <v>1410.144649989792</v>
      </c>
      <c r="AK14">
        <f t="shared" si="32"/>
        <v>2005.1462606391385</v>
      </c>
      <c r="AL14">
        <f t="shared" si="9"/>
        <v>693.50168966033812</v>
      </c>
      <c r="AN14">
        <f t="shared" si="10"/>
        <v>3243.9976577363987</v>
      </c>
      <c r="AO14">
        <f t="shared" si="11"/>
        <v>-162.19988288681995</v>
      </c>
      <c r="AP14">
        <f t="shared" si="12"/>
        <v>-11.404713380606086</v>
      </c>
      <c r="AQ14">
        <f t="shared" si="13"/>
        <v>-4173.5018052559381</v>
      </c>
      <c r="AR14">
        <f t="shared" si="14"/>
        <v>-1103.1087437869655</v>
      </c>
      <c r="AS14">
        <f t="shared" si="15"/>
        <v>571.51482613873554</v>
      </c>
      <c r="AT14">
        <f t="shared" si="16"/>
        <v>812.66189006936884</v>
      </c>
      <c r="AU14">
        <f t="shared" si="17"/>
        <v>281.06797242113896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14222.179679030221</v>
      </c>
      <c r="P15">
        <f t="shared" si="30"/>
        <v>711.10898395151116</v>
      </c>
      <c r="Q15" s="5">
        <f t="shared" si="31"/>
        <v>50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7322.0937012392078</v>
      </c>
      <c r="AF15">
        <f t="shared" si="4"/>
        <v>-366.10468506196042</v>
      </c>
      <c r="AG15">
        <f t="shared" si="5"/>
        <v>-25.741812670371512</v>
      </c>
      <c r="AH15">
        <f t="shared" si="6"/>
        <v>-10582.796408928722</v>
      </c>
      <c r="AI15">
        <f t="shared" si="7"/>
        <v>-3652.5492054218457</v>
      </c>
      <c r="AJ15">
        <f t="shared" si="8"/>
        <v>1602.7781569841445</v>
      </c>
      <c r="AK15">
        <f t="shared" si="32"/>
        <v>1829.0325920869523</v>
      </c>
      <c r="AL15">
        <f t="shared" si="9"/>
        <v>-220.73845635074895</v>
      </c>
      <c r="AN15">
        <f t="shared" si="10"/>
        <v>2733.6397850775152</v>
      </c>
      <c r="AO15">
        <f t="shared" si="11"/>
        <v>-136.68198925387577</v>
      </c>
      <c r="AP15">
        <f t="shared" si="12"/>
        <v>-9.6104811174200968</v>
      </c>
      <c r="AQ15">
        <f t="shared" si="13"/>
        <v>-3950.9946855674498</v>
      </c>
      <c r="AR15">
        <f t="shared" si="14"/>
        <v>-1363.6473708612307</v>
      </c>
      <c r="AS15">
        <f t="shared" si="15"/>
        <v>598.38323782220255</v>
      </c>
      <c r="AT15">
        <f t="shared" si="16"/>
        <v>682.85335669579717</v>
      </c>
      <c r="AU15">
        <f t="shared" si="17"/>
        <v>-82.410776343230864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14222.179679030221</v>
      </c>
      <c r="P16">
        <f t="shared" si="30"/>
        <v>711.10898395151116</v>
      </c>
      <c r="Q16" s="5">
        <f t="shared" si="31"/>
        <v>50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6637.8547497593954</v>
      </c>
      <c r="AF16">
        <f t="shared" si="4"/>
        <v>-331.89273748796978</v>
      </c>
      <c r="AG16">
        <f t="shared" si="5"/>
        <v>-23.336277910855419</v>
      </c>
      <c r="AH16">
        <f t="shared" si="6"/>
        <v>-10740.583164061893</v>
      </c>
      <c r="AI16">
        <f t="shared" si="7"/>
        <v>-4457.9574297013223</v>
      </c>
      <c r="AJ16">
        <f t="shared" si="8"/>
        <v>1715.0362929580351</v>
      </c>
      <c r="AK16">
        <f t="shared" si="32"/>
        <v>1636.2600544695977</v>
      </c>
      <c r="AL16">
        <f t="shared" si="9"/>
        <v>-1106.6610822736895</v>
      </c>
      <c r="AN16">
        <f t="shared" si="10"/>
        <v>2282.8423259148531</v>
      </c>
      <c r="AO16">
        <f t="shared" si="11"/>
        <v>-114.14211629574265</v>
      </c>
      <c r="AP16">
        <f t="shared" si="12"/>
        <v>-8.0256415592919677</v>
      </c>
      <c r="AQ16">
        <f t="shared" si="13"/>
        <v>-3693.8225942376507</v>
      </c>
      <c r="AR16">
        <f t="shared" si="14"/>
        <v>-1533.1480261778324</v>
      </c>
      <c r="AS16">
        <f t="shared" si="15"/>
        <v>589.8227044191683</v>
      </c>
      <c r="AT16">
        <f t="shared" si="16"/>
        <v>562.730558194624</v>
      </c>
      <c r="AU16">
        <f t="shared" si="17"/>
        <v>-380.59476356404014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14222.179679030221</v>
      </c>
      <c r="P17">
        <f t="shared" si="30"/>
        <v>711.10898395151116</v>
      </c>
      <c r="Q17" s="5">
        <f t="shared" si="31"/>
        <v>50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5959.5078393703279</v>
      </c>
      <c r="AF17">
        <f t="shared" si="4"/>
        <v>-297.97539196851642</v>
      </c>
      <c r="AG17">
        <f t="shared" si="5"/>
        <v>-20.951457420261946</v>
      </c>
      <c r="AH17">
        <f t="shared" si="6"/>
        <v>-10757.288557424597</v>
      </c>
      <c r="AI17">
        <f t="shared" si="7"/>
        <v>-5116.707567443048</v>
      </c>
      <c r="AJ17">
        <f t="shared" si="8"/>
        <v>1755.4797721022569</v>
      </c>
      <c r="AK17">
        <f t="shared" si="32"/>
        <v>1434.3605610152858</v>
      </c>
      <c r="AL17">
        <f t="shared" si="9"/>
        <v>-1926.8672343255053</v>
      </c>
      <c r="AN17">
        <f t="shared" si="10"/>
        <v>1887.9945385782378</v>
      </c>
      <c r="AO17">
        <f t="shared" si="11"/>
        <v>-94.399726928911903</v>
      </c>
      <c r="AP17">
        <f t="shared" si="12"/>
        <v>-6.6375006545655451</v>
      </c>
      <c r="AQ17">
        <f t="shared" si="13"/>
        <v>-3407.9495478058975</v>
      </c>
      <c r="AR17">
        <f t="shared" si="14"/>
        <v>-1620.9922368111372</v>
      </c>
      <c r="AS17">
        <f t="shared" si="15"/>
        <v>556.14260634378456</v>
      </c>
      <c r="AT17">
        <f t="shared" si="16"/>
        <v>454.4108303136332</v>
      </c>
      <c r="AU17">
        <f t="shared" si="17"/>
        <v>-610.4388001537194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14222.179679030221</v>
      </c>
      <c r="P18">
        <f t="shared" si="30"/>
        <v>711.10898395151116</v>
      </c>
      <c r="Q18" s="5">
        <f t="shared" si="31"/>
        <v>50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5291.7789909206149</v>
      </c>
      <c r="AF18">
        <f t="shared" si="4"/>
        <v>-264.58894954603079</v>
      </c>
      <c r="AG18">
        <f t="shared" si="5"/>
        <v>-18.603966165337638</v>
      </c>
      <c r="AH18">
        <f t="shared" si="6"/>
        <v>-10689.883403608457</v>
      </c>
      <c r="AI18">
        <f t="shared" si="7"/>
        <v>-5681.2973283992105</v>
      </c>
      <c r="AJ18">
        <f t="shared" si="8"/>
        <v>1752.9938735431133</v>
      </c>
      <c r="AK18">
        <f t="shared" si="32"/>
        <v>1229.8634772327459</v>
      </c>
      <c r="AL18">
        <f t="shared" si="9"/>
        <v>-2698.4399776233513</v>
      </c>
      <c r="AN18">
        <f t="shared" si="10"/>
        <v>1544.3090021162925</v>
      </c>
      <c r="AO18">
        <f t="shared" si="11"/>
        <v>-77.215450105814639</v>
      </c>
      <c r="AP18">
        <f t="shared" si="12"/>
        <v>-5.4292275761122841</v>
      </c>
      <c r="AQ18">
        <f t="shared" si="13"/>
        <v>-3119.6471356968182</v>
      </c>
      <c r="AR18">
        <f t="shared" si="14"/>
        <v>-1657.9828112624523</v>
      </c>
      <c r="AS18">
        <f t="shared" si="15"/>
        <v>511.57922963377052</v>
      </c>
      <c r="AT18">
        <f t="shared" si="16"/>
        <v>358.91318260329592</v>
      </c>
      <c r="AU18">
        <f t="shared" si="17"/>
        <v>-787.49039902538584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14222.179679030221</v>
      </c>
      <c r="P19">
        <f t="shared" si="30"/>
        <v>711.10898395151116</v>
      </c>
      <c r="Q19" s="5">
        <f t="shared" si="31"/>
        <v>50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4640.0861633046152</v>
      </c>
      <c r="AF19">
        <f t="shared" si="4"/>
        <v>-232.00430816523078</v>
      </c>
      <c r="AG19">
        <f t="shared" si="5"/>
        <v>-16.312851714797812</v>
      </c>
      <c r="AH19">
        <f t="shared" si="6"/>
        <v>-10525.373944432249</v>
      </c>
      <c r="AI19">
        <f t="shared" si="7"/>
        <v>-6133.604941007663</v>
      </c>
      <c r="AJ19">
        <f t="shared" si="8"/>
        <v>1711.6450287457865</v>
      </c>
      <c r="AK19">
        <f t="shared" si="32"/>
        <v>1026.8827039775156</v>
      </c>
      <c r="AL19">
        <f t="shared" si="9"/>
        <v>-3395.0772082843609</v>
      </c>
      <c r="AN19">
        <f t="shared" si="10"/>
        <v>1247.3855750651207</v>
      </c>
      <c r="AO19">
        <f t="shared" si="11"/>
        <v>-62.369278753256047</v>
      </c>
      <c r="AP19">
        <f t="shared" si="12"/>
        <v>-4.3853530303245938</v>
      </c>
      <c r="AQ19">
        <f t="shared" si="13"/>
        <v>-2829.5163426664899</v>
      </c>
      <c r="AR19">
        <f t="shared" si="14"/>
        <v>-1648.8853993849498</v>
      </c>
      <c r="AS19">
        <f t="shared" si="15"/>
        <v>460.13829126156531</v>
      </c>
      <c r="AT19">
        <f t="shared" si="16"/>
        <v>276.05493241814372</v>
      </c>
      <c r="AU19">
        <f t="shared" si="17"/>
        <v>-912.69217570524074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14222.179679030221</v>
      </c>
      <c r="P20">
        <f t="shared" si="30"/>
        <v>711.10898395151116</v>
      </c>
      <c r="Q20" s="5">
        <f t="shared" si="31"/>
        <v>50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4009.6652880095194</v>
      </c>
      <c r="AF20">
        <f t="shared" si="4"/>
        <v>-200.48326440047597</v>
      </c>
      <c r="AG20">
        <f t="shared" si="5"/>
        <v>-14.096521695340195</v>
      </c>
      <c r="AH20">
        <f t="shared" si="6"/>
        <v>-10266.007511548196</v>
      </c>
      <c r="AI20">
        <f t="shared" si="7"/>
        <v>-6470.9220096344925</v>
      </c>
      <c r="AJ20">
        <f t="shared" si="8"/>
        <v>1639.3121202094781</v>
      </c>
      <c r="AK20">
        <f t="shared" si="32"/>
        <v>829.16938028368736</v>
      </c>
      <c r="AL20">
        <f t="shared" si="9"/>
        <v>-4002.4405091413273</v>
      </c>
      <c r="AN20">
        <f t="shared" si="10"/>
        <v>992.94446711139983</v>
      </c>
      <c r="AO20">
        <f t="shared" si="11"/>
        <v>-49.647223355569992</v>
      </c>
      <c r="AP20">
        <f t="shared" si="12"/>
        <v>-3.4908308343742793</v>
      </c>
      <c r="AQ20">
        <f t="shared" si="13"/>
        <v>-2542.2509425908097</v>
      </c>
      <c r="AR20">
        <f t="shared" si="14"/>
        <v>-1602.4445296693541</v>
      </c>
      <c r="AS20">
        <f t="shared" si="15"/>
        <v>405.95555556676049</v>
      </c>
      <c r="AT20">
        <f t="shared" si="16"/>
        <v>205.33363493280214</v>
      </c>
      <c r="AU20">
        <f t="shared" si="17"/>
        <v>-991.15533916979155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14222.179679030221</v>
      </c>
      <c r="P21">
        <f t="shared" si="30"/>
        <v>711.10898395151116</v>
      </c>
      <c r="Q21" s="5">
        <f t="shared" si="31"/>
        <v>50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3406.076502773215</v>
      </c>
      <c r="AF21">
        <f t="shared" si="4"/>
        <v>-170.30382513866078</v>
      </c>
      <c r="AG21">
        <f t="shared" si="5"/>
        <v>-11.974523524672092</v>
      </c>
      <c r="AH21">
        <f t="shared" si="6"/>
        <v>-9905.1647685735079</v>
      </c>
      <c r="AI21">
        <f t="shared" si="7"/>
        <v>-6681.3666144636254</v>
      </c>
      <c r="AJ21">
        <f t="shared" si="8"/>
        <v>1540.7857237279018</v>
      </c>
      <c r="AK21">
        <f t="shared" si="32"/>
        <v>639.82680442232538</v>
      </c>
      <c r="AL21">
        <f t="shared" si="9"/>
        <v>-4500.7540863133991</v>
      </c>
      <c r="AN21">
        <f t="shared" si="10"/>
        <v>776.98637755484128</v>
      </c>
      <c r="AO21">
        <f t="shared" si="11"/>
        <v>-38.849318877742071</v>
      </c>
      <c r="AP21">
        <f t="shared" si="12"/>
        <v>-2.7316009046787064</v>
      </c>
      <c r="AQ21">
        <f t="shared" si="13"/>
        <v>-2259.5435206318962</v>
      </c>
      <c r="AR21">
        <f t="shared" si="14"/>
        <v>-1524.1380628594757</v>
      </c>
      <c r="AS21">
        <f t="shared" si="15"/>
        <v>351.48051345670768</v>
      </c>
      <c r="AT21">
        <f t="shared" si="16"/>
        <v>145.95582648417485</v>
      </c>
      <c r="AU21">
        <f t="shared" si="17"/>
        <v>-1026.7017229185935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14222.179679030221</v>
      </c>
      <c r="P22">
        <f t="shared" si="30"/>
        <v>711.10898395151116</v>
      </c>
      <c r="Q22" s="5">
        <f t="shared" si="31"/>
        <v>50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2835.747947199578</v>
      </c>
      <c r="AF22">
        <f t="shared" si="4"/>
        <v>-141.78739735997891</v>
      </c>
      <c r="AG22">
        <f t="shared" si="5"/>
        <v>-9.9694561986891639</v>
      </c>
      <c r="AH22">
        <f t="shared" si="6"/>
        <v>-9426.610453681029</v>
      </c>
      <c r="AI22">
        <f t="shared" si="7"/>
        <v>-6742.6193600401193</v>
      </c>
      <c r="AJ22">
        <f t="shared" si="8"/>
        <v>1418.4401796847023</v>
      </c>
      <c r="AK22">
        <f t="shared" si="32"/>
        <v>461.61890626751443</v>
      </c>
      <c r="AL22">
        <f t="shared" si="9"/>
        <v>-4862.5602740879021</v>
      </c>
      <c r="AN22">
        <f t="shared" si="10"/>
        <v>595.89370797136451</v>
      </c>
      <c r="AO22">
        <f t="shared" si="11"/>
        <v>-29.794685398568227</v>
      </c>
      <c r="AP22">
        <f t="shared" si="12"/>
        <v>-2.0949450837341592</v>
      </c>
      <c r="AQ22">
        <f t="shared" si="13"/>
        <v>-1980.8734631697066</v>
      </c>
      <c r="AR22">
        <f t="shared" si="14"/>
        <v>-1416.8693856806447</v>
      </c>
      <c r="AS22">
        <f t="shared" si="15"/>
        <v>298.06583446268411</v>
      </c>
      <c r="AT22">
        <f t="shared" si="16"/>
        <v>97.002909584077798</v>
      </c>
      <c r="AU22">
        <f t="shared" si="17"/>
        <v>-1021.8006416338826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14222.179679030221</v>
      </c>
      <c r="P23">
        <f t="shared" si="30"/>
        <v>711.10898395151116</v>
      </c>
      <c r="Q23" s="5">
        <f t="shared" si="31"/>
        <v>50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2303.7885293742161</v>
      </c>
      <c r="AF23">
        <f t="shared" si="4"/>
        <v>-115.18942646871082</v>
      </c>
      <c r="AG23">
        <f t="shared" si="5"/>
        <v>-8.0992807761071202</v>
      </c>
      <c r="AH23">
        <f t="shared" si="6"/>
        <v>-8852.4043029757559</v>
      </c>
      <c r="AI23">
        <f t="shared" si="7"/>
        <v>-6671.9044808463577</v>
      </c>
      <c r="AJ23">
        <f t="shared" si="8"/>
        <v>0</v>
      </c>
      <c r="AK23">
        <f t="shared" si="32"/>
        <v>296.99920107774409</v>
      </c>
      <c r="AL23">
        <f t="shared" si="9"/>
        <v>-6374.9052797686136</v>
      </c>
      <c r="AN23">
        <f t="shared" si="10"/>
        <v>445.94977791184039</v>
      </c>
      <c r="AO23">
        <f t="shared" si="11"/>
        <v>-22.297488895592021</v>
      </c>
      <c r="AP23">
        <f t="shared" si="12"/>
        <v>-1.5677968777506286</v>
      </c>
      <c r="AQ23">
        <f t="shared" si="13"/>
        <v>-1713.5807746947112</v>
      </c>
      <c r="AR23">
        <f t="shared" si="14"/>
        <v>-1291.4962825562134</v>
      </c>
      <c r="AS23">
        <f t="shared" si="15"/>
        <v>0</v>
      </c>
      <c r="AT23">
        <f t="shared" si="16"/>
        <v>57.490835669969606</v>
      </c>
      <c r="AU23">
        <f t="shared" si="17"/>
        <v>-1234.0054468862438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94347.728851598004</v>
      </c>
      <c r="AO25" s="6">
        <f t="shared" si="33"/>
        <v>-15384.021201852571</v>
      </c>
      <c r="AP25" s="6">
        <f t="shared" si="33"/>
        <v>-2801.600430440888</v>
      </c>
      <c r="AQ25" s="6">
        <f t="shared" si="33"/>
        <v>-77173.850378080213</v>
      </c>
      <c r="AR25" s="6">
        <f t="shared" si="33"/>
        <v>-1011.7431587756721</v>
      </c>
      <c r="AS25" s="6">
        <f t="shared" si="33"/>
        <v>-9435.9579701771308</v>
      </c>
      <c r="AT25" s="6">
        <f t="shared" si="33"/>
        <v>15701.27896368915</v>
      </c>
      <c r="AU25" s="7">
        <f t="shared" si="33"/>
        <v>5253.5778347363503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902.83948481921095</v>
      </c>
      <c r="K3">
        <v>1</v>
      </c>
      <c r="L3" s="2">
        <v>0</v>
      </c>
      <c r="O3">
        <f>$C$3</f>
        <v>902.83948481921095</v>
      </c>
      <c r="P3">
        <f>O3*B5</f>
        <v>722.27158785536881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902.83948481921095</v>
      </c>
      <c r="AF3">
        <f t="shared" ref="AF3:AF23" si="4">-$Z3*P3</f>
        <v>-722.27158785536881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-2339.3403070361578</v>
      </c>
      <c r="AJ3">
        <f t="shared" ref="AJ3:AJ23" si="8">AB3-AC3</f>
        <v>0</v>
      </c>
      <c r="AL3">
        <f t="shared" ref="AL3:AL23" si="9">SUM(AI3:AK3)</f>
        <v>-2339.3403070361578</v>
      </c>
      <c r="AN3">
        <f t="shared" ref="AN3:AN23" si="10">AE3*$K3</f>
        <v>902.83948481921095</v>
      </c>
      <c r="AO3">
        <f t="shared" ref="AO3:AO23" si="11">AF3*$K3</f>
        <v>-722.27158785536881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-2339.3403070361578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-2339.3403070361578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902.83948481921095</v>
      </c>
      <c r="P5">
        <f t="shared" ref="P5:P23" si="30">O5*$C$5</f>
        <v>45.14197424096055</v>
      </c>
      <c r="Q5" s="5">
        <f t="shared" ref="Q5:Q23" si="31">$C$8</f>
        <v>50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882.89319134970901</v>
      </c>
      <c r="AF5">
        <f t="shared" si="4"/>
        <v>-44.144659567485455</v>
      </c>
      <c r="AG5">
        <f t="shared" si="5"/>
        <v>-48.895357712811148</v>
      </c>
      <c r="AH5">
        <f t="shared" si="6"/>
        <v>-550.58290688849854</v>
      </c>
      <c r="AI5">
        <f t="shared" si="7"/>
        <v>239.27026718091395</v>
      </c>
      <c r="AJ5">
        <f t="shared" si="8"/>
        <v>-89.263890064892621</v>
      </c>
      <c r="AK5">
        <f>G5*SUM(AB5, AE5:AF5)</f>
        <v>65.920621698679085</v>
      </c>
      <c r="AL5">
        <f t="shared" si="9"/>
        <v>215.92699881470043</v>
      </c>
      <c r="AN5">
        <f t="shared" si="10"/>
        <v>749.19091396809779</v>
      </c>
      <c r="AO5">
        <f t="shared" si="11"/>
        <v>-37.459545698404895</v>
      </c>
      <c r="AP5">
        <f t="shared" si="12"/>
        <v>-41.490814622386587</v>
      </c>
      <c r="AQ5">
        <f t="shared" si="13"/>
        <v>-467.20454440974464</v>
      </c>
      <c r="AR5">
        <f t="shared" si="14"/>
        <v>203.03600923756173</v>
      </c>
      <c r="AS5">
        <f t="shared" si="15"/>
        <v>-75.746076691144879</v>
      </c>
      <c r="AT5">
        <f t="shared" si="16"/>
        <v>55.937831782663096</v>
      </c>
      <c r="AU5">
        <f t="shared" si="17"/>
        <v>183.22776432907997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902.83948481921095</v>
      </c>
      <c r="P6">
        <f t="shared" si="30"/>
        <v>45.14197424096055</v>
      </c>
      <c r="Q6" s="5">
        <f t="shared" si="31"/>
        <v>50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873.06918936754221</v>
      </c>
      <c r="AF6">
        <f t="shared" si="4"/>
        <v>-43.653459468377115</v>
      </c>
      <c r="AG6">
        <f t="shared" si="5"/>
        <v>-48.351296329400675</v>
      </c>
      <c r="AH6">
        <f t="shared" si="6"/>
        <v>-551.07806282370086</v>
      </c>
      <c r="AI6">
        <f t="shared" si="7"/>
        <v>229.98637074606347</v>
      </c>
      <c r="AJ6">
        <f t="shared" si="8"/>
        <v>-76.143768471893964</v>
      </c>
      <c r="AK6">
        <f>G6*SUM(AB6, AE6:AF6)</f>
        <v>71.515797871407457</v>
      </c>
      <c r="AL6">
        <f t="shared" si="9"/>
        <v>225.35840014557698</v>
      </c>
      <c r="AN6">
        <f t="shared" si="10"/>
        <v>682.45679662636553</v>
      </c>
      <c r="AO6">
        <f t="shared" si="11"/>
        <v>-34.122839831318281</v>
      </c>
      <c r="AP6">
        <f t="shared" si="12"/>
        <v>-37.795023816610332</v>
      </c>
      <c r="AQ6">
        <f t="shared" si="13"/>
        <v>-430.76422123905911</v>
      </c>
      <c r="AR6">
        <f t="shared" si="14"/>
        <v>179.77471173937781</v>
      </c>
      <c r="AS6">
        <f t="shared" si="15"/>
        <v>-59.51971842235335</v>
      </c>
      <c r="AT6">
        <f t="shared" si="16"/>
        <v>55.902147181319201</v>
      </c>
      <c r="AU6">
        <f t="shared" si="17"/>
        <v>176.15714049834367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902.83948481921095</v>
      </c>
      <c r="P7">
        <f t="shared" si="30"/>
        <v>45.14197424096055</v>
      </c>
      <c r="Q7" s="5">
        <f t="shared" si="31"/>
        <v>50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863.34190296331076</v>
      </c>
      <c r="AF7">
        <f t="shared" si="4"/>
        <v>-43.167095148165544</v>
      </c>
      <c r="AG7">
        <f t="shared" si="5"/>
        <v>-47.812591134967398</v>
      </c>
      <c r="AH7">
        <f t="shared" si="6"/>
        <v>-551.92231139269597</v>
      </c>
      <c r="AI7">
        <f t="shared" si="7"/>
        <v>220.43990528748179</v>
      </c>
      <c r="AJ7">
        <f t="shared" si="8"/>
        <v>-64.338040347277456</v>
      </c>
      <c r="AK7">
        <f>G7*SUM(AB7, AE7:AF7)</f>
        <v>76.198997118558651</v>
      </c>
      <c r="AL7">
        <f t="shared" si="9"/>
        <v>232.30086205876299</v>
      </c>
      <c r="AN7">
        <f t="shared" si="10"/>
        <v>621.6579448087748</v>
      </c>
      <c r="AO7">
        <f t="shared" si="11"/>
        <v>-31.082897240438744</v>
      </c>
      <c r="AP7">
        <f t="shared" si="12"/>
        <v>-34.427932941660089</v>
      </c>
      <c r="AQ7">
        <f t="shared" si="13"/>
        <v>-397.41716302292457</v>
      </c>
      <c r="AR7">
        <f t="shared" si="14"/>
        <v>158.72995160375135</v>
      </c>
      <c r="AS7">
        <f t="shared" si="15"/>
        <v>-46.327247406885384</v>
      </c>
      <c r="AT7">
        <f t="shared" si="16"/>
        <v>54.867847584627178</v>
      </c>
      <c r="AU7">
        <f t="shared" si="17"/>
        <v>167.27055178149311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902.83948481921095</v>
      </c>
      <c r="P8">
        <f t="shared" si="30"/>
        <v>45.14197424096055</v>
      </c>
      <c r="Q8" s="5">
        <f t="shared" si="31"/>
        <v>50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853.70742173035364</v>
      </c>
      <c r="AF8">
        <f t="shared" si="4"/>
        <v>-42.685371086517684</v>
      </c>
      <c r="AG8">
        <f t="shared" si="5"/>
        <v>-47.279025567944906</v>
      </c>
      <c r="AH8">
        <f t="shared" si="6"/>
        <v>-554.39655672817389</v>
      </c>
      <c r="AI8">
        <f t="shared" si="7"/>
        <v>209.34646834771718</v>
      </c>
      <c r="AJ8">
        <f t="shared" si="8"/>
        <v>-52.886315129195282</v>
      </c>
      <c r="AK8">
        <f t="shared" ref="AK8:AK23" si="32">G8*SUM(AB8:AB8, AE8:AF8)</f>
        <v>80.061966940876417</v>
      </c>
      <c r="AL8">
        <f t="shared" si="9"/>
        <v>236.5221201593983</v>
      </c>
      <c r="AN8">
        <f t="shared" si="10"/>
        <v>566.26522521856941</v>
      </c>
      <c r="AO8">
        <f t="shared" si="11"/>
        <v>-28.313261260928471</v>
      </c>
      <c r="AP8">
        <f t="shared" si="12"/>
        <v>-31.360238156396157</v>
      </c>
      <c r="AQ8">
        <f t="shared" si="13"/>
        <v>-367.73194547116913</v>
      </c>
      <c r="AR8">
        <f t="shared" si="14"/>
        <v>138.85978033007567</v>
      </c>
      <c r="AS8">
        <f t="shared" si="15"/>
        <v>-35.079560497335208</v>
      </c>
      <c r="AT8">
        <f t="shared" si="16"/>
        <v>53.105205117376464</v>
      </c>
      <c r="AU8">
        <f t="shared" si="17"/>
        <v>156.88542495011691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902.83948481921095</v>
      </c>
      <c r="P9">
        <f t="shared" si="30"/>
        <v>45.14197424096055</v>
      </c>
      <c r="Q9" s="5">
        <f t="shared" si="31"/>
        <v>50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844.15659043872336</v>
      </c>
      <c r="AF9">
        <f t="shared" si="4"/>
        <v>-42.207829521936176</v>
      </c>
      <c r="AG9">
        <f t="shared" si="5"/>
        <v>-46.750092604100132</v>
      </c>
      <c r="AH9">
        <f t="shared" si="6"/>
        <v>-561.42708165320948</v>
      </c>
      <c r="AI9">
        <f t="shared" si="7"/>
        <v>193.77158665947752</v>
      </c>
      <c r="AJ9">
        <f t="shared" si="8"/>
        <v>-40.097885036231673</v>
      </c>
      <c r="AK9">
        <f t="shared" si="32"/>
        <v>83.128878719026687</v>
      </c>
      <c r="AL9">
        <f t="shared" si="9"/>
        <v>236.80258034227253</v>
      </c>
      <c r="AN9">
        <f t="shared" si="10"/>
        <v>515.79368129351587</v>
      </c>
      <c r="AO9">
        <f t="shared" si="11"/>
        <v>-25.7896840646758</v>
      </c>
      <c r="AP9">
        <f t="shared" si="12"/>
        <v>-28.56508216390209</v>
      </c>
      <c r="AQ9">
        <f t="shared" si="13"/>
        <v>-343.04126095051163</v>
      </c>
      <c r="AR9">
        <f t="shared" si="14"/>
        <v>118.39765411442636</v>
      </c>
      <c r="AS9">
        <f t="shared" si="15"/>
        <v>-24.500472979987268</v>
      </c>
      <c r="AT9">
        <f t="shared" si="16"/>
        <v>50.793124003219418</v>
      </c>
      <c r="AU9">
        <f t="shared" si="17"/>
        <v>144.69030513765853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902.83948481921095</v>
      </c>
      <c r="P10">
        <f t="shared" si="30"/>
        <v>45.14197424096055</v>
      </c>
      <c r="Q10" s="5">
        <f t="shared" si="31"/>
        <v>50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834.68444186999511</v>
      </c>
      <c r="AF10">
        <f t="shared" si="4"/>
        <v>-41.73422209349976</v>
      </c>
      <c r="AG10">
        <f t="shared" si="5"/>
        <v>-46.225517154754066</v>
      </c>
      <c r="AH10">
        <f t="shared" si="6"/>
        <v>-570.74523305067419</v>
      </c>
      <c r="AI10">
        <f t="shared" si="7"/>
        <v>175.97946957106717</v>
      </c>
      <c r="AJ10">
        <f t="shared" si="8"/>
        <v>-27.743931707867432</v>
      </c>
      <c r="AK10">
        <f t="shared" si="32"/>
        <v>85.305832791742475</v>
      </c>
      <c r="AL10">
        <f t="shared" si="9"/>
        <v>233.54137065494223</v>
      </c>
      <c r="AN10">
        <f t="shared" si="10"/>
        <v>469.80484112063647</v>
      </c>
      <c r="AO10">
        <f t="shared" si="11"/>
        <v>-23.490242056031825</v>
      </c>
      <c r="AP10">
        <f t="shared" si="12"/>
        <v>-26.018182025718147</v>
      </c>
      <c r="AQ10">
        <f t="shared" si="13"/>
        <v>-321.24580270479771</v>
      </c>
      <c r="AR10">
        <f t="shared" si="14"/>
        <v>99.050614334088849</v>
      </c>
      <c r="AS10">
        <f t="shared" si="15"/>
        <v>-15.615761806791378</v>
      </c>
      <c r="AT10">
        <f t="shared" si="16"/>
        <v>48.014664238380874</v>
      </c>
      <c r="AU10">
        <f t="shared" si="17"/>
        <v>131.44951676567837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-1486.4035317775649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902.83948481921095</v>
      </c>
      <c r="P11">
        <f t="shared" si="30"/>
        <v>45.14197424096055</v>
      </c>
      <c r="Q11" s="5">
        <f t="shared" si="31"/>
        <v>50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825.29148159750844</v>
      </c>
      <c r="AF11">
        <f t="shared" si="4"/>
        <v>-41.264574079875423</v>
      </c>
      <c r="AG11">
        <f t="shared" si="5"/>
        <v>-45.70532721897785</v>
      </c>
      <c r="AH11">
        <f t="shared" si="6"/>
        <v>-579.3476422867335</v>
      </c>
      <c r="AI11">
        <f t="shared" si="7"/>
        <v>158.97393801192175</v>
      </c>
      <c r="AJ11">
        <f t="shared" si="8"/>
        <v>-17.489502098565879</v>
      </c>
      <c r="AK11">
        <f t="shared" si="32"/>
        <v>86.623276153172824</v>
      </c>
      <c r="AL11">
        <f t="shared" si="9"/>
        <v>228.10771206652868</v>
      </c>
      <c r="AN11">
        <f t="shared" si="10"/>
        <v>427.90237664399319</v>
      </c>
      <c r="AO11">
        <f t="shared" si="11"/>
        <v>-21.39511883219966</v>
      </c>
      <c r="AP11">
        <f t="shared" si="12"/>
        <v>-23.69758876516563</v>
      </c>
      <c r="AQ11">
        <f t="shared" si="13"/>
        <v>-300.38385051269591</v>
      </c>
      <c r="AR11">
        <f t="shared" si="14"/>
        <v>82.425818533932073</v>
      </c>
      <c r="AS11">
        <f t="shared" si="15"/>
        <v>-9.0680682900181289</v>
      </c>
      <c r="AT11">
        <f t="shared" si="16"/>
        <v>44.912987187124138</v>
      </c>
      <c r="AU11">
        <f t="shared" si="17"/>
        <v>118.27073743103807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902.83948481921095</v>
      </c>
      <c r="P12">
        <f t="shared" si="30"/>
        <v>45.14197424096055</v>
      </c>
      <c r="Q12" s="5">
        <f t="shared" si="31"/>
        <v>50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815.96998762407566</v>
      </c>
      <c r="AF12">
        <f t="shared" si="4"/>
        <v>-40.798499381203783</v>
      </c>
      <c r="AG12">
        <f t="shared" si="5"/>
        <v>-45.189095146158209</v>
      </c>
      <c r="AH12">
        <f t="shared" si="6"/>
        <v>-591.78800629860336</v>
      </c>
      <c r="AI12">
        <f t="shared" si="7"/>
        <v>138.19438679811026</v>
      </c>
      <c r="AJ12">
        <f t="shared" si="8"/>
        <v>-6.8740077698551545</v>
      </c>
      <c r="AK12">
        <f t="shared" si="32"/>
        <v>87.227661950839163</v>
      </c>
      <c r="AL12">
        <f t="shared" si="9"/>
        <v>218.54804097909425</v>
      </c>
      <c r="AN12">
        <f t="shared" si="10"/>
        <v>389.72089239689598</v>
      </c>
      <c r="AO12">
        <f t="shared" si="11"/>
        <v>-19.486044619844801</v>
      </c>
      <c r="AP12">
        <f t="shared" si="12"/>
        <v>-21.583066478031565</v>
      </c>
      <c r="AQ12">
        <f t="shared" si="13"/>
        <v>-282.64783438422961</v>
      </c>
      <c r="AR12">
        <f t="shared" si="14"/>
        <v>66.003946914790006</v>
      </c>
      <c r="AS12">
        <f t="shared" si="15"/>
        <v>-3.2831409035173489</v>
      </c>
      <c r="AT12">
        <f t="shared" si="16"/>
        <v>41.661388007860573</v>
      </c>
      <c r="AU12">
        <f t="shared" si="17"/>
        <v>104.38219401913324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902.83948481921095</v>
      </c>
      <c r="P13">
        <f t="shared" si="30"/>
        <v>45.14197424096055</v>
      </c>
      <c r="Q13" s="5">
        <f t="shared" si="31"/>
        <v>50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806.71845707470493</v>
      </c>
      <c r="AF13">
        <f t="shared" si="4"/>
        <v>-40.335922853735248</v>
      </c>
      <c r="AG13">
        <f t="shared" si="5"/>
        <v>-44.676737705830746</v>
      </c>
      <c r="AH13">
        <f t="shared" si="6"/>
        <v>-604.66488865885935</v>
      </c>
      <c r="AI13">
        <f t="shared" si="7"/>
        <v>117.04090785627955</v>
      </c>
      <c r="AJ13">
        <f t="shared" si="8"/>
        <v>2.3455831413087367</v>
      </c>
      <c r="AK13">
        <f t="shared" si="32"/>
        <v>87.093615713195874</v>
      </c>
      <c r="AL13">
        <f t="shared" si="9"/>
        <v>206.48010671078416</v>
      </c>
      <c r="AN13">
        <f t="shared" si="10"/>
        <v>354.93078006060529</v>
      </c>
      <c r="AO13">
        <f t="shared" si="11"/>
        <v>-17.746539003030264</v>
      </c>
      <c r="AP13">
        <f t="shared" si="12"/>
        <v>-19.65636118205876</v>
      </c>
      <c r="AQ13">
        <f t="shared" si="13"/>
        <v>-266.03355696753817</v>
      </c>
      <c r="AR13">
        <f t="shared" si="14"/>
        <v>51.494322907978102</v>
      </c>
      <c r="AS13">
        <f t="shared" si="15"/>
        <v>1.031982901520029</v>
      </c>
      <c r="AT13">
        <f t="shared" si="16"/>
        <v>38.318455084659881</v>
      </c>
      <c r="AU13">
        <f t="shared" si="17"/>
        <v>90.844760894158014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902.83948481921095</v>
      </c>
      <c r="P14">
        <f t="shared" si="30"/>
        <v>45.14197424096055</v>
      </c>
      <c r="Q14" s="5">
        <f t="shared" si="31"/>
        <v>50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797.53108180898857</v>
      </c>
      <c r="AF14">
        <f t="shared" si="4"/>
        <v>-39.876554090449432</v>
      </c>
      <c r="AG14">
        <f t="shared" si="5"/>
        <v>-44.16793323835909</v>
      </c>
      <c r="AH14">
        <f t="shared" si="6"/>
        <v>-620.37090413349347</v>
      </c>
      <c r="AI14">
        <f t="shared" si="7"/>
        <v>93.11569034668662</v>
      </c>
      <c r="AJ14">
        <f t="shared" si="8"/>
        <v>11.28020407341927</v>
      </c>
      <c r="AK14">
        <f t="shared" si="32"/>
        <v>86.318464438134129</v>
      </c>
      <c r="AL14">
        <f t="shared" si="9"/>
        <v>190.71435885824002</v>
      </c>
      <c r="AN14">
        <f t="shared" si="10"/>
        <v>323.22984564994897</v>
      </c>
      <c r="AO14">
        <f t="shared" si="11"/>
        <v>-16.161492282497449</v>
      </c>
      <c r="AP14">
        <f t="shared" si="12"/>
        <v>-17.900737123536089</v>
      </c>
      <c r="AQ14">
        <f t="shared" si="13"/>
        <v>-251.42893632929804</v>
      </c>
      <c r="AR14">
        <f t="shared" si="14"/>
        <v>37.738679914617393</v>
      </c>
      <c r="AS14">
        <f t="shared" si="15"/>
        <v>4.5717323182953882</v>
      </c>
      <c r="AT14">
        <f t="shared" si="16"/>
        <v>34.983845236217412</v>
      </c>
      <c r="AU14">
        <f t="shared" si="17"/>
        <v>77.294257469130187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902.83948481921095</v>
      </c>
      <c r="P15">
        <f t="shared" si="30"/>
        <v>45.14197424096055</v>
      </c>
      <c r="Q15" s="5">
        <f t="shared" si="31"/>
        <v>50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788.39295791312372</v>
      </c>
      <c r="AF15">
        <f t="shared" si="4"/>
        <v>-39.41964789565619</v>
      </c>
      <c r="AG15">
        <f t="shared" si="5"/>
        <v>-43.661856352627041</v>
      </c>
      <c r="AH15">
        <f t="shared" si="6"/>
        <v>-643.9755334845936</v>
      </c>
      <c r="AI15">
        <f t="shared" si="7"/>
        <v>61.335920180246831</v>
      </c>
      <c r="AJ15">
        <f t="shared" si="8"/>
        <v>21.722994787960261</v>
      </c>
      <c r="AK15">
        <f t="shared" si="32"/>
        <v>84.921164913919768</v>
      </c>
      <c r="AL15">
        <f t="shared" si="9"/>
        <v>167.98007988212686</v>
      </c>
      <c r="AN15">
        <f t="shared" si="10"/>
        <v>294.33963070719921</v>
      </c>
      <c r="AO15">
        <f t="shared" si="11"/>
        <v>-14.716981535359961</v>
      </c>
      <c r="AP15">
        <f t="shared" si="12"/>
        <v>-16.30077304196212</v>
      </c>
      <c r="AQ15">
        <f t="shared" si="13"/>
        <v>-240.42264559548983</v>
      </c>
      <c r="AR15">
        <f t="shared" si="14"/>
        <v>22.899230534387268</v>
      </c>
      <c r="AS15">
        <f t="shared" si="15"/>
        <v>8.1100905323500001</v>
      </c>
      <c r="AT15">
        <f t="shared" si="16"/>
        <v>31.704575832528786</v>
      </c>
      <c r="AU15">
        <f t="shared" si="17"/>
        <v>62.713896899266054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902.83948481921095</v>
      </c>
      <c r="P16">
        <f t="shared" si="30"/>
        <v>45.14197424096055</v>
      </c>
      <c r="Q16" s="5">
        <f t="shared" si="31"/>
        <v>50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779.29626236826573</v>
      </c>
      <c r="AF16">
        <f t="shared" si="4"/>
        <v>-38.964813118413289</v>
      </c>
      <c r="AG16">
        <f t="shared" si="5"/>
        <v>-43.158073803358072</v>
      </c>
      <c r="AH16">
        <f t="shared" si="6"/>
        <v>-671.63985742693706</v>
      </c>
      <c r="AI16">
        <f t="shared" si="7"/>
        <v>25.533518019557278</v>
      </c>
      <c r="AJ16">
        <f t="shared" si="8"/>
        <v>31.833131727655086</v>
      </c>
      <c r="AK16">
        <f t="shared" si="32"/>
        <v>82.795625025029466</v>
      </c>
      <c r="AL16">
        <f t="shared" si="9"/>
        <v>140.16227477224183</v>
      </c>
      <c r="AN16">
        <f t="shared" si="10"/>
        <v>268.00985547717926</v>
      </c>
      <c r="AO16">
        <f t="shared" si="11"/>
        <v>-13.400492773858963</v>
      </c>
      <c r="AP16">
        <f t="shared" si="12"/>
        <v>-14.842608236770175</v>
      </c>
      <c r="AQ16">
        <f t="shared" si="13"/>
        <v>-230.98545420283645</v>
      </c>
      <c r="AR16">
        <f t="shared" si="14"/>
        <v>8.7813002637136304</v>
      </c>
      <c r="AS16">
        <f t="shared" si="15"/>
        <v>10.947817211117513</v>
      </c>
      <c r="AT16">
        <f t="shared" si="16"/>
        <v>28.474464165484093</v>
      </c>
      <c r="AU16">
        <f t="shared" si="17"/>
        <v>48.203581640315235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902.83948481921095</v>
      </c>
      <c r="P17">
        <f t="shared" si="30"/>
        <v>45.14197424096055</v>
      </c>
      <c r="Q17" s="5">
        <f t="shared" si="31"/>
        <v>50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770.24057483881722</v>
      </c>
      <c r="AF17">
        <f t="shared" si="4"/>
        <v>-38.51202874194086</v>
      </c>
      <c r="AG17">
        <f t="shared" si="5"/>
        <v>-42.656562312017954</v>
      </c>
      <c r="AH17">
        <f t="shared" si="6"/>
        <v>-699.30753306533222</v>
      </c>
      <c r="AI17">
        <f t="shared" si="7"/>
        <v>-10.235549280473833</v>
      </c>
      <c r="AJ17">
        <f t="shared" si="8"/>
        <v>40.205855256924792</v>
      </c>
      <c r="AK17">
        <f t="shared" si="32"/>
        <v>79.965102583385303</v>
      </c>
      <c r="AL17">
        <f t="shared" si="9"/>
        <v>109.93540855983626</v>
      </c>
      <c r="AN17">
        <f t="shared" si="10"/>
        <v>244.015116328918</v>
      </c>
      <c r="AO17">
        <f t="shared" si="11"/>
        <v>-12.2007558164459</v>
      </c>
      <c r="AP17">
        <f t="shared" si="12"/>
        <v>-13.513759667798578</v>
      </c>
      <c r="AQ17">
        <f t="shared" si="13"/>
        <v>-221.54326142365932</v>
      </c>
      <c r="AR17">
        <f t="shared" si="14"/>
        <v>-3.2426605789858014</v>
      </c>
      <c r="AS17">
        <f t="shared" si="15"/>
        <v>12.737366438628849</v>
      </c>
      <c r="AT17">
        <f t="shared" si="16"/>
        <v>25.333245802094897</v>
      </c>
      <c r="AU17">
        <f t="shared" si="17"/>
        <v>34.827951661737941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902.83948481921095</v>
      </c>
      <c r="P18">
        <f t="shared" si="30"/>
        <v>45.14197424096055</v>
      </c>
      <c r="Q18" s="5">
        <f t="shared" si="31"/>
        <v>50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761.22343621034975</v>
      </c>
      <c r="AF18">
        <f t="shared" si="4"/>
        <v>-38.061171810517493</v>
      </c>
      <c r="AG18">
        <f t="shared" si="5"/>
        <v>-42.157185690808646</v>
      </c>
      <c r="AH18">
        <f t="shared" si="6"/>
        <v>-728.10998089131192</v>
      </c>
      <c r="AI18">
        <f t="shared" si="7"/>
        <v>-47.104902182288356</v>
      </c>
      <c r="AJ18">
        <f t="shared" si="8"/>
        <v>47.383201054243727</v>
      </c>
      <c r="AK18">
        <f t="shared" si="32"/>
        <v>76.551052996607481</v>
      </c>
      <c r="AL18">
        <f t="shared" si="9"/>
        <v>76.829351868562853</v>
      </c>
      <c r="AN18">
        <f t="shared" si="10"/>
        <v>222.14915006437687</v>
      </c>
      <c r="AO18">
        <f t="shared" si="11"/>
        <v>-11.107457503218846</v>
      </c>
      <c r="AP18">
        <f t="shared" si="12"/>
        <v>-12.302804307947451</v>
      </c>
      <c r="AQ18">
        <f t="shared" si="13"/>
        <v>-212.48559320984745</v>
      </c>
      <c r="AR18">
        <f t="shared" si="14"/>
        <v>-13.746704956636876</v>
      </c>
      <c r="AS18">
        <f t="shared" si="15"/>
        <v>13.827921397077207</v>
      </c>
      <c r="AT18">
        <f t="shared" si="16"/>
        <v>22.340026003915892</v>
      </c>
      <c r="AU18">
        <f t="shared" si="17"/>
        <v>22.421242444356221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902.83948481921095</v>
      </c>
      <c r="P19">
        <f t="shared" si="30"/>
        <v>45.14197424096055</v>
      </c>
      <c r="Q19" s="5">
        <f t="shared" si="31"/>
        <v>50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752.23566196433296</v>
      </c>
      <c r="AF19">
        <f t="shared" si="4"/>
        <v>-37.611783098216655</v>
      </c>
      <c r="AG19">
        <f t="shared" si="5"/>
        <v>-41.659435293471041</v>
      </c>
      <c r="AH19">
        <f t="shared" si="6"/>
        <v>-761.78540429519512</v>
      </c>
      <c r="AI19">
        <f t="shared" si="7"/>
        <v>-88.820960722549785</v>
      </c>
      <c r="AJ19">
        <f t="shared" si="8"/>
        <v>54.481606162180981</v>
      </c>
      <c r="AK19">
        <f t="shared" si="32"/>
        <v>72.636541935450296</v>
      </c>
      <c r="AL19">
        <f t="shared" si="9"/>
        <v>38.297187375081492</v>
      </c>
      <c r="AN19">
        <f t="shared" si="10"/>
        <v>202.22208828889615</v>
      </c>
      <c r="AO19">
        <f t="shared" si="11"/>
        <v>-10.111104414444808</v>
      </c>
      <c r="AP19">
        <f t="shared" si="12"/>
        <v>-11.199227087935244</v>
      </c>
      <c r="AQ19">
        <f t="shared" si="13"/>
        <v>-204.78932743271034</v>
      </c>
      <c r="AR19">
        <f t="shared" si="14"/>
        <v>-23.877570646194226</v>
      </c>
      <c r="AS19">
        <f t="shared" si="15"/>
        <v>14.646186997674961</v>
      </c>
      <c r="AT19">
        <f t="shared" si="16"/>
        <v>19.526743996573774</v>
      </c>
      <c r="AU19">
        <f t="shared" si="17"/>
        <v>10.295360348054508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902.83948481921095</v>
      </c>
      <c r="P20">
        <f t="shared" si="30"/>
        <v>45.14197424096055</v>
      </c>
      <c r="Q20" s="5">
        <f t="shared" si="31"/>
        <v>50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743.27938620349664</v>
      </c>
      <c r="AF20">
        <f t="shared" si="4"/>
        <v>-37.163969310174835</v>
      </c>
      <c r="AG20">
        <f t="shared" si="5"/>
        <v>-41.16342930838556</v>
      </c>
      <c r="AH20">
        <f t="shared" si="6"/>
        <v>-794.11632150767434</v>
      </c>
      <c r="AI20">
        <f t="shared" si="7"/>
        <v>-129.16433392273814</v>
      </c>
      <c r="AJ20">
        <f t="shared" si="8"/>
        <v>59.8282473457582</v>
      </c>
      <c r="AK20">
        <f t="shared" si="32"/>
        <v>68.227237166002013</v>
      </c>
      <c r="AL20">
        <f t="shared" si="9"/>
        <v>-1.1088494109779248</v>
      </c>
      <c r="AN20">
        <f t="shared" si="10"/>
        <v>184.06403054532643</v>
      </c>
      <c r="AO20">
        <f t="shared" si="11"/>
        <v>-9.203201527266323</v>
      </c>
      <c r="AP20">
        <f t="shared" si="12"/>
        <v>-10.193618779432553</v>
      </c>
      <c r="AQ20">
        <f t="shared" si="13"/>
        <v>-196.65317452852457</v>
      </c>
      <c r="AR20">
        <f t="shared" si="14"/>
        <v>-31.985964289897016</v>
      </c>
      <c r="AS20">
        <f t="shared" si="15"/>
        <v>14.815732215003244</v>
      </c>
      <c r="AT20">
        <f t="shared" si="16"/>
        <v>16.895639108048691</v>
      </c>
      <c r="AU20">
        <f t="shared" si="17"/>
        <v>-0.27459296684507972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902.83948481921095</v>
      </c>
      <c r="P21">
        <f t="shared" si="30"/>
        <v>45.14197424096055</v>
      </c>
      <c r="Q21" s="5">
        <f t="shared" si="31"/>
        <v>50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734.34528987914996</v>
      </c>
      <c r="AF21">
        <f t="shared" si="4"/>
        <v>-36.717264493957501</v>
      </c>
      <c r="AG21">
        <f t="shared" si="5"/>
        <v>-40.668651638901174</v>
      </c>
      <c r="AH21">
        <f t="shared" si="6"/>
        <v>-831.4337640053227</v>
      </c>
      <c r="AI21">
        <f t="shared" si="7"/>
        <v>-174.47439025903145</v>
      </c>
      <c r="AJ21">
        <f t="shared" si="8"/>
        <v>65.125713628090068</v>
      </c>
      <c r="AK21">
        <f t="shared" si="32"/>
        <v>63.445142446229887</v>
      </c>
      <c r="AL21">
        <f t="shared" si="9"/>
        <v>-45.903534184711496</v>
      </c>
      <c r="AN21">
        <f t="shared" si="10"/>
        <v>167.51716709624679</v>
      </c>
      <c r="AO21">
        <f t="shared" si="11"/>
        <v>-8.3758583548123404</v>
      </c>
      <c r="AP21">
        <f t="shared" si="12"/>
        <v>-9.277239748203483</v>
      </c>
      <c r="AQ21">
        <f t="shared" si="13"/>
        <v>-189.66476764256507</v>
      </c>
      <c r="AR21">
        <f t="shared" si="14"/>
        <v>-39.800698649334102</v>
      </c>
      <c r="AS21">
        <f t="shared" si="15"/>
        <v>14.856328763127859</v>
      </c>
      <c r="AT21">
        <f t="shared" si="16"/>
        <v>14.472960710838533</v>
      </c>
      <c r="AU21">
        <f t="shared" si="17"/>
        <v>-10.471409175367711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902.83948481921095</v>
      </c>
      <c r="P22">
        <f t="shared" si="30"/>
        <v>45.14197424096055</v>
      </c>
      <c r="Q22" s="5">
        <f t="shared" si="31"/>
        <v>50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725.42851614935296</v>
      </c>
      <c r="AF22">
        <f t="shared" si="4"/>
        <v>-36.271425807467651</v>
      </c>
      <c r="AG22">
        <f t="shared" si="5"/>
        <v>-40.174833309080206</v>
      </c>
      <c r="AH22">
        <f t="shared" si="6"/>
        <v>-871.31813431964622</v>
      </c>
      <c r="AI22">
        <f t="shared" si="7"/>
        <v>-222.33587728684108</v>
      </c>
      <c r="AJ22">
        <f t="shared" si="8"/>
        <v>69.752281216394692</v>
      </c>
      <c r="AK22">
        <f t="shared" si="32"/>
        <v>58.293377039232084</v>
      </c>
      <c r="AL22">
        <f t="shared" si="9"/>
        <v>-94.290219031214306</v>
      </c>
      <c r="AN22">
        <f t="shared" si="10"/>
        <v>152.43889668801347</v>
      </c>
      <c r="AO22">
        <f t="shared" si="11"/>
        <v>-7.6219448344006748</v>
      </c>
      <c r="AP22">
        <f t="shared" si="12"/>
        <v>-8.4421926184663167</v>
      </c>
      <c r="AQ22">
        <f t="shared" si="13"/>
        <v>-183.09560777260558</v>
      </c>
      <c r="AR22">
        <f t="shared" si="14"/>
        <v>-46.720848537459084</v>
      </c>
      <c r="AS22">
        <f t="shared" si="15"/>
        <v>14.657489405765398</v>
      </c>
      <c r="AT22">
        <f t="shared" si="16"/>
        <v>12.249557168289494</v>
      </c>
      <c r="AU22">
        <f t="shared" si="17"/>
        <v>-19.813801963404192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902.83948481921095</v>
      </c>
      <c r="P23">
        <f t="shared" si="30"/>
        <v>45.14197424096055</v>
      </c>
      <c r="Q23" s="5">
        <f t="shared" si="31"/>
        <v>50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716.52319413281487</v>
      </c>
      <c r="AF23">
        <f t="shared" si="4"/>
        <v>-35.826159706640745</v>
      </c>
      <c r="AG23">
        <f t="shared" si="5"/>
        <v>-39.681649184644101</v>
      </c>
      <c r="AH23">
        <f t="shared" si="6"/>
        <v>-914.35791345301163</v>
      </c>
      <c r="AI23">
        <f t="shared" si="7"/>
        <v>-273.34252821148164</v>
      </c>
      <c r="AJ23">
        <f t="shared" si="8"/>
        <v>0</v>
      </c>
      <c r="AK23">
        <f t="shared" si="32"/>
        <v>52.81851343998467</v>
      </c>
      <c r="AL23">
        <f t="shared" si="9"/>
        <v>-220.52401477149698</v>
      </c>
      <c r="AN23">
        <f t="shared" si="10"/>
        <v>138.69908423365877</v>
      </c>
      <c r="AO23">
        <f t="shared" si="11"/>
        <v>-6.934954211682939</v>
      </c>
      <c r="AP23">
        <f t="shared" si="12"/>
        <v>-7.6812704010964126</v>
      </c>
      <c r="AQ23">
        <f t="shared" si="13"/>
        <v>-176.99441734223086</v>
      </c>
      <c r="AR23">
        <f t="shared" si="14"/>
        <v>-52.91155772135145</v>
      </c>
      <c r="AS23">
        <f t="shared" si="15"/>
        <v>0</v>
      </c>
      <c r="AT23">
        <f t="shared" si="16"/>
        <v>10.224204191429351</v>
      </c>
      <c r="AU23">
        <f t="shared" si="17"/>
        <v>-42.687353529922099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7877.2478020364306</v>
      </c>
      <c r="AO25" s="6">
        <f t="shared" si="33"/>
        <v>-1070.9920037162299</v>
      </c>
      <c r="AP25" s="6">
        <f t="shared" si="33"/>
        <v>-2906.1567251650777</v>
      </c>
      <c r="AQ25" s="6">
        <f t="shared" si="33"/>
        <v>-5792.4264535660313</v>
      </c>
      <c r="AR25" s="6">
        <f t="shared" si="33"/>
        <v>-1892.3273804109097</v>
      </c>
      <c r="AS25" s="6">
        <f t="shared" si="33"/>
        <v>-253.79506376930701</v>
      </c>
      <c r="AT25" s="6">
        <f t="shared" si="33"/>
        <v>659.71891240265177</v>
      </c>
      <c r="AU25" s="7">
        <f t="shared" si="33"/>
        <v>-1486.4035317775649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2029.6451550027257</v>
      </c>
      <c r="K3">
        <v>1</v>
      </c>
      <c r="L3" s="2">
        <v>0</v>
      </c>
      <c r="O3">
        <f>$C$3</f>
        <v>2029.6451550027257</v>
      </c>
      <c r="P3">
        <f>O3*B5</f>
        <v>1623.7161240021805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2029.6451550027257</v>
      </c>
      <c r="AF3">
        <f t="shared" ref="AF3:AF23" si="4">-$Z3*P3</f>
        <v>-1623.7161240021805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-2113.9791729994549</v>
      </c>
      <c r="AJ3">
        <f t="shared" ref="AJ3:AJ23" si="8">AB3-AC3</f>
        <v>0</v>
      </c>
      <c r="AL3">
        <f t="shared" ref="AL3:AL23" si="9">SUM(AI3:AK3)</f>
        <v>-2113.9791729994549</v>
      </c>
      <c r="AN3">
        <f t="shared" ref="AN3:AN23" si="10">AE3*$K3</f>
        <v>2029.6451550027257</v>
      </c>
      <c r="AO3">
        <f t="shared" ref="AO3:AO23" si="11">AF3*$K3</f>
        <v>-1623.7161240021805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-2113.9791729994549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-2113.9791729994549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2029.6451550027257</v>
      </c>
      <c r="P5">
        <f t="shared" ref="P5:P23" si="30">O5*$C$5</f>
        <v>101.48225775013628</v>
      </c>
      <c r="Q5" s="5">
        <f t="shared" ref="Q5:Q23" si="31">$C$8</f>
        <v>50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1983.7801888657784</v>
      </c>
      <c r="AF5">
        <f t="shared" si="4"/>
        <v>-99.18900944328891</v>
      </c>
      <c r="AG5">
        <f t="shared" si="5"/>
        <v>-48.870123528147317</v>
      </c>
      <c r="AH5">
        <f t="shared" si="6"/>
        <v>-686.41660352678559</v>
      </c>
      <c r="AI5">
        <f t="shared" si="7"/>
        <v>1149.3044523675565</v>
      </c>
      <c r="AJ5">
        <f t="shared" si="8"/>
        <v>-706.28973958119059</v>
      </c>
      <c r="AK5">
        <f>G5*SUM(AB5, AE5:AF5)</f>
        <v>187.83594941314954</v>
      </c>
      <c r="AL5">
        <f t="shared" si="9"/>
        <v>630.85066219951545</v>
      </c>
      <c r="AN5">
        <f t="shared" si="10"/>
        <v>1683.3634094924976</v>
      </c>
      <c r="AO5">
        <f t="shared" si="11"/>
        <v>-84.168170474624873</v>
      </c>
      <c r="AP5">
        <f t="shared" si="12"/>
        <v>-41.469401814974816</v>
      </c>
      <c r="AQ5">
        <f t="shared" si="13"/>
        <v>-582.46805796853812</v>
      </c>
      <c r="AR5">
        <f t="shared" si="14"/>
        <v>975.25777923435965</v>
      </c>
      <c r="AS5">
        <f t="shared" si="15"/>
        <v>-599.33167534591428</v>
      </c>
      <c r="AT5">
        <f t="shared" si="16"/>
        <v>159.39072584960337</v>
      </c>
      <c r="AU5">
        <f t="shared" si="17"/>
        <v>535.3168297380488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2029.6451550027257</v>
      </c>
      <c r="P6">
        <f t="shared" si="30"/>
        <v>101.48225775013628</v>
      </c>
      <c r="Q6" s="5">
        <f t="shared" si="31"/>
        <v>50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1961.0500037212712</v>
      </c>
      <c r="AF6">
        <f t="shared" si="4"/>
        <v>-98.052500186063568</v>
      </c>
      <c r="AG6">
        <f t="shared" si="5"/>
        <v>-48.310168870839831</v>
      </c>
      <c r="AH6">
        <f t="shared" si="6"/>
        <v>-712.53422026015232</v>
      </c>
      <c r="AI6">
        <f t="shared" si="7"/>
        <v>1102.1531144042156</v>
      </c>
      <c r="AJ6">
        <f t="shared" si="8"/>
        <v>-616.68079126298835</v>
      </c>
      <c r="AK6">
        <f>G6*SUM(AB6, AE6:AF6)</f>
        <v>235.76467387172312</v>
      </c>
      <c r="AL6">
        <f t="shared" si="9"/>
        <v>721.23699701295027</v>
      </c>
      <c r="AN6">
        <f t="shared" si="10"/>
        <v>1532.9047455371076</v>
      </c>
      <c r="AO6">
        <f t="shared" si="11"/>
        <v>-76.645237276855383</v>
      </c>
      <c r="AP6">
        <f t="shared" si="12"/>
        <v>-37.76287548980573</v>
      </c>
      <c r="AQ6">
        <f t="shared" si="13"/>
        <v>-556.97054410735666</v>
      </c>
      <c r="AR6">
        <f t="shared" si="14"/>
        <v>861.52608866308981</v>
      </c>
      <c r="AS6">
        <f t="shared" si="15"/>
        <v>-482.0442669053802</v>
      </c>
      <c r="AT6">
        <f t="shared" si="16"/>
        <v>184.29146973415993</v>
      </c>
      <c r="AU6">
        <f t="shared" si="17"/>
        <v>563.7732914918696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2029.6451550027257</v>
      </c>
      <c r="P7">
        <f t="shared" si="30"/>
        <v>101.48225775013628</v>
      </c>
      <c r="Q7" s="5">
        <f t="shared" si="31"/>
        <v>50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1938.4228675285342</v>
      </c>
      <c r="AF7">
        <f t="shared" si="4"/>
        <v>-96.921143376426713</v>
      </c>
      <c r="AG7">
        <f t="shared" si="5"/>
        <v>-47.752752808801475</v>
      </c>
      <c r="AH7">
        <f t="shared" si="6"/>
        <v>-743.14373329960017</v>
      </c>
      <c r="AI7">
        <f t="shared" si="7"/>
        <v>1050.6052380437059</v>
      </c>
      <c r="AJ7">
        <f t="shared" si="8"/>
        <v>-533.642573967305</v>
      </c>
      <c r="AK7">
        <f>G7*SUM(AB7, AE7:AF7)</f>
        <v>277.4276247033153</v>
      </c>
      <c r="AL7">
        <f t="shared" si="9"/>
        <v>794.39028877971623</v>
      </c>
      <c r="AN7">
        <f t="shared" si="10"/>
        <v>1395.7807119774777</v>
      </c>
      <c r="AO7">
        <f t="shared" si="11"/>
        <v>-69.789035598873895</v>
      </c>
      <c r="AP7">
        <f t="shared" si="12"/>
        <v>-34.384845758311961</v>
      </c>
      <c r="AQ7">
        <f t="shared" si="13"/>
        <v>-535.10805435813813</v>
      </c>
      <c r="AR7">
        <f t="shared" si="14"/>
        <v>756.49877626215391</v>
      </c>
      <c r="AS7">
        <f t="shared" si="15"/>
        <v>-384.25465583949239</v>
      </c>
      <c r="AT7">
        <f t="shared" si="16"/>
        <v>199.76452714072917</v>
      </c>
      <c r="AU7">
        <f t="shared" si="17"/>
        <v>572.0086475633907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2029.6451550027257</v>
      </c>
      <c r="P8">
        <f t="shared" si="30"/>
        <v>101.48225775013628</v>
      </c>
      <c r="Q8" s="5">
        <f t="shared" si="31"/>
        <v>50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1915.8977347440778</v>
      </c>
      <c r="AF8">
        <f t="shared" si="4"/>
        <v>-95.794886737203882</v>
      </c>
      <c r="AG8">
        <f t="shared" si="5"/>
        <v>-47.197849585227246</v>
      </c>
      <c r="AH8">
        <f t="shared" si="6"/>
        <v>-773.75695486213385</v>
      </c>
      <c r="AI8">
        <f t="shared" si="7"/>
        <v>999.14804355951287</v>
      </c>
      <c r="AJ8">
        <f t="shared" si="8"/>
        <v>-459.91292946601061</v>
      </c>
      <c r="AK8">
        <f t="shared" ref="AK8:AK23" si="32">G8*SUM(AB8:AB8, AE8:AF8)</f>
        <v>313.28468355086028</v>
      </c>
      <c r="AL8">
        <f t="shared" si="9"/>
        <v>852.5197976443626</v>
      </c>
      <c r="AN8">
        <f t="shared" si="10"/>
        <v>1270.8174189954195</v>
      </c>
      <c r="AO8">
        <f t="shared" si="11"/>
        <v>-63.540870949770969</v>
      </c>
      <c r="AP8">
        <f t="shared" si="12"/>
        <v>-31.306394023188574</v>
      </c>
      <c r="AQ8">
        <f t="shared" si="13"/>
        <v>-513.23397824205904</v>
      </c>
      <c r="AR8">
        <f t="shared" si="14"/>
        <v>662.73617578040091</v>
      </c>
      <c r="AS8">
        <f t="shared" si="15"/>
        <v>-305.06083460905074</v>
      </c>
      <c r="AT8">
        <f t="shared" si="16"/>
        <v>207.80213147132417</v>
      </c>
      <c r="AU8">
        <f t="shared" si="17"/>
        <v>565.47747264267446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2029.6451550027257</v>
      </c>
      <c r="P9">
        <f t="shared" si="30"/>
        <v>101.48225775013628</v>
      </c>
      <c r="Q9" s="5">
        <f t="shared" si="31"/>
        <v>50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1893.4684885624297</v>
      </c>
      <c r="AF9">
        <f t="shared" si="4"/>
        <v>-94.673424428121479</v>
      </c>
      <c r="AG9">
        <f t="shared" si="5"/>
        <v>-46.64530851354376</v>
      </c>
      <c r="AH9">
        <f t="shared" si="6"/>
        <v>-805.62575831219419</v>
      </c>
      <c r="AI9">
        <f t="shared" si="7"/>
        <v>946.52399730857019</v>
      </c>
      <c r="AJ9">
        <f t="shared" si="8"/>
        <v>-393.77102666936571</v>
      </c>
      <c r="AK9">
        <f t="shared" si="32"/>
        <v>343.98704374240145</v>
      </c>
      <c r="AL9">
        <f t="shared" si="9"/>
        <v>896.74001438160599</v>
      </c>
      <c r="AN9">
        <f t="shared" si="10"/>
        <v>1156.940659103672</v>
      </c>
      <c r="AO9">
        <f t="shared" si="11"/>
        <v>-57.847032955183593</v>
      </c>
      <c r="AP9">
        <f t="shared" si="12"/>
        <v>-28.50105734620686</v>
      </c>
      <c r="AQ9">
        <f t="shared" si="13"/>
        <v>-492.25070363872305</v>
      </c>
      <c r="AR9">
        <f t="shared" si="14"/>
        <v>578.3418651635584</v>
      </c>
      <c r="AS9">
        <f t="shared" si="15"/>
        <v>-240.60062994587562</v>
      </c>
      <c r="AT9">
        <f t="shared" si="16"/>
        <v>210.18179046254352</v>
      </c>
      <c r="AU9">
        <f t="shared" si="17"/>
        <v>547.92302568022637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2029.6451550027257</v>
      </c>
      <c r="P10">
        <f t="shared" si="30"/>
        <v>101.48225775013628</v>
      </c>
      <c r="Q10" s="5">
        <f t="shared" si="31"/>
        <v>50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1871.1122833963514</v>
      </c>
      <c r="AF10">
        <f t="shared" si="4"/>
        <v>-93.555614169817559</v>
      </c>
      <c r="AG10">
        <f t="shared" si="5"/>
        <v>-46.094566796180644</v>
      </c>
      <c r="AH10">
        <f t="shared" si="6"/>
        <v>-842.88632227675726</v>
      </c>
      <c r="AI10">
        <f t="shared" si="7"/>
        <v>888.57578015359582</v>
      </c>
      <c r="AJ10">
        <f t="shared" si="8"/>
        <v>-332.20485598206187</v>
      </c>
      <c r="AK10">
        <f t="shared" si="32"/>
        <v>370.06432796571283</v>
      </c>
      <c r="AL10">
        <f t="shared" si="9"/>
        <v>926.43525213724683</v>
      </c>
      <c r="AN10">
        <f t="shared" si="10"/>
        <v>1053.1616080569167</v>
      </c>
      <c r="AO10">
        <f t="shared" si="11"/>
        <v>-52.658080402845833</v>
      </c>
      <c r="AP10">
        <f t="shared" si="12"/>
        <v>-25.944476192329844</v>
      </c>
      <c r="AQ10">
        <f t="shared" si="13"/>
        <v>-474.42129606827706</v>
      </c>
      <c r="AR10">
        <f t="shared" si="14"/>
        <v>500.13775539346403</v>
      </c>
      <c r="AS10">
        <f t="shared" si="15"/>
        <v>-186.98257899057037</v>
      </c>
      <c r="AT10">
        <f t="shared" si="16"/>
        <v>208.29190539941297</v>
      </c>
      <c r="AU10">
        <f t="shared" si="17"/>
        <v>521.44708180230668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-635.32446440988338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2029.6451550027257</v>
      </c>
      <c r="P11">
        <f t="shared" si="30"/>
        <v>101.48225775013628</v>
      </c>
      <c r="Q11" s="5">
        <f t="shared" si="31"/>
        <v>50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1848.8344276166549</v>
      </c>
      <c r="AF11">
        <f t="shared" si="4"/>
        <v>-92.441721380832746</v>
      </c>
      <c r="AG11">
        <f t="shared" si="5"/>
        <v>-45.545755204046294</v>
      </c>
      <c r="AH11">
        <f t="shared" si="6"/>
        <v>-878.65924172547511</v>
      </c>
      <c r="AI11">
        <f t="shared" si="7"/>
        <v>832.18770930630058</v>
      </c>
      <c r="AJ11">
        <f t="shared" si="8"/>
        <v>-278.69792622102204</v>
      </c>
      <c r="AK11">
        <f t="shared" si="32"/>
        <v>391.83719047510732</v>
      </c>
      <c r="AL11">
        <f t="shared" si="9"/>
        <v>945.3269735603858</v>
      </c>
      <c r="AN11">
        <f t="shared" si="10"/>
        <v>958.59543353948015</v>
      </c>
      <c r="AO11">
        <f t="shared" si="11"/>
        <v>-47.929771676974006</v>
      </c>
      <c r="AP11">
        <f t="shared" si="12"/>
        <v>-23.614852851906338</v>
      </c>
      <c r="AQ11">
        <f t="shared" si="13"/>
        <v>-455.57283236070521</v>
      </c>
      <c r="AR11">
        <f t="shared" si="14"/>
        <v>431.47797664989446</v>
      </c>
      <c r="AS11">
        <f t="shared" si="15"/>
        <v>-144.50107344484633</v>
      </c>
      <c r="AT11">
        <f t="shared" si="16"/>
        <v>203.16223879743686</v>
      </c>
      <c r="AU11">
        <f t="shared" si="17"/>
        <v>490.13914200248496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2029.6451550027257</v>
      </c>
      <c r="P12">
        <f t="shared" si="30"/>
        <v>101.48225775013628</v>
      </c>
      <c r="Q12" s="5">
        <f t="shared" si="31"/>
        <v>50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1826.611741005549</v>
      </c>
      <c r="AF12">
        <f t="shared" si="4"/>
        <v>-91.330587050277444</v>
      </c>
      <c r="AG12">
        <f t="shared" si="5"/>
        <v>-44.998302695997516</v>
      </c>
      <c r="AH12">
        <f t="shared" si="6"/>
        <v>-919.94956008320059</v>
      </c>
      <c r="AI12">
        <f t="shared" si="7"/>
        <v>770.33329117607332</v>
      </c>
      <c r="AJ12">
        <f t="shared" si="8"/>
        <v>-228.95536675052153</v>
      </c>
      <c r="AK12">
        <f t="shared" si="32"/>
        <v>409.86823665094039</v>
      </c>
      <c r="AL12">
        <f t="shared" si="9"/>
        <v>951.24616107649217</v>
      </c>
      <c r="AN12">
        <f t="shared" si="10"/>
        <v>872.42027104469241</v>
      </c>
      <c r="AO12">
        <f t="shared" si="11"/>
        <v>-43.621013552234615</v>
      </c>
      <c r="AP12">
        <f t="shared" si="12"/>
        <v>-21.491940817692363</v>
      </c>
      <c r="AQ12">
        <f t="shared" si="13"/>
        <v>-439.38327261238891</v>
      </c>
      <c r="AR12">
        <f t="shared" si="14"/>
        <v>367.92404406237648</v>
      </c>
      <c r="AS12">
        <f t="shared" si="15"/>
        <v>-109.35290660491827</v>
      </c>
      <c r="AT12">
        <f t="shared" si="16"/>
        <v>195.75991442756049</v>
      </c>
      <c r="AU12">
        <f t="shared" si="17"/>
        <v>454.33105188501872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2029.6451550027257</v>
      </c>
      <c r="P13">
        <f t="shared" si="30"/>
        <v>101.48225775013628</v>
      </c>
      <c r="Q13" s="5">
        <f t="shared" si="31"/>
        <v>50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1804.4321426460122</v>
      </c>
      <c r="AF13">
        <f t="shared" si="4"/>
        <v>-90.221607132300605</v>
      </c>
      <c r="AG13">
        <f t="shared" si="5"/>
        <v>-44.451911660479112</v>
      </c>
      <c r="AH13">
        <f t="shared" si="6"/>
        <v>-964.08008558423455</v>
      </c>
      <c r="AI13">
        <f t="shared" si="7"/>
        <v>705.67853826899807</v>
      </c>
      <c r="AJ13">
        <f t="shared" si="8"/>
        <v>-184.0918319177963</v>
      </c>
      <c r="AK13">
        <f t="shared" si="32"/>
        <v>424.42016903256763</v>
      </c>
      <c r="AL13">
        <f t="shared" si="9"/>
        <v>946.0068753837694</v>
      </c>
      <c r="AN13">
        <f t="shared" si="10"/>
        <v>793.8934610200331</v>
      </c>
      <c r="AO13">
        <f t="shared" si="11"/>
        <v>-39.694673051001651</v>
      </c>
      <c r="AP13">
        <f t="shared" si="12"/>
        <v>-19.557444784454621</v>
      </c>
      <c r="AQ13">
        <f t="shared" si="13"/>
        <v>-424.16495348093946</v>
      </c>
      <c r="AR13">
        <f t="shared" si="14"/>
        <v>310.47638970363744</v>
      </c>
      <c r="AS13">
        <f t="shared" si="15"/>
        <v>-80.994623257167618</v>
      </c>
      <c r="AT13">
        <f t="shared" si="16"/>
        <v>186.73154227117604</v>
      </c>
      <c r="AU13">
        <f t="shared" si="17"/>
        <v>416.21330871764587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2029.6451550027257</v>
      </c>
      <c r="P14">
        <f t="shared" si="30"/>
        <v>101.48225775013628</v>
      </c>
      <c r="Q14" s="5">
        <f t="shared" si="31"/>
        <v>50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1782.2810292977931</v>
      </c>
      <c r="AF14">
        <f t="shared" si="4"/>
        <v>-89.114051464889656</v>
      </c>
      <c r="AG14">
        <f t="shared" si="5"/>
        <v>-43.906222348886395</v>
      </c>
      <c r="AH14">
        <f t="shared" si="6"/>
        <v>-1011.7019498793245</v>
      </c>
      <c r="AI14">
        <f t="shared" si="7"/>
        <v>637.55880560469268</v>
      </c>
      <c r="AJ14">
        <f t="shared" si="8"/>
        <v>-143.47666303458936</v>
      </c>
      <c r="AK14">
        <f t="shared" si="32"/>
        <v>435.8335482291568</v>
      </c>
      <c r="AL14">
        <f t="shared" si="9"/>
        <v>929.91569079926012</v>
      </c>
      <c r="AN14">
        <f t="shared" si="10"/>
        <v>722.33726702921467</v>
      </c>
      <c r="AO14">
        <f t="shared" si="11"/>
        <v>-36.116863351460736</v>
      </c>
      <c r="AP14">
        <f t="shared" si="12"/>
        <v>-17.794668818063538</v>
      </c>
      <c r="AQ14">
        <f t="shared" si="13"/>
        <v>-410.03074684124601</v>
      </c>
      <c r="AR14">
        <f t="shared" si="14"/>
        <v>258.39498801844445</v>
      </c>
      <c r="AS14">
        <f t="shared" si="15"/>
        <v>-58.149382143011266</v>
      </c>
      <c r="AT14">
        <f t="shared" si="16"/>
        <v>176.63814456440187</v>
      </c>
      <c r="AU14">
        <f t="shared" si="17"/>
        <v>376.88375043983507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2029.6451550027257</v>
      </c>
      <c r="P15">
        <f t="shared" si="30"/>
        <v>101.48225775013628</v>
      </c>
      <c r="Q15" s="5">
        <f t="shared" si="31"/>
        <v>50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1760.149501148057</v>
      </c>
      <c r="AF15">
        <f t="shared" si="4"/>
        <v>-88.007475057402857</v>
      </c>
      <c r="AG15">
        <f t="shared" si="5"/>
        <v>-43.361015515682425</v>
      </c>
      <c r="AH15">
        <f t="shared" si="6"/>
        <v>-1061.4460971510332</v>
      </c>
      <c r="AI15">
        <f t="shared" si="7"/>
        <v>567.33491342393859</v>
      </c>
      <c r="AJ15">
        <f t="shared" si="8"/>
        <v>-107.33635340950968</v>
      </c>
      <c r="AK15">
        <f t="shared" si="32"/>
        <v>444.40516801962059</v>
      </c>
      <c r="AL15">
        <f t="shared" si="9"/>
        <v>904.40372803404944</v>
      </c>
      <c r="AN15">
        <f t="shared" si="10"/>
        <v>657.136455821146</v>
      </c>
      <c r="AO15">
        <f t="shared" si="11"/>
        <v>-32.856822791057297</v>
      </c>
      <c r="AP15">
        <f t="shared" si="12"/>
        <v>-16.188456740859795</v>
      </c>
      <c r="AQ15">
        <f t="shared" si="13"/>
        <v>-396.28163736777122</v>
      </c>
      <c r="AR15">
        <f t="shared" si="14"/>
        <v>211.80953892145766</v>
      </c>
      <c r="AS15">
        <f t="shared" si="15"/>
        <v>-40.073090845002071</v>
      </c>
      <c r="AT15">
        <f t="shared" si="16"/>
        <v>165.91479125525117</v>
      </c>
      <c r="AU15">
        <f t="shared" si="17"/>
        <v>337.65123933170673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2029.6451550027257</v>
      </c>
      <c r="P16">
        <f t="shared" si="30"/>
        <v>101.48225775013628</v>
      </c>
      <c r="Q16" s="5">
        <f t="shared" si="31"/>
        <v>50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1736.1246820011399</v>
      </c>
      <c r="AF16">
        <f t="shared" si="4"/>
        <v>-86.806234100056997</v>
      </c>
      <c r="AG16">
        <f t="shared" si="5"/>
        <v>-42.769167746438129</v>
      </c>
      <c r="AH16">
        <f t="shared" si="6"/>
        <v>-1582.3761408747298</v>
      </c>
      <c r="AI16">
        <f t="shared" si="7"/>
        <v>24.173139279914949</v>
      </c>
      <c r="AJ16">
        <f t="shared" si="8"/>
        <v>86.039614104422071</v>
      </c>
      <c r="AK16">
        <f t="shared" si="32"/>
        <v>450.32106228501635</v>
      </c>
      <c r="AL16">
        <f t="shared" si="9"/>
        <v>560.53381566935332</v>
      </c>
      <c r="AN16">
        <f t="shared" si="10"/>
        <v>597.07526852426622</v>
      </c>
      <c r="AO16">
        <f t="shared" si="11"/>
        <v>-29.853763426213312</v>
      </c>
      <c r="AP16">
        <f t="shared" si="12"/>
        <v>-14.708858517770421</v>
      </c>
      <c r="AQ16">
        <f t="shared" si="13"/>
        <v>-544.19919779618169</v>
      </c>
      <c r="AR16">
        <f t="shared" si="14"/>
        <v>8.3134487841007658</v>
      </c>
      <c r="AS16">
        <f t="shared" si="15"/>
        <v>29.590113099427914</v>
      </c>
      <c r="AT16">
        <f t="shared" si="16"/>
        <v>154.87111724950549</v>
      </c>
      <c r="AU16">
        <f t="shared" si="17"/>
        <v>192.77467913303414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2029.6451550027257</v>
      </c>
      <c r="P17">
        <f t="shared" si="30"/>
        <v>101.48225775013628</v>
      </c>
      <c r="Q17" s="5">
        <f t="shared" si="31"/>
        <v>50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1709.9790661685004</v>
      </c>
      <c r="AF17">
        <f t="shared" si="4"/>
        <v>-85.498953308425016</v>
      </c>
      <c r="AG17">
        <f t="shared" si="5"/>
        <v>-42.125074473084531</v>
      </c>
      <c r="AH17">
        <f t="shared" si="6"/>
        <v>-2164.0159588921456</v>
      </c>
      <c r="AI17">
        <f t="shared" si="7"/>
        <v>-581.66092050515476</v>
      </c>
      <c r="AJ17">
        <f t="shared" si="8"/>
        <v>269.28385561121559</v>
      </c>
      <c r="AK17">
        <f t="shared" si="32"/>
        <v>442.5596058448362</v>
      </c>
      <c r="AL17">
        <f t="shared" si="9"/>
        <v>130.18254095089702</v>
      </c>
      <c r="AN17">
        <f t="shared" si="10"/>
        <v>541.72781126005782</v>
      </c>
      <c r="AO17">
        <f t="shared" si="11"/>
        <v>-27.08639056300289</v>
      </c>
      <c r="AP17">
        <f t="shared" si="12"/>
        <v>-13.345382317810383</v>
      </c>
      <c r="AQ17">
        <f t="shared" si="13"/>
        <v>-685.56840965850677</v>
      </c>
      <c r="AR17">
        <f t="shared" si="14"/>
        <v>-184.27237127926219</v>
      </c>
      <c r="AS17">
        <f t="shared" si="15"/>
        <v>85.310140102942327</v>
      </c>
      <c r="AT17">
        <f t="shared" si="16"/>
        <v>140.20455066951826</v>
      </c>
      <c r="AU17">
        <f t="shared" si="17"/>
        <v>41.242319493198366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2029.6451550027257</v>
      </c>
      <c r="P18">
        <f t="shared" si="30"/>
        <v>101.48225775013628</v>
      </c>
      <c r="Q18" s="5">
        <f t="shared" si="31"/>
        <v>50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1681.6780200143392</v>
      </c>
      <c r="AF18">
        <f t="shared" si="4"/>
        <v>-84.083901000716963</v>
      </c>
      <c r="AG18">
        <f t="shared" si="5"/>
        <v>-41.427882501266112</v>
      </c>
      <c r="AH18">
        <f t="shared" si="6"/>
        <v>-2759.4122708757864</v>
      </c>
      <c r="AI18">
        <f t="shared" si="7"/>
        <v>-1203.2460343634302</v>
      </c>
      <c r="AJ18">
        <f t="shared" si="8"/>
        <v>427.58808265868993</v>
      </c>
      <c r="AK18">
        <f t="shared" si="32"/>
        <v>421.82771638279951</v>
      </c>
      <c r="AL18">
        <f t="shared" si="9"/>
        <v>-353.83023532194079</v>
      </c>
      <c r="AN18">
        <f t="shared" si="10"/>
        <v>490.76700093203237</v>
      </c>
      <c r="AO18">
        <f t="shared" si="11"/>
        <v>-24.538350046601622</v>
      </c>
      <c r="AP18">
        <f t="shared" si="12"/>
        <v>-12.089970498596179</v>
      </c>
      <c r="AQ18">
        <f t="shared" si="13"/>
        <v>-805.28404866777748</v>
      </c>
      <c r="AR18">
        <f t="shared" si="14"/>
        <v>-351.14536828094282</v>
      </c>
      <c r="AS18">
        <f t="shared" si="15"/>
        <v>124.78376863062878</v>
      </c>
      <c r="AT18">
        <f t="shared" si="16"/>
        <v>123.10271099186352</v>
      </c>
      <c r="AU18">
        <f t="shared" si="17"/>
        <v>-103.25888865845052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2029.6451550027257</v>
      </c>
      <c r="P19">
        <f t="shared" si="30"/>
        <v>101.48225775013628</v>
      </c>
      <c r="Q19" s="5">
        <f t="shared" si="31"/>
        <v>50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1651.0910245120272</v>
      </c>
      <c r="AF19">
        <f t="shared" si="4"/>
        <v>-82.554551225601358</v>
      </c>
      <c r="AG19">
        <f t="shared" si="5"/>
        <v>-40.674376514593504</v>
      </c>
      <c r="AH19">
        <f t="shared" si="6"/>
        <v>-3392.2716165995239</v>
      </c>
      <c r="AI19">
        <f t="shared" si="7"/>
        <v>-1864.4095198276914</v>
      </c>
      <c r="AJ19">
        <f t="shared" si="8"/>
        <v>569.77217857825417</v>
      </c>
      <c r="AK19">
        <f t="shared" si="32"/>
        <v>389.8625153957874</v>
      </c>
      <c r="AL19">
        <f t="shared" si="9"/>
        <v>-904.77482585364987</v>
      </c>
      <c r="AN19">
        <f t="shared" si="10"/>
        <v>443.8596729912897</v>
      </c>
      <c r="AO19">
        <f t="shared" si="11"/>
        <v>-22.192983649564482</v>
      </c>
      <c r="AP19">
        <f t="shared" si="12"/>
        <v>-10.934415602088178</v>
      </c>
      <c r="AQ19">
        <f t="shared" si="13"/>
        <v>-911.93795380633196</v>
      </c>
      <c r="AR19">
        <f t="shared" si="14"/>
        <v>-501.20568006669487</v>
      </c>
      <c r="AS19">
        <f t="shared" si="15"/>
        <v>153.17077563184125</v>
      </c>
      <c r="AT19">
        <f t="shared" si="16"/>
        <v>104.80600162324686</v>
      </c>
      <c r="AU19">
        <f t="shared" si="17"/>
        <v>-243.22890281160676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2029.6451550027257</v>
      </c>
      <c r="P20">
        <f t="shared" si="30"/>
        <v>101.48225775013628</v>
      </c>
      <c r="Q20" s="5">
        <f t="shared" si="31"/>
        <v>50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1618.1594361462762</v>
      </c>
      <c r="AF20">
        <f t="shared" si="4"/>
        <v>-80.9079718073138</v>
      </c>
      <c r="AG20">
        <f t="shared" si="5"/>
        <v>-39.863111838978156</v>
      </c>
      <c r="AH20">
        <f t="shared" si="6"/>
        <v>-4045.209104694125</v>
      </c>
      <c r="AI20">
        <f t="shared" si="7"/>
        <v>-2547.8207521941404</v>
      </c>
      <c r="AJ20">
        <f t="shared" si="8"/>
        <v>692.28476036801931</v>
      </c>
      <c r="AK20">
        <f t="shared" si="32"/>
        <v>347.78851226898718</v>
      </c>
      <c r="AL20">
        <f t="shared" si="9"/>
        <v>-1507.7474795571338</v>
      </c>
      <c r="AN20">
        <f t="shared" si="10"/>
        <v>400.71735260056272</v>
      </c>
      <c r="AO20">
        <f t="shared" si="11"/>
        <v>-20.035867630028132</v>
      </c>
      <c r="AP20">
        <f t="shared" si="12"/>
        <v>-9.8716110945024909</v>
      </c>
      <c r="AQ20">
        <f t="shared" si="13"/>
        <v>-1001.746457697133</v>
      </c>
      <c r="AR20">
        <f t="shared" si="14"/>
        <v>-630.93658382110084</v>
      </c>
      <c r="AS20">
        <f t="shared" si="15"/>
        <v>171.43583643466803</v>
      </c>
      <c r="AT20">
        <f t="shared" si="16"/>
        <v>86.125562653591786</v>
      </c>
      <c r="AU20">
        <f t="shared" si="17"/>
        <v>-373.37518473284098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2029.6451550027257</v>
      </c>
      <c r="P21">
        <f t="shared" si="30"/>
        <v>101.48225775013628</v>
      </c>
      <c r="Q21" s="5">
        <f t="shared" si="31"/>
        <v>50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1582.610850410354</v>
      </c>
      <c r="AF21">
        <f t="shared" si="4"/>
        <v>-79.130542520517707</v>
      </c>
      <c r="AG21">
        <f t="shared" si="5"/>
        <v>-38.987377830787096</v>
      </c>
      <c r="AH21">
        <f t="shared" si="6"/>
        <v>-4771.0288980127698</v>
      </c>
      <c r="AI21">
        <f t="shared" si="7"/>
        <v>-3306.5359679537205</v>
      </c>
      <c r="AJ21">
        <f t="shared" si="8"/>
        <v>808.97358860384816</v>
      </c>
      <c r="AK21">
        <f t="shared" si="32"/>
        <v>296.96459809178702</v>
      </c>
      <c r="AL21">
        <f t="shared" si="9"/>
        <v>-2200.5977812580854</v>
      </c>
      <c r="AN21">
        <f t="shared" si="10"/>
        <v>361.02156564543907</v>
      </c>
      <c r="AO21">
        <f t="shared" si="11"/>
        <v>-18.051078282271952</v>
      </c>
      <c r="AP21">
        <f t="shared" si="12"/>
        <v>-8.8937114144209666</v>
      </c>
      <c r="AQ21">
        <f t="shared" si="13"/>
        <v>-1088.3561944830547</v>
      </c>
      <c r="AR21">
        <f t="shared" si="14"/>
        <v>-754.27941853430855</v>
      </c>
      <c r="AS21">
        <f t="shared" si="15"/>
        <v>184.54120382647656</v>
      </c>
      <c r="AT21">
        <f t="shared" si="16"/>
        <v>67.742884561019494</v>
      </c>
      <c r="AU21">
        <f t="shared" si="17"/>
        <v>-501.99533014681253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2029.6451550027257</v>
      </c>
      <c r="P22">
        <f t="shared" si="30"/>
        <v>101.48225775013628</v>
      </c>
      <c r="Q22" s="5">
        <f t="shared" si="31"/>
        <v>50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1544.1985807894966</v>
      </c>
      <c r="AF22">
        <f t="shared" si="4"/>
        <v>-77.209929039474829</v>
      </c>
      <c r="AG22">
        <f t="shared" si="5"/>
        <v>-38.041097405211772</v>
      </c>
      <c r="AH22">
        <f t="shared" si="6"/>
        <v>-5564.0664726745345</v>
      </c>
      <c r="AI22">
        <f t="shared" si="7"/>
        <v>-4135.1189183297247</v>
      </c>
      <c r="AJ22">
        <f t="shared" si="8"/>
        <v>917.50613118912395</v>
      </c>
      <c r="AK22">
        <f t="shared" si="32"/>
        <v>237.78203095973058</v>
      </c>
      <c r="AL22">
        <f t="shared" si="9"/>
        <v>-2979.8307561808701</v>
      </c>
      <c r="AN22">
        <f t="shared" si="10"/>
        <v>324.49224517979002</v>
      </c>
      <c r="AO22">
        <f t="shared" si="11"/>
        <v>-16.224612258989502</v>
      </c>
      <c r="AP22">
        <f t="shared" si="12"/>
        <v>-7.9938171551803663</v>
      </c>
      <c r="AQ22">
        <f t="shared" si="13"/>
        <v>-1169.2125899537255</v>
      </c>
      <c r="AR22">
        <f t="shared" si="14"/>
        <v>-868.93877418810541</v>
      </c>
      <c r="AS22">
        <f t="shared" si="15"/>
        <v>192.8013846014324</v>
      </c>
      <c r="AT22">
        <f t="shared" si="16"/>
        <v>49.966646809171927</v>
      </c>
      <c r="AU22">
        <f t="shared" si="17"/>
        <v>-626.170742777501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2029.6451550027257</v>
      </c>
      <c r="P23">
        <f t="shared" si="30"/>
        <v>101.48225775013628</v>
      </c>
      <c r="Q23" s="5">
        <f t="shared" si="31"/>
        <v>50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1502.7820383225667</v>
      </c>
      <c r="AF23">
        <f t="shared" si="4"/>
        <v>-75.13910191612834</v>
      </c>
      <c r="AG23">
        <f t="shared" si="5"/>
        <v>-37.020807174556296</v>
      </c>
      <c r="AH23">
        <f t="shared" si="6"/>
        <v>-6398.7925660335213</v>
      </c>
      <c r="AI23">
        <f t="shared" si="7"/>
        <v>-5008.170436801639</v>
      </c>
      <c r="AJ23">
        <f t="shared" si="8"/>
        <v>0</v>
      </c>
      <c r="AK23">
        <f t="shared" si="32"/>
        <v>170.80240170244107</v>
      </c>
      <c r="AL23">
        <f t="shared" si="9"/>
        <v>-4837.3680350991981</v>
      </c>
      <c r="AN23">
        <f t="shared" si="10"/>
        <v>290.89706268391313</v>
      </c>
      <c r="AO23">
        <f t="shared" si="11"/>
        <v>-14.544853134195659</v>
      </c>
      <c r="AP23">
        <f t="shared" si="12"/>
        <v>-7.1662049389988685</v>
      </c>
      <c r="AQ23">
        <f t="shared" si="13"/>
        <v>-1238.6293652142188</v>
      </c>
      <c r="AR23">
        <f t="shared" si="14"/>
        <v>-969.4433606035002</v>
      </c>
      <c r="AS23">
        <f t="shared" si="15"/>
        <v>0</v>
      </c>
      <c r="AT23">
        <f t="shared" si="16"/>
        <v>33.062623645713956</v>
      </c>
      <c r="AU23">
        <f t="shared" si="17"/>
        <v>-936.38073695778621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17577.554576437735</v>
      </c>
      <c r="AO25" s="6">
        <f t="shared" si="33"/>
        <v>-2401.1115950739313</v>
      </c>
      <c r="AP25" s="6">
        <f t="shared" si="33"/>
        <v>-2902.9285901771627</v>
      </c>
      <c r="AQ25" s="6">
        <f t="shared" si="33"/>
        <v>-13341.121868611235</v>
      </c>
      <c r="AR25" s="6">
        <f t="shared" si="33"/>
        <v>-1067.6074774245942</v>
      </c>
      <c r="AS25" s="6">
        <f t="shared" si="33"/>
        <v>-2425.5282665625205</v>
      </c>
      <c r="AT25" s="6">
        <f t="shared" si="33"/>
        <v>2857.8112795772299</v>
      </c>
      <c r="AU25" s="7">
        <f t="shared" si="33"/>
        <v>-635.32446440988338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8276.3205216225269</v>
      </c>
      <c r="K3">
        <v>1</v>
      </c>
      <c r="L3" s="2">
        <v>0</v>
      </c>
      <c r="O3">
        <f>$C$3</f>
        <v>8276.3205216225269</v>
      </c>
      <c r="P3">
        <f>O3*B5</f>
        <v>6621.0564172980221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8276.3205216225269</v>
      </c>
      <c r="AF3">
        <f t="shared" ref="AF3:AF23" si="4">-$Z3*P3</f>
        <v>-6621.0564172980221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-864.644099675495</v>
      </c>
      <c r="AJ3">
        <f t="shared" ref="AJ3:AJ23" si="8">AB3-AC3</f>
        <v>7.2759576141834259E-12</v>
      </c>
      <c r="AL3">
        <f t="shared" ref="AL3:AL23" si="9">SUM(AI3:AK3)</f>
        <v>-864.64409967548772</v>
      </c>
      <c r="AN3">
        <f t="shared" ref="AN3:AN23" si="10">AE3*$K3</f>
        <v>8276.3205216225269</v>
      </c>
      <c r="AO3">
        <f t="shared" ref="AO3:AO23" si="11">AF3*$K3</f>
        <v>-6621.0564172980221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-864.644099675495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-864.64409967548772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8276.3205216225269</v>
      </c>
      <c r="P5">
        <f t="shared" ref="P5:P23" si="30">O5*$C$5</f>
        <v>413.81602608112638</v>
      </c>
      <c r="Q5" s="5">
        <f t="shared" ref="Q5:Q23" si="31">$C$8</f>
        <v>50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8073.2110081532373</v>
      </c>
      <c r="AF5">
        <f t="shared" si="4"/>
        <v>-403.6605504076619</v>
      </c>
      <c r="AG5">
        <f t="shared" si="5"/>
        <v>-48.772947997007542</v>
      </c>
      <c r="AH5">
        <f t="shared" si="6"/>
        <v>-1193.926264924545</v>
      </c>
      <c r="AI5">
        <f t="shared" si="7"/>
        <v>6426.8512448240235</v>
      </c>
      <c r="AJ5">
        <f t="shared" si="8"/>
        <v>-4656.6541111961924</v>
      </c>
      <c r="AK5">
        <f>H5*SUM(AB5, AE5:AF5)</f>
        <v>1099.8066966560637</v>
      </c>
      <c r="AL5">
        <f t="shared" si="9"/>
        <v>2870.0038302838948</v>
      </c>
      <c r="AN5">
        <f t="shared" si="10"/>
        <v>6850.6319825722885</v>
      </c>
      <c r="AO5">
        <f t="shared" si="11"/>
        <v>-342.53159912861446</v>
      </c>
      <c r="AP5">
        <f t="shared" si="12"/>
        <v>-41.386942208645031</v>
      </c>
      <c r="AQ5">
        <f t="shared" si="13"/>
        <v>-1013.1222195313534</v>
      </c>
      <c r="AR5">
        <f t="shared" si="14"/>
        <v>5453.5912217036766</v>
      </c>
      <c r="AS5">
        <f t="shared" si="15"/>
        <v>-3951.4665916349923</v>
      </c>
      <c r="AT5">
        <f t="shared" si="16"/>
        <v>933.25579167324543</v>
      </c>
      <c r="AU5">
        <f t="shared" si="17"/>
        <v>2435.3804217419297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8276.3205216225269</v>
      </c>
      <c r="P6">
        <f t="shared" si="30"/>
        <v>413.81602608112638</v>
      </c>
      <c r="Q6" s="5">
        <f t="shared" si="31"/>
        <v>50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7963.0172807003837</v>
      </c>
      <c r="AF6">
        <f t="shared" si="4"/>
        <v>-398.15086403501925</v>
      </c>
      <c r="AG6">
        <f t="shared" si="5"/>
        <v>-48.107231105274295</v>
      </c>
      <c r="AH6">
        <f t="shared" si="6"/>
        <v>-1779.8741176316762</v>
      </c>
      <c r="AI6">
        <f t="shared" si="7"/>
        <v>5736.8850679284142</v>
      </c>
      <c r="AJ6">
        <f t="shared" si="8"/>
        <v>-3766.71752886576</v>
      </c>
      <c r="AK6">
        <f>H6*SUM(AB6, AE6:AF6)</f>
        <v>1489.3187755558881</v>
      </c>
      <c r="AL6">
        <f t="shared" si="9"/>
        <v>3459.4863146185426</v>
      </c>
      <c r="AN6">
        <f t="shared" si="10"/>
        <v>6224.4955280164077</v>
      </c>
      <c r="AO6">
        <f t="shared" si="11"/>
        <v>-311.22477640082042</v>
      </c>
      <c r="AP6">
        <f t="shared" si="12"/>
        <v>-37.604244010091392</v>
      </c>
      <c r="AQ6">
        <f t="shared" si="13"/>
        <v>-1391.2839938802801</v>
      </c>
      <c r="AR6">
        <f t="shared" si="14"/>
        <v>4484.3825137252152</v>
      </c>
      <c r="AS6">
        <f t="shared" si="15"/>
        <v>-2944.3508141757743</v>
      </c>
      <c r="AT6">
        <f t="shared" si="16"/>
        <v>1164.1640010886847</v>
      </c>
      <c r="AU6">
        <f t="shared" si="17"/>
        <v>2704.1957006381263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8276.3205216225269</v>
      </c>
      <c r="P7">
        <f t="shared" si="30"/>
        <v>413.81602608112638</v>
      </c>
      <c r="Q7" s="5">
        <f t="shared" si="31"/>
        <v>50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7843.0961754662358</v>
      </c>
      <c r="AF7">
        <f t="shared" si="4"/>
        <v>-392.1548087733118</v>
      </c>
      <c r="AG7">
        <f t="shared" si="5"/>
        <v>-47.382747894886023</v>
      </c>
      <c r="AH7">
        <f t="shared" si="6"/>
        <v>-2434.1089933552935</v>
      </c>
      <c r="AI7">
        <f t="shared" si="7"/>
        <v>4969.4496254427449</v>
      </c>
      <c r="AJ7">
        <f t="shared" si="8"/>
        <v>-2933.864249210972</v>
      </c>
      <c r="AK7">
        <f>H7*SUM(AB7, AE7:AF7)</f>
        <v>1801.8882279747893</v>
      </c>
      <c r="AL7">
        <f t="shared" si="9"/>
        <v>3837.4736042065624</v>
      </c>
      <c r="AN7">
        <f t="shared" si="10"/>
        <v>5647.4995973699479</v>
      </c>
      <c r="AO7">
        <f t="shared" si="11"/>
        <v>-282.37497986849741</v>
      </c>
      <c r="AP7">
        <f t="shared" si="12"/>
        <v>-34.118420031071892</v>
      </c>
      <c r="AQ7">
        <f t="shared" si="13"/>
        <v>-1752.7044489048885</v>
      </c>
      <c r="AR7">
        <f t="shared" si="14"/>
        <v>3578.30174856549</v>
      </c>
      <c r="AS7">
        <f t="shared" si="15"/>
        <v>-2112.5582034791378</v>
      </c>
      <c r="AT7">
        <f t="shared" si="16"/>
        <v>1297.4675835067578</v>
      </c>
      <c r="AU7">
        <f t="shared" si="17"/>
        <v>2763.2111285931101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8276.3205216225269</v>
      </c>
      <c r="P8">
        <f t="shared" si="30"/>
        <v>413.81602608112638</v>
      </c>
      <c r="Q8" s="5">
        <f t="shared" si="31"/>
        <v>50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7713.2888396660655</v>
      </c>
      <c r="AF8">
        <f t="shared" si="4"/>
        <v>-385.66444198330333</v>
      </c>
      <c r="AG8">
        <f t="shared" si="5"/>
        <v>-46.598538683431258</v>
      </c>
      <c r="AH8">
        <f t="shared" si="6"/>
        <v>-3103.8173250590457</v>
      </c>
      <c r="AI8">
        <f t="shared" si="7"/>
        <v>4177.2085339402856</v>
      </c>
      <c r="AJ8">
        <f t="shared" si="8"/>
        <v>-2193.3689233956757</v>
      </c>
      <c r="AK8">
        <f t="shared" ref="AK8:AK23" si="32">H8*SUM(AB8:AB8, AE8:AF8)</f>
        <v>2042.3867587415727</v>
      </c>
      <c r="AL8">
        <f t="shared" si="9"/>
        <v>4026.2263692861825</v>
      </c>
      <c r="AN8">
        <f t="shared" si="10"/>
        <v>5116.234357101509</v>
      </c>
      <c r="AO8">
        <f t="shared" si="11"/>
        <v>-255.81171785507547</v>
      </c>
      <c r="AP8">
        <f t="shared" si="12"/>
        <v>-30.908870335162536</v>
      </c>
      <c r="AQ8">
        <f t="shared" si="13"/>
        <v>-2058.7660032865415</v>
      </c>
      <c r="AR8">
        <f t="shared" si="14"/>
        <v>2770.7477656247293</v>
      </c>
      <c r="AS8">
        <f t="shared" si="15"/>
        <v>-1454.86441347392</v>
      </c>
      <c r="AT8">
        <f t="shared" si="16"/>
        <v>1354.7177504654696</v>
      </c>
      <c r="AU8">
        <f t="shared" si="17"/>
        <v>2670.6011026162791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8276.3205216225269</v>
      </c>
      <c r="P9">
        <f t="shared" si="30"/>
        <v>413.81602608112638</v>
      </c>
      <c r="Q9" s="5">
        <f t="shared" si="31"/>
        <v>50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7572.9966266270376</v>
      </c>
      <c r="AF9">
        <f t="shared" si="4"/>
        <v>-378.64983133135195</v>
      </c>
      <c r="AG9">
        <f t="shared" si="5"/>
        <v>-45.75098684760939</v>
      </c>
      <c r="AH9">
        <f t="shared" si="6"/>
        <v>-3815.6644898755744</v>
      </c>
      <c r="AI9">
        <f t="shared" si="7"/>
        <v>3332.9313185725018</v>
      </c>
      <c r="AJ9">
        <f t="shared" si="8"/>
        <v>-1520.6985597043276</v>
      </c>
      <c r="AK9">
        <f t="shared" si="32"/>
        <v>2218.6687730802787</v>
      </c>
      <c r="AL9">
        <f t="shared" si="9"/>
        <v>4030.9015319484529</v>
      </c>
      <c r="AN9">
        <f t="shared" si="10"/>
        <v>4627.2265746823878</v>
      </c>
      <c r="AO9">
        <f t="shared" si="11"/>
        <v>-231.36132873411941</v>
      </c>
      <c r="AP9">
        <f t="shared" si="12"/>
        <v>-27.954611971548232</v>
      </c>
      <c r="AQ9">
        <f t="shared" si="13"/>
        <v>-2331.4343050867055</v>
      </c>
      <c r="AR9">
        <f t="shared" si="14"/>
        <v>2036.4763288900142</v>
      </c>
      <c r="AS9">
        <f t="shared" si="15"/>
        <v>-929.17204832813434</v>
      </c>
      <c r="AT9">
        <f t="shared" si="16"/>
        <v>1355.6434280081764</v>
      </c>
      <c r="AU9">
        <f t="shared" si="17"/>
        <v>2462.9477085700564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8276.3205216225269</v>
      </c>
      <c r="P10">
        <f t="shared" si="30"/>
        <v>413.81602608112638</v>
      </c>
      <c r="Q10" s="5">
        <f t="shared" si="31"/>
        <v>50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7421.9505583601422</v>
      </c>
      <c r="AF10">
        <f t="shared" si="4"/>
        <v>-371.09752791800713</v>
      </c>
      <c r="AG10">
        <f t="shared" si="5"/>
        <v>-44.838467402088419</v>
      </c>
      <c r="AH10">
        <f t="shared" si="6"/>
        <v>-4550.09577044872</v>
      </c>
      <c r="AI10">
        <f t="shared" si="7"/>
        <v>2455.9187925913266</v>
      </c>
      <c r="AJ10">
        <f t="shared" si="8"/>
        <v>-922.91129492119944</v>
      </c>
      <c r="AK10">
        <f t="shared" si="32"/>
        <v>2336.5161873756597</v>
      </c>
      <c r="AL10">
        <f t="shared" si="9"/>
        <v>3869.5236850457868</v>
      </c>
      <c r="AN10">
        <f t="shared" si="10"/>
        <v>4177.4689067688378</v>
      </c>
      <c r="AO10">
        <f t="shared" si="11"/>
        <v>-208.87344533844188</v>
      </c>
      <c r="AP10">
        <f t="shared" si="12"/>
        <v>-25.237476580654874</v>
      </c>
      <c r="AQ10">
        <f t="shared" si="13"/>
        <v>-2561.0361392746413</v>
      </c>
      <c r="AR10">
        <f t="shared" si="14"/>
        <v>1382.3218455750996</v>
      </c>
      <c r="AS10">
        <f t="shared" si="15"/>
        <v>-519.46361107138955</v>
      </c>
      <c r="AT10">
        <f t="shared" si="16"/>
        <v>1315.1157025600683</v>
      </c>
      <c r="AU10">
        <f t="shared" si="17"/>
        <v>2177.9739370637781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3500.2858043651227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8276.3205216225269</v>
      </c>
      <c r="P11">
        <f t="shared" si="30"/>
        <v>413.81602608112638</v>
      </c>
      <c r="Q11" s="5">
        <f t="shared" si="31"/>
        <v>50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7258.90120743834</v>
      </c>
      <c r="AF11">
        <f t="shared" si="4"/>
        <v>-362.94506037191707</v>
      </c>
      <c r="AG11">
        <f t="shared" si="5"/>
        <v>-43.853432140973155</v>
      </c>
      <c r="AH11">
        <f t="shared" si="6"/>
        <v>-5366.5058709438472</v>
      </c>
      <c r="AI11">
        <f t="shared" si="7"/>
        <v>1485.5968439816024</v>
      </c>
      <c r="AJ11">
        <f t="shared" si="8"/>
        <v>-362.85423792643269</v>
      </c>
      <c r="AK11">
        <f t="shared" si="32"/>
        <v>2402.2351805716071</v>
      </c>
      <c r="AL11">
        <f t="shared" si="9"/>
        <v>3524.9777866267768</v>
      </c>
      <c r="AN11">
        <f t="shared" si="10"/>
        <v>3763.641268263631</v>
      </c>
      <c r="AO11">
        <f t="shared" si="11"/>
        <v>-188.18206341318157</v>
      </c>
      <c r="AP11">
        <f t="shared" si="12"/>
        <v>-22.737406426145697</v>
      </c>
      <c r="AQ11">
        <f t="shared" si="13"/>
        <v>-2782.4600976200691</v>
      </c>
      <c r="AR11">
        <f t="shared" si="14"/>
        <v>770.26170080423424</v>
      </c>
      <c r="AS11">
        <f t="shared" si="15"/>
        <v>-188.1349732139708</v>
      </c>
      <c r="AT11">
        <f t="shared" si="16"/>
        <v>1245.5261758362806</v>
      </c>
      <c r="AU11">
        <f t="shared" si="17"/>
        <v>1827.6529034265441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8276.3205216225269</v>
      </c>
      <c r="P12">
        <f t="shared" si="30"/>
        <v>413.81602608112638</v>
      </c>
      <c r="Q12" s="5">
        <f t="shared" si="31"/>
        <v>50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7082.7171061736535</v>
      </c>
      <c r="AF12">
        <f t="shared" si="4"/>
        <v>-354.13585530868272</v>
      </c>
      <c r="AG12">
        <f t="shared" si="5"/>
        <v>-42.789045492314536</v>
      </c>
      <c r="AH12">
        <f t="shared" si="6"/>
        <v>-6258.5232724888419</v>
      </c>
      <c r="AI12">
        <f t="shared" si="7"/>
        <v>427.26893288381416</v>
      </c>
      <c r="AJ12">
        <f t="shared" si="8"/>
        <v>155.44143038887705</v>
      </c>
      <c r="AK12">
        <f t="shared" si="32"/>
        <v>2418.962347843014</v>
      </c>
      <c r="AL12">
        <f t="shared" si="9"/>
        <v>3001.6727111157052</v>
      </c>
      <c r="AN12">
        <f t="shared" si="10"/>
        <v>3382.8239678889304</v>
      </c>
      <c r="AO12">
        <f t="shared" si="11"/>
        <v>-169.14119839444655</v>
      </c>
      <c r="AP12">
        <f t="shared" si="12"/>
        <v>-20.436762683677131</v>
      </c>
      <c r="AQ12">
        <f t="shared" si="13"/>
        <v>-2989.1752292791398</v>
      </c>
      <c r="AR12">
        <f t="shared" si="14"/>
        <v>204.07077753166664</v>
      </c>
      <c r="AS12">
        <f t="shared" si="15"/>
        <v>74.24142295110039</v>
      </c>
      <c r="AT12">
        <f t="shared" si="16"/>
        <v>1155.3368128414415</v>
      </c>
      <c r="AU12">
        <f t="shared" si="17"/>
        <v>1433.6490133242087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8276.3205216225269</v>
      </c>
      <c r="P13">
        <f t="shared" si="30"/>
        <v>413.81602608112638</v>
      </c>
      <c r="Q13" s="5">
        <f t="shared" si="31"/>
        <v>50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6892.7534205062857</v>
      </c>
      <c r="AF13">
        <f t="shared" si="4"/>
        <v>-344.63767102531432</v>
      </c>
      <c r="AG13">
        <f t="shared" si="5"/>
        <v>-41.641411799473175</v>
      </c>
      <c r="AH13">
        <f t="shared" si="6"/>
        <v>-7197.4323791821289</v>
      </c>
      <c r="AI13">
        <f t="shared" si="7"/>
        <v>-690.95804150063032</v>
      </c>
      <c r="AJ13">
        <f t="shared" si="8"/>
        <v>619.63663724408616</v>
      </c>
      <c r="AK13">
        <f t="shared" si="32"/>
        <v>2390.2187916912089</v>
      </c>
      <c r="AL13">
        <f t="shared" si="9"/>
        <v>2318.8973874346648</v>
      </c>
      <c r="AN13">
        <f t="shared" si="10"/>
        <v>3032.5949863313363</v>
      </c>
      <c r="AO13">
        <f t="shared" si="11"/>
        <v>-151.62974931656683</v>
      </c>
      <c r="AP13">
        <f t="shared" si="12"/>
        <v>-18.320913130469314</v>
      </c>
      <c r="AQ13">
        <f t="shared" si="13"/>
        <v>-3166.6441574176197</v>
      </c>
      <c r="AR13">
        <f t="shared" si="14"/>
        <v>-303.9998335333197</v>
      </c>
      <c r="AS13">
        <f t="shared" si="15"/>
        <v>272.62065604482348</v>
      </c>
      <c r="AT13">
        <f t="shared" si="16"/>
        <v>1051.621185570466</v>
      </c>
      <c r="AU13">
        <f t="shared" si="17"/>
        <v>1020.2420080819697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8276.3205216225269</v>
      </c>
      <c r="P14">
        <f t="shared" si="30"/>
        <v>413.81602608112638</v>
      </c>
      <c r="Q14" s="5">
        <f t="shared" si="31"/>
        <v>50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6687.9308757175186</v>
      </c>
      <c r="AF14">
        <f t="shared" si="4"/>
        <v>-334.39654378587596</v>
      </c>
      <c r="AG14">
        <f t="shared" si="5"/>
        <v>-40.404010805555338</v>
      </c>
      <c r="AH14">
        <f t="shared" si="6"/>
        <v>-8209.8687592310634</v>
      </c>
      <c r="AI14">
        <f t="shared" si="7"/>
        <v>-1896.738438104976</v>
      </c>
      <c r="AJ14">
        <f t="shared" si="8"/>
        <v>1044.050091275054</v>
      </c>
      <c r="AK14">
        <f t="shared" si="32"/>
        <v>2320.5461527425359</v>
      </c>
      <c r="AL14">
        <f t="shared" si="9"/>
        <v>1467.8578059126139</v>
      </c>
      <c r="AN14">
        <f t="shared" si="10"/>
        <v>2710.5387037359947</v>
      </c>
      <c r="AO14">
        <f t="shared" si="11"/>
        <v>-135.52693518679976</v>
      </c>
      <c r="AP14">
        <f t="shared" si="12"/>
        <v>-16.375264204996068</v>
      </c>
      <c r="AQ14">
        <f t="shared" si="13"/>
        <v>-3327.3619955142499</v>
      </c>
      <c r="AR14">
        <f t="shared" si="14"/>
        <v>-768.72549117005076</v>
      </c>
      <c r="AS14">
        <f t="shared" si="15"/>
        <v>423.14106315228929</v>
      </c>
      <c r="AT14">
        <f t="shared" si="16"/>
        <v>940.48970865589047</v>
      </c>
      <c r="AU14">
        <f t="shared" si="17"/>
        <v>594.90528063812894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8276.3205216225269</v>
      </c>
      <c r="P15">
        <f t="shared" si="30"/>
        <v>413.81602608112638</v>
      </c>
      <c r="Q15" s="5">
        <f t="shared" si="31"/>
        <v>50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6467.2508123390162</v>
      </c>
      <c r="AF15">
        <f t="shared" si="4"/>
        <v>-323.36254061695081</v>
      </c>
      <c r="AG15">
        <f t="shared" si="5"/>
        <v>-39.070809277158993</v>
      </c>
      <c r="AH15">
        <f t="shared" si="6"/>
        <v>-9291.6142034078421</v>
      </c>
      <c r="AI15">
        <f t="shared" si="7"/>
        <v>-3186.7967409629355</v>
      </c>
      <c r="AJ15">
        <f t="shared" si="8"/>
        <v>1428.1149027630345</v>
      </c>
      <c r="AK15">
        <f t="shared" si="32"/>
        <v>2213.2673730599963</v>
      </c>
      <c r="AL15">
        <f t="shared" si="9"/>
        <v>454.58553486009532</v>
      </c>
      <c r="AN15">
        <f t="shared" si="10"/>
        <v>2414.4916525300346</v>
      </c>
      <c r="AO15">
        <f t="shared" si="11"/>
        <v>-120.72458262650173</v>
      </c>
      <c r="AP15">
        <f t="shared" si="12"/>
        <v>-14.586745681380926</v>
      </c>
      <c r="AQ15">
        <f t="shared" si="13"/>
        <v>-3468.9430769956221</v>
      </c>
      <c r="AR15">
        <f t="shared" si="14"/>
        <v>-1189.7627527734699</v>
      </c>
      <c r="AS15">
        <f t="shared" si="15"/>
        <v>533.17423610605044</v>
      </c>
      <c r="AT15">
        <f t="shared" si="16"/>
        <v>826.30405904076895</v>
      </c>
      <c r="AU15">
        <f t="shared" si="17"/>
        <v>169.71554237334948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8276.3205216225269</v>
      </c>
      <c r="P16">
        <f t="shared" si="30"/>
        <v>413.81602608112638</v>
      </c>
      <c r="Q16" s="5">
        <f t="shared" si="31"/>
        <v>50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6231.7280243954483</v>
      </c>
      <c r="AF16">
        <f t="shared" si="4"/>
        <v>-311.58640121977248</v>
      </c>
      <c r="AG16">
        <f t="shared" si="5"/>
        <v>-37.647937921897643</v>
      </c>
      <c r="AH16">
        <f t="shared" si="6"/>
        <v>-10321.632624897598</v>
      </c>
      <c r="AI16">
        <f t="shared" si="7"/>
        <v>-4439.1389396438199</v>
      </c>
      <c r="AJ16">
        <f t="shared" si="8"/>
        <v>1731.8127925726003</v>
      </c>
      <c r="AK16">
        <f t="shared" si="32"/>
        <v>2071.9175801144488</v>
      </c>
      <c r="AL16">
        <f t="shared" si="9"/>
        <v>-635.40856695677076</v>
      </c>
      <c r="AN16">
        <f t="shared" si="10"/>
        <v>2143.1702009139826</v>
      </c>
      <c r="AO16">
        <f t="shared" si="11"/>
        <v>-107.15851004569916</v>
      </c>
      <c r="AP16">
        <f t="shared" si="12"/>
        <v>-12.947602713759</v>
      </c>
      <c r="AQ16">
        <f t="shared" si="13"/>
        <v>-3549.7401972397706</v>
      </c>
      <c r="AR16">
        <f t="shared" si="14"/>
        <v>-1526.6761090852458</v>
      </c>
      <c r="AS16">
        <f t="shared" si="15"/>
        <v>595.59235513383805</v>
      </c>
      <c r="AT16">
        <f t="shared" si="16"/>
        <v>712.55869945991014</v>
      </c>
      <c r="AU16">
        <f t="shared" si="17"/>
        <v>-218.52505449149763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8276.3205216225269</v>
      </c>
      <c r="P17">
        <f t="shared" si="30"/>
        <v>413.81602608112638</v>
      </c>
      <c r="Q17" s="5">
        <f t="shared" si="31"/>
        <v>50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5981.9734891968992</v>
      </c>
      <c r="AF17">
        <f t="shared" si="4"/>
        <v>-299.09867445984497</v>
      </c>
      <c r="AG17">
        <f t="shared" si="5"/>
        <v>-36.139087856545252</v>
      </c>
      <c r="AH17">
        <f t="shared" si="6"/>
        <v>-11323.706861334176</v>
      </c>
      <c r="AI17">
        <f t="shared" si="7"/>
        <v>-5676.9711344536672</v>
      </c>
      <c r="AJ17">
        <f t="shared" si="8"/>
        <v>1973.7498816649113</v>
      </c>
      <c r="AK17">
        <f t="shared" si="32"/>
        <v>1903.4234386559185</v>
      </c>
      <c r="AL17">
        <f t="shared" si="9"/>
        <v>-1799.7978141328374</v>
      </c>
      <c r="AN17">
        <f t="shared" si="10"/>
        <v>1895.1117410925078</v>
      </c>
      <c r="AO17">
        <f t="shared" si="11"/>
        <v>-94.755587054625394</v>
      </c>
      <c r="AP17">
        <f t="shared" si="12"/>
        <v>-11.448999202854587</v>
      </c>
      <c r="AQ17">
        <f t="shared" si="13"/>
        <v>-3587.3930007144222</v>
      </c>
      <c r="AR17">
        <f t="shared" si="14"/>
        <v>-1798.4858458793944</v>
      </c>
      <c r="AS17">
        <f t="shared" si="15"/>
        <v>625.29139948182774</v>
      </c>
      <c r="AT17">
        <f t="shared" si="16"/>
        <v>603.01171735078765</v>
      </c>
      <c r="AU17">
        <f t="shared" si="17"/>
        <v>-570.18272904677906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8276.3205216225269</v>
      </c>
      <c r="P18">
        <f t="shared" si="30"/>
        <v>413.81602608112638</v>
      </c>
      <c r="Q18" s="5">
        <f t="shared" si="31"/>
        <v>50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5718.0989358274237</v>
      </c>
      <c r="AF18">
        <f t="shared" si="4"/>
        <v>-285.90494679137123</v>
      </c>
      <c r="AG18">
        <f t="shared" si="5"/>
        <v>-34.544934073592536</v>
      </c>
      <c r="AH18">
        <f t="shared" si="6"/>
        <v>-12327.629043872621</v>
      </c>
      <c r="AI18">
        <f t="shared" si="7"/>
        <v>-6929.9799889101605</v>
      </c>
      <c r="AJ18">
        <f t="shared" si="8"/>
        <v>2170.7191887122444</v>
      </c>
      <c r="AK18">
        <f t="shared" si="32"/>
        <v>1713.0789030266174</v>
      </c>
      <c r="AL18">
        <f t="shared" si="9"/>
        <v>-3046.1818971712987</v>
      </c>
      <c r="AN18">
        <f t="shared" si="10"/>
        <v>1668.7226879166458</v>
      </c>
      <c r="AO18">
        <f t="shared" si="11"/>
        <v>-83.436134395832298</v>
      </c>
      <c r="AP18">
        <f t="shared" si="12"/>
        <v>-10.081307771714366</v>
      </c>
      <c r="AQ18">
        <f t="shared" si="13"/>
        <v>-3597.5932743726994</v>
      </c>
      <c r="AR18">
        <f t="shared" si="14"/>
        <v>-2022.3880286236001</v>
      </c>
      <c r="AS18">
        <f t="shared" si="15"/>
        <v>633.48472979437474</v>
      </c>
      <c r="AT18">
        <f t="shared" si="16"/>
        <v>499.93077485257277</v>
      </c>
      <c r="AU18">
        <f t="shared" si="17"/>
        <v>-888.97252397665272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8276.3205216225269</v>
      </c>
      <c r="P19">
        <f t="shared" si="30"/>
        <v>413.81602608112638</v>
      </c>
      <c r="Q19" s="5">
        <f t="shared" si="31"/>
        <v>50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5438.2737291390767</v>
      </c>
      <c r="AF19">
        <f t="shared" si="4"/>
        <v>-271.91368645695383</v>
      </c>
      <c r="AG19">
        <f t="shared" si="5"/>
        <v>-32.85441709834199</v>
      </c>
      <c r="AH19">
        <f t="shared" si="6"/>
        <v>-13450.676345146247</v>
      </c>
      <c r="AI19">
        <f t="shared" si="7"/>
        <v>-8317.1707195624658</v>
      </c>
      <c r="AJ19">
        <f t="shared" si="8"/>
        <v>2359.4993897364366</v>
      </c>
      <c r="AK19">
        <f t="shared" si="32"/>
        <v>1504.5830512590046</v>
      </c>
      <c r="AL19">
        <f t="shared" si="9"/>
        <v>-4453.0882785670246</v>
      </c>
      <c r="AN19">
        <f t="shared" si="10"/>
        <v>1461.9608266395787</v>
      </c>
      <c r="AO19">
        <f t="shared" si="11"/>
        <v>-73.098041331978933</v>
      </c>
      <c r="AP19">
        <f t="shared" si="12"/>
        <v>-8.8321907230398651</v>
      </c>
      <c r="AQ19">
        <f t="shared" si="13"/>
        <v>-3615.9198465952286</v>
      </c>
      <c r="AR19">
        <f t="shared" si="14"/>
        <v>-2235.8892520106688</v>
      </c>
      <c r="AS19">
        <f t="shared" si="15"/>
        <v>634.29975210548025</v>
      </c>
      <c r="AT19">
        <f t="shared" si="16"/>
        <v>404.47421202439824</v>
      </c>
      <c r="AU19">
        <f t="shared" si="17"/>
        <v>-1197.1152878807904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8276.3205216225269</v>
      </c>
      <c r="P20">
        <f t="shared" si="30"/>
        <v>413.81602608112638</v>
      </c>
      <c r="Q20" s="5">
        <f t="shared" si="31"/>
        <v>50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5144.164609456986</v>
      </c>
      <c r="AF20">
        <f t="shared" si="4"/>
        <v>-257.20823047284932</v>
      </c>
      <c r="AG20">
        <f t="shared" si="5"/>
        <v>-31.077606262453578</v>
      </c>
      <c r="AH20">
        <f t="shared" si="6"/>
        <v>-14482.666649049923</v>
      </c>
      <c r="AI20">
        <f t="shared" si="7"/>
        <v>-9626.7878763282388</v>
      </c>
      <c r="AJ20">
        <f t="shared" si="8"/>
        <v>2485.7102984085213</v>
      </c>
      <c r="AK20">
        <f t="shared" si="32"/>
        <v>1278.7721169766212</v>
      </c>
      <c r="AL20">
        <f t="shared" si="9"/>
        <v>-5862.3054609430965</v>
      </c>
      <c r="AN20">
        <f t="shared" si="10"/>
        <v>1273.889319925315</v>
      </c>
      <c r="AO20">
        <f t="shared" si="11"/>
        <v>-63.694465996265755</v>
      </c>
      <c r="AP20">
        <f t="shared" si="12"/>
        <v>-7.6959883114554399</v>
      </c>
      <c r="AQ20">
        <f t="shared" si="13"/>
        <v>-3586.4548996636295</v>
      </c>
      <c r="AR20">
        <f t="shared" si="14"/>
        <v>-2383.9560340460353</v>
      </c>
      <c r="AS20">
        <f t="shared" si="15"/>
        <v>615.55569115142259</v>
      </c>
      <c r="AT20">
        <f t="shared" si="16"/>
        <v>316.67224245507975</v>
      </c>
      <c r="AU20">
        <f t="shared" si="17"/>
        <v>-1451.7281004395329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8276.3205216225269</v>
      </c>
      <c r="P21">
        <f t="shared" si="30"/>
        <v>413.81602608112638</v>
      </c>
      <c r="Q21" s="5">
        <f t="shared" si="31"/>
        <v>50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4839.5988549304475</v>
      </c>
      <c r="AF21">
        <f t="shared" si="4"/>
        <v>-241.97994274652237</v>
      </c>
      <c r="AG21">
        <f t="shared" si="5"/>
        <v>-29.237623423879132</v>
      </c>
      <c r="AH21">
        <f t="shared" si="6"/>
        <v>-15292.067759499103</v>
      </c>
      <c r="AI21">
        <f t="shared" si="7"/>
        <v>-10723.686470739056</v>
      </c>
      <c r="AJ21">
        <f t="shared" si="8"/>
        <v>2529.2503518188387</v>
      </c>
      <c r="AK21">
        <f t="shared" si="32"/>
        <v>1041.3112797077099</v>
      </c>
      <c r="AL21">
        <f t="shared" si="9"/>
        <v>-7153.1248392125071</v>
      </c>
      <c r="AN21">
        <f t="shared" si="10"/>
        <v>1103.998216143807</v>
      </c>
      <c r="AO21">
        <f t="shared" si="11"/>
        <v>-55.199910807190349</v>
      </c>
      <c r="AP21">
        <f t="shared" si="12"/>
        <v>-6.6696197498606189</v>
      </c>
      <c r="AQ21">
        <f t="shared" si="13"/>
        <v>-3488.3915038615032</v>
      </c>
      <c r="AR21">
        <f t="shared" si="14"/>
        <v>-2446.2628182747471</v>
      </c>
      <c r="AS21">
        <f t="shared" si="15"/>
        <v>576.96680247462859</v>
      </c>
      <c r="AT21">
        <f t="shared" si="16"/>
        <v>237.54154625368392</v>
      </c>
      <c r="AU21">
        <f t="shared" si="17"/>
        <v>-1631.7544695464344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8276.3205216225269</v>
      </c>
      <c r="P22">
        <f t="shared" si="30"/>
        <v>413.81602608112638</v>
      </c>
      <c r="Q22" s="5">
        <f t="shared" si="31"/>
        <v>50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4525.7830041246043</v>
      </c>
      <c r="AF22">
        <f t="shared" si="4"/>
        <v>-226.28915020623023</v>
      </c>
      <c r="AG22">
        <f t="shared" si="5"/>
        <v>-27.341757682660106</v>
      </c>
      <c r="AH22">
        <f t="shared" si="6"/>
        <v>-16034.895069802358</v>
      </c>
      <c r="AI22">
        <f t="shared" si="7"/>
        <v>-11762.742973566645</v>
      </c>
      <c r="AJ22">
        <f t="shared" si="8"/>
        <v>2538.2880821271665</v>
      </c>
      <c r="AK22">
        <f t="shared" si="32"/>
        <v>799.37276586678865</v>
      </c>
      <c r="AL22">
        <f t="shared" si="9"/>
        <v>-8425.0821255726896</v>
      </c>
      <c r="AN22">
        <f t="shared" si="10"/>
        <v>951.03149716281416</v>
      </c>
      <c r="AO22">
        <f t="shared" si="11"/>
        <v>-47.551574858140711</v>
      </c>
      <c r="AP22">
        <f t="shared" si="12"/>
        <v>-5.745497015721968</v>
      </c>
      <c r="AQ22">
        <f t="shared" si="13"/>
        <v>-3369.5142368038528</v>
      </c>
      <c r="AR22">
        <f t="shared" si="14"/>
        <v>-2471.7798115149012</v>
      </c>
      <c r="AS22">
        <f t="shared" si="15"/>
        <v>533.38657924516463</v>
      </c>
      <c r="AT22">
        <f t="shared" si="16"/>
        <v>167.97727103147278</v>
      </c>
      <c r="AU22">
        <f t="shared" si="17"/>
        <v>-1770.4159612382641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8276.3205216225269</v>
      </c>
      <c r="P23">
        <f t="shared" si="30"/>
        <v>413.81602608112638</v>
      </c>
      <c r="Q23" s="5">
        <f t="shared" si="31"/>
        <v>50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4205.1774050627537</v>
      </c>
      <c r="AF23">
        <f t="shared" si="4"/>
        <v>-210.25887025313773</v>
      </c>
      <c r="AG23">
        <f t="shared" si="5"/>
        <v>-25.404872818037937</v>
      </c>
      <c r="AH23">
        <f t="shared" si="6"/>
        <v>-16634.672877955658</v>
      </c>
      <c r="AI23">
        <f t="shared" si="7"/>
        <v>-12665.159215964079</v>
      </c>
      <c r="AJ23">
        <f t="shared" si="8"/>
        <v>0</v>
      </c>
      <c r="AK23">
        <f t="shared" si="32"/>
        <v>556.10894462303054</v>
      </c>
      <c r="AL23">
        <f t="shared" si="9"/>
        <v>-12109.050271341048</v>
      </c>
      <c r="AN23">
        <f t="shared" si="10"/>
        <v>814.00610601052699</v>
      </c>
      <c r="AO23">
        <f t="shared" si="11"/>
        <v>-40.70030530052636</v>
      </c>
      <c r="AP23">
        <f t="shared" si="12"/>
        <v>-4.9176811354990013</v>
      </c>
      <c r="AQ23">
        <f t="shared" si="13"/>
        <v>-3220.0128531655951</v>
      </c>
      <c r="AR23">
        <f t="shared" si="14"/>
        <v>-2451.6247335910934</v>
      </c>
      <c r="AS23">
        <f t="shared" si="15"/>
        <v>0</v>
      </c>
      <c r="AT23">
        <f t="shared" si="16"/>
        <v>107.64731970290362</v>
      </c>
      <c r="AU23">
        <f t="shared" si="17"/>
        <v>-2343.9774138881899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67535.858642689011</v>
      </c>
      <c r="AO25" s="6">
        <f t="shared" si="33"/>
        <v>-9584.0333233513502</v>
      </c>
      <c r="AP25" s="6">
        <f t="shared" si="33"/>
        <v>-2877.9147478877476</v>
      </c>
      <c r="AQ25" s="6">
        <f t="shared" si="33"/>
        <v>-55906.224275987384</v>
      </c>
      <c r="AR25" s="6">
        <f t="shared" si="33"/>
        <v>-832.31370453746922</v>
      </c>
      <c r="AS25" s="6">
        <f t="shared" si="33"/>
        <v>-11356.856473475467</v>
      </c>
      <c r="AT25" s="6">
        <f t="shared" si="33"/>
        <v>15689.455982378062</v>
      </c>
      <c r="AU25" s="7">
        <f t="shared" si="33"/>
        <v>3500.2858043651227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28329.016955252944</v>
      </c>
      <c r="K3">
        <v>1</v>
      </c>
      <c r="L3" s="2">
        <v>0</v>
      </c>
      <c r="O3">
        <f>$C$3</f>
        <v>28329.016955252944</v>
      </c>
      <c r="P3">
        <f>O3*B5</f>
        <v>22663.213564202357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28329.016955252944</v>
      </c>
      <c r="AF3">
        <f t="shared" ref="AF3:AF23" si="4">-$Z3*P3</f>
        <v>-22663.213564202357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3145.8951870505875</v>
      </c>
      <c r="AJ3">
        <f t="shared" ref="AJ3:AJ23" si="8">AB3-AC3</f>
        <v>0</v>
      </c>
      <c r="AL3">
        <f t="shared" ref="AL3:AL23" si="9">SUM(AI3:AK3)</f>
        <v>3145.8951870505875</v>
      </c>
      <c r="AN3">
        <f t="shared" ref="AN3:AN23" si="10">AE3*$K3</f>
        <v>28329.016955252944</v>
      </c>
      <c r="AO3">
        <f t="shared" ref="AO3:AO23" si="11">AF3*$K3</f>
        <v>-22663.213564202357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3145.8951870505875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3145.8951870505875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28329.016955252944</v>
      </c>
      <c r="P5">
        <f t="shared" ref="P5:P23" si="30">O5*$C$5</f>
        <v>1416.4508477626473</v>
      </c>
      <c r="Q5" s="5">
        <f t="shared" ref="Q5:Q23" si="31">$C$8</f>
        <v>50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26580.213557555093</v>
      </c>
      <c r="AF5">
        <f t="shared" si="4"/>
        <v>-1329.0106778777547</v>
      </c>
      <c r="AG5">
        <f t="shared" si="5"/>
        <v>-46.913406136788701</v>
      </c>
      <c r="AH5">
        <f t="shared" si="6"/>
        <v>-11156.699307113066</v>
      </c>
      <c r="AI5">
        <f t="shared" si="7"/>
        <v>14047.590166427484</v>
      </c>
      <c r="AJ5">
        <f t="shared" si="8"/>
        <v>-8936.1011128211248</v>
      </c>
      <c r="AK5">
        <f>H5*SUM(AB5, AE5:AF5)</f>
        <v>3145.5792960864774</v>
      </c>
      <c r="AL5">
        <f t="shared" si="9"/>
        <v>8257.0683496928359</v>
      </c>
      <c r="AN5">
        <f t="shared" si="10"/>
        <v>22554.998366460659</v>
      </c>
      <c r="AO5">
        <f t="shared" si="11"/>
        <v>-1127.7499183230329</v>
      </c>
      <c r="AP5">
        <f t="shared" si="12"/>
        <v>-39.809002906961744</v>
      </c>
      <c r="AQ5">
        <f t="shared" si="13"/>
        <v>-9467.1675267824412</v>
      </c>
      <c r="AR5">
        <f t="shared" si="14"/>
        <v>11920.271918448223</v>
      </c>
      <c r="AS5">
        <f t="shared" si="15"/>
        <v>-7582.8490078071109</v>
      </c>
      <c r="AT5">
        <f t="shared" si="16"/>
        <v>2669.2236964603594</v>
      </c>
      <c r="AU5">
        <f t="shared" si="17"/>
        <v>7006.6466071014711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28329.016955252944</v>
      </c>
      <c r="P6">
        <f t="shared" si="30"/>
        <v>1416.4508477626473</v>
      </c>
      <c r="Q6" s="5">
        <f t="shared" si="31"/>
        <v>50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25612.221719467303</v>
      </c>
      <c r="AF6">
        <f t="shared" si="4"/>
        <v>-1280.6110859733653</v>
      </c>
      <c r="AG6">
        <f t="shared" si="5"/>
        <v>-45.204924971316601</v>
      </c>
      <c r="AH6">
        <f t="shared" si="6"/>
        <v>-12393.47104104211</v>
      </c>
      <c r="AI6">
        <f t="shared" si="7"/>
        <v>11892.934667480513</v>
      </c>
      <c r="AJ6">
        <f t="shared" si="8"/>
        <v>-6705.5772708589211</v>
      </c>
      <c r="AK6">
        <f>H6*SUM(AB6, AE6:AF6)</f>
        <v>3831.5519598046671</v>
      </c>
      <c r="AL6">
        <f t="shared" si="9"/>
        <v>9018.9093564262585</v>
      </c>
      <c r="AN6">
        <f t="shared" si="10"/>
        <v>20020.446262470869</v>
      </c>
      <c r="AO6">
        <f t="shared" si="11"/>
        <v>-1001.0223131235435</v>
      </c>
      <c r="AP6">
        <f t="shared" si="12"/>
        <v>-35.335582406714174</v>
      </c>
      <c r="AQ6">
        <f t="shared" si="13"/>
        <v>-9687.6726939342243</v>
      </c>
      <c r="AR6">
        <f t="shared" si="14"/>
        <v>9296.4156730063878</v>
      </c>
      <c r="AS6">
        <f t="shared" si="15"/>
        <v>-5241.5854774534282</v>
      </c>
      <c r="AT6">
        <f t="shared" si="16"/>
        <v>2995.0303005080232</v>
      </c>
      <c r="AU6">
        <f t="shared" si="17"/>
        <v>7049.8604960609819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28329.016955252944</v>
      </c>
      <c r="P7">
        <f t="shared" si="30"/>
        <v>1416.4508477626473</v>
      </c>
      <c r="Q7" s="5">
        <f t="shared" si="31"/>
        <v>50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24585.737812289997</v>
      </c>
      <c r="AF7">
        <f t="shared" si="4"/>
        <v>-1229.2868906145</v>
      </c>
      <c r="AG7">
        <f t="shared" si="5"/>
        <v>-43.393206780038227</v>
      </c>
      <c r="AH7">
        <f t="shared" si="6"/>
        <v>-13596.689415652138</v>
      </c>
      <c r="AI7">
        <f t="shared" si="7"/>
        <v>9716.3682992433205</v>
      </c>
      <c r="AJ7">
        <f t="shared" si="8"/>
        <v>-4760.6745777620963</v>
      </c>
      <c r="AK7">
        <f>H7*SUM(AB7, AE7:AF7)</f>
        <v>4321.9037903317612</v>
      </c>
      <c r="AL7">
        <f t="shared" si="9"/>
        <v>9277.5975118129863</v>
      </c>
      <c r="AN7">
        <f t="shared" si="10"/>
        <v>17703.205633290221</v>
      </c>
      <c r="AO7">
        <f t="shared" si="11"/>
        <v>-885.1602816645111</v>
      </c>
      <c r="AP7">
        <f t="shared" si="12"/>
        <v>-31.245711175317684</v>
      </c>
      <c r="AQ7">
        <f t="shared" si="13"/>
        <v>-9790.4317736987359</v>
      </c>
      <c r="AR7">
        <f t="shared" si="14"/>
        <v>6996.3678667516551</v>
      </c>
      <c r="AS7">
        <f t="shared" si="15"/>
        <v>-3427.9711939809972</v>
      </c>
      <c r="AT7">
        <f t="shared" si="16"/>
        <v>3112.0299139158947</v>
      </c>
      <c r="AU7">
        <f t="shared" si="17"/>
        <v>6680.4265866865535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28329.016955252944</v>
      </c>
      <c r="P8">
        <f t="shared" si="30"/>
        <v>1416.4508477626473</v>
      </c>
      <c r="Q8" s="5">
        <f t="shared" si="31"/>
        <v>50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23501.221039323154</v>
      </c>
      <c r="AF8">
        <f t="shared" si="4"/>
        <v>-1175.0610519661577</v>
      </c>
      <c r="AG8">
        <f t="shared" si="5"/>
        <v>-41.479062045189337</v>
      </c>
      <c r="AH8">
        <f t="shared" si="6"/>
        <v>-14802.12667048501</v>
      </c>
      <c r="AI8">
        <f t="shared" si="7"/>
        <v>7482.5542548267986</v>
      </c>
      <c r="AJ8">
        <f t="shared" si="8"/>
        <v>-3048.6378273055743</v>
      </c>
      <c r="AK8">
        <f t="shared" ref="AK8:AK23" si="32">H8*SUM(AB8:AB8, AE8:AF8)</f>
        <v>4641.1127187012298</v>
      </c>
      <c r="AL8">
        <f t="shared" si="9"/>
        <v>9075.0291462224541</v>
      </c>
      <c r="AN8">
        <f t="shared" si="10"/>
        <v>15588.389987017192</v>
      </c>
      <c r="AO8">
        <f t="shared" si="11"/>
        <v>-779.41949935085961</v>
      </c>
      <c r="AP8">
        <f t="shared" si="12"/>
        <v>-27.513114930249447</v>
      </c>
      <c r="AQ8">
        <f t="shared" si="13"/>
        <v>-9818.2695610012488</v>
      </c>
      <c r="AR8">
        <f t="shared" si="14"/>
        <v>4963.1878117348351</v>
      </c>
      <c r="AS8">
        <f t="shared" si="15"/>
        <v>-2022.165371820219</v>
      </c>
      <c r="AT8">
        <f t="shared" si="16"/>
        <v>3078.4560049780303</v>
      </c>
      <c r="AU8">
        <f t="shared" si="17"/>
        <v>6019.4784448926457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28329.016955252944</v>
      </c>
      <c r="P9">
        <f t="shared" si="30"/>
        <v>1416.4508477626473</v>
      </c>
      <c r="Q9" s="5">
        <f t="shared" si="31"/>
        <v>50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22351.147543120951</v>
      </c>
      <c r="AF9">
        <f t="shared" si="4"/>
        <v>-1117.5573771560476</v>
      </c>
      <c r="AG9">
        <f t="shared" si="5"/>
        <v>-39.44921134825411</v>
      </c>
      <c r="AH9">
        <f t="shared" si="6"/>
        <v>-16150.600764833365</v>
      </c>
      <c r="AI9">
        <f t="shared" si="7"/>
        <v>5043.5401897832817</v>
      </c>
      <c r="AJ9">
        <f t="shared" si="8"/>
        <v>-1461.5483847427458</v>
      </c>
      <c r="AK9">
        <f t="shared" si="32"/>
        <v>4808.4934579672472</v>
      </c>
      <c r="AL9">
        <f t="shared" si="9"/>
        <v>8390.4852630077839</v>
      </c>
      <c r="AN9">
        <f t="shared" si="10"/>
        <v>13656.921953792089</v>
      </c>
      <c r="AO9">
        <f t="shared" si="11"/>
        <v>-682.84609768960445</v>
      </c>
      <c r="AP9">
        <f t="shared" si="12"/>
        <v>-24.10412259515369</v>
      </c>
      <c r="AQ9">
        <f t="shared" si="13"/>
        <v>-9868.285005351705</v>
      </c>
      <c r="AR9">
        <f t="shared" si="14"/>
        <v>3081.6867281556242</v>
      </c>
      <c r="AS9">
        <f t="shared" si="15"/>
        <v>-893.03031012677343</v>
      </c>
      <c r="AT9">
        <f t="shared" si="16"/>
        <v>2938.0692755969776</v>
      </c>
      <c r="AU9">
        <f t="shared" si="17"/>
        <v>5126.7256936258291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28329.016955252944</v>
      </c>
      <c r="P10">
        <f t="shared" si="30"/>
        <v>1416.4508477626473</v>
      </c>
      <c r="Q10" s="5">
        <f t="shared" si="31"/>
        <v>50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21142.367578153557</v>
      </c>
      <c r="AF10">
        <f t="shared" si="4"/>
        <v>-1057.1183789076779</v>
      </c>
      <c r="AG10">
        <f t="shared" si="5"/>
        <v>-37.315745215495745</v>
      </c>
      <c r="AH10">
        <f t="shared" si="6"/>
        <v>-17389.74019275825</v>
      </c>
      <c r="AI10">
        <f t="shared" si="7"/>
        <v>2658.1932612721321</v>
      </c>
      <c r="AJ10">
        <f t="shared" si="8"/>
        <v>-138.14710814456339</v>
      </c>
      <c r="AK10">
        <f t="shared" si="32"/>
        <v>4835.2946167275368</v>
      </c>
      <c r="AL10">
        <f t="shared" si="9"/>
        <v>7355.3407698551055</v>
      </c>
      <c r="AN10">
        <f t="shared" si="10"/>
        <v>11900.050058097995</v>
      </c>
      <c r="AO10">
        <f t="shared" si="11"/>
        <v>-595.00250290489976</v>
      </c>
      <c r="AP10">
        <f t="shared" si="12"/>
        <v>-21.003288036599894</v>
      </c>
      <c r="AQ10">
        <f t="shared" si="13"/>
        <v>-9787.8715818455457</v>
      </c>
      <c r="AR10">
        <f t="shared" si="14"/>
        <v>1496.1726853109481</v>
      </c>
      <c r="AS10">
        <f t="shared" si="15"/>
        <v>-77.756547190130476</v>
      </c>
      <c r="AT10">
        <f t="shared" si="16"/>
        <v>2721.5612334810544</v>
      </c>
      <c r="AU10">
        <f t="shared" si="17"/>
        <v>4139.9773716018717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12615.532575369849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28329.016955252944</v>
      </c>
      <c r="P11">
        <f t="shared" si="30"/>
        <v>1416.4508477626473</v>
      </c>
      <c r="Q11" s="5">
        <f t="shared" si="31"/>
        <v>50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19890.611146782769</v>
      </c>
      <c r="AF11">
        <f t="shared" si="4"/>
        <v>-994.53055733913845</v>
      </c>
      <c r="AG11">
        <f t="shared" si="5"/>
        <v>-35.106426704112167</v>
      </c>
      <c r="AH11">
        <f t="shared" si="6"/>
        <v>-18361.610592286132</v>
      </c>
      <c r="AI11">
        <f t="shared" si="7"/>
        <v>499.36357045338809</v>
      </c>
      <c r="AJ11">
        <f t="shared" si="8"/>
        <v>871.14204083558434</v>
      </c>
      <c r="AK11">
        <f t="shared" si="32"/>
        <v>4745.3587068306879</v>
      </c>
      <c r="AL11">
        <f t="shared" si="9"/>
        <v>6115.8643181196603</v>
      </c>
      <c r="AN11">
        <f t="shared" si="10"/>
        <v>10313.010581588373</v>
      </c>
      <c r="AO11">
        <f t="shared" si="11"/>
        <v>-515.65052907941867</v>
      </c>
      <c r="AP11">
        <f t="shared" si="12"/>
        <v>-18.202203411926138</v>
      </c>
      <c r="AQ11">
        <f t="shared" si="13"/>
        <v>-9520.2446488870628</v>
      </c>
      <c r="AR11">
        <f t="shared" si="14"/>
        <v>258.91320020996568</v>
      </c>
      <c r="AS11">
        <f t="shared" si="15"/>
        <v>451.67526623016886</v>
      </c>
      <c r="AT11">
        <f t="shared" si="16"/>
        <v>2460.4037651650078</v>
      </c>
      <c r="AU11">
        <f t="shared" si="17"/>
        <v>3170.9922316051425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28329.016955252944</v>
      </c>
      <c r="P12">
        <f t="shared" si="30"/>
        <v>1416.4508477626473</v>
      </c>
      <c r="Q12" s="5">
        <f t="shared" si="31"/>
        <v>50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18600.837087571919</v>
      </c>
      <c r="AF12">
        <f t="shared" si="4"/>
        <v>-930.0418543785961</v>
      </c>
      <c r="AG12">
        <f t="shared" si="5"/>
        <v>-32.830008039023809</v>
      </c>
      <c r="AH12">
        <f t="shared" si="6"/>
        <v>-19253.543980472372</v>
      </c>
      <c r="AI12">
        <f t="shared" si="7"/>
        <v>-1615.5787553180744</v>
      </c>
      <c r="AJ12">
        <f t="shared" si="8"/>
        <v>1700.191314779906</v>
      </c>
      <c r="AK12">
        <f t="shared" si="32"/>
        <v>4565.9674144620485</v>
      </c>
      <c r="AL12">
        <f t="shared" si="9"/>
        <v>4650.5799739238801</v>
      </c>
      <c r="AN12">
        <f t="shared" si="10"/>
        <v>8884.0704180869288</v>
      </c>
      <c r="AO12">
        <f t="shared" si="11"/>
        <v>-444.20352090434653</v>
      </c>
      <c r="AP12">
        <f t="shared" si="12"/>
        <v>-15.680160084834128</v>
      </c>
      <c r="AQ12">
        <f t="shared" si="13"/>
        <v>-9195.8141300284042</v>
      </c>
      <c r="AR12">
        <f t="shared" si="14"/>
        <v>-771.62739293065761</v>
      </c>
      <c r="AS12">
        <f t="shared" si="15"/>
        <v>812.03976431881017</v>
      </c>
      <c r="AT12">
        <f t="shared" si="16"/>
        <v>2180.7822866140837</v>
      </c>
      <c r="AU12">
        <f t="shared" si="17"/>
        <v>2221.1946580022363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28329.016955252944</v>
      </c>
      <c r="P13">
        <f t="shared" si="30"/>
        <v>1416.4508477626473</v>
      </c>
      <c r="Q13" s="5">
        <f t="shared" si="31"/>
        <v>50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17283.157359649045</v>
      </c>
      <c r="AF13">
        <f t="shared" si="4"/>
        <v>-864.15786798245233</v>
      </c>
      <c r="AG13">
        <f t="shared" si="5"/>
        <v>-30.504336572900907</v>
      </c>
      <c r="AH13">
        <f t="shared" si="6"/>
        <v>-19973.713857326653</v>
      </c>
      <c r="AI13">
        <f t="shared" si="7"/>
        <v>-3585.2187022329599</v>
      </c>
      <c r="AJ13">
        <f t="shared" si="8"/>
        <v>2330.755126883203</v>
      </c>
      <c r="AK13">
        <f t="shared" si="32"/>
        <v>4313.3658820538903</v>
      </c>
      <c r="AL13">
        <f t="shared" si="9"/>
        <v>3058.9023067041335</v>
      </c>
      <c r="AN13">
        <f t="shared" si="10"/>
        <v>7604.0463308779454</v>
      </c>
      <c r="AO13">
        <f t="shared" si="11"/>
        <v>-380.20231654389727</v>
      </c>
      <c r="AP13">
        <f t="shared" si="12"/>
        <v>-13.420949874273621</v>
      </c>
      <c r="AQ13">
        <f t="shared" si="13"/>
        <v>-8787.8066727209862</v>
      </c>
      <c r="AR13">
        <f t="shared" si="14"/>
        <v>-1577.3836082612117</v>
      </c>
      <c r="AS13">
        <f t="shared" si="15"/>
        <v>1025.4590409579578</v>
      </c>
      <c r="AT13">
        <f t="shared" si="16"/>
        <v>1897.7454944512533</v>
      </c>
      <c r="AU13">
        <f t="shared" si="17"/>
        <v>1345.8209271479996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28329.016955252944</v>
      </c>
      <c r="P14">
        <f t="shared" si="30"/>
        <v>1416.4508477626473</v>
      </c>
      <c r="Q14" s="5">
        <f t="shared" si="31"/>
        <v>50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15943.440229866786</v>
      </c>
      <c r="AF14">
        <f t="shared" si="4"/>
        <v>-797.17201149333937</v>
      </c>
      <c r="AG14">
        <f t="shared" si="5"/>
        <v>-28.139769648643693</v>
      </c>
      <c r="AH14">
        <f t="shared" si="6"/>
        <v>-20595.235585282102</v>
      </c>
      <c r="AI14">
        <f t="shared" si="7"/>
        <v>-5477.1071365572989</v>
      </c>
      <c r="AJ14">
        <f t="shared" si="8"/>
        <v>2820.289299979584</v>
      </c>
      <c r="AK14">
        <f t="shared" si="32"/>
        <v>4005.0155507907989</v>
      </c>
      <c r="AL14">
        <f t="shared" si="9"/>
        <v>1348.1977142130841</v>
      </c>
      <c r="AN14">
        <f t="shared" si="10"/>
        <v>6461.6863745797991</v>
      </c>
      <c r="AO14">
        <f t="shared" si="11"/>
        <v>-323.08431872898996</v>
      </c>
      <c r="AP14">
        <f t="shared" si="12"/>
        <v>-11.404713380606086</v>
      </c>
      <c r="AQ14">
        <f t="shared" si="13"/>
        <v>-8347.0036105118761</v>
      </c>
      <c r="AR14">
        <f t="shared" si="14"/>
        <v>-2219.8062680416738</v>
      </c>
      <c r="AS14">
        <f t="shared" si="15"/>
        <v>1143.0296522774711</v>
      </c>
      <c r="AT14">
        <f t="shared" si="16"/>
        <v>1623.1850868701342</v>
      </c>
      <c r="AU14">
        <f t="shared" si="17"/>
        <v>546.40847110593165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28329.016955252944</v>
      </c>
      <c r="P15">
        <f t="shared" si="30"/>
        <v>1416.4508477626473</v>
      </c>
      <c r="Q15" s="5">
        <f t="shared" si="31"/>
        <v>50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14584.804951957993</v>
      </c>
      <c r="AF15">
        <f t="shared" si="4"/>
        <v>-729.24024759789961</v>
      </c>
      <c r="AG15">
        <f t="shared" si="5"/>
        <v>-25.741812670371512</v>
      </c>
      <c r="AH15">
        <f t="shared" si="6"/>
        <v>-21165.592817857443</v>
      </c>
      <c r="AI15">
        <f t="shared" si="7"/>
        <v>-7335.7699261677226</v>
      </c>
      <c r="AJ15">
        <f t="shared" si="8"/>
        <v>3205.556313968289</v>
      </c>
      <c r="AK15">
        <f t="shared" si="32"/>
        <v>3653.2378956974239</v>
      </c>
      <c r="AL15">
        <f t="shared" si="9"/>
        <v>-476.97571650200962</v>
      </c>
      <c r="AN15">
        <f t="shared" si="10"/>
        <v>5445.1096504706438</v>
      </c>
      <c r="AO15">
        <f t="shared" si="11"/>
        <v>-272.25548252353218</v>
      </c>
      <c r="AP15">
        <f t="shared" si="12"/>
        <v>-9.6104811174200968</v>
      </c>
      <c r="AQ15">
        <f t="shared" si="13"/>
        <v>-7901.9893711348996</v>
      </c>
      <c r="AR15">
        <f t="shared" si="14"/>
        <v>-2738.7456843052087</v>
      </c>
      <c r="AS15">
        <f t="shared" si="15"/>
        <v>1196.7664756444051</v>
      </c>
      <c r="AT15">
        <f t="shared" si="16"/>
        <v>1363.9044873655712</v>
      </c>
      <c r="AU15">
        <f t="shared" si="17"/>
        <v>-178.07472129523222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28329.016955252944</v>
      </c>
      <c r="P16">
        <f t="shared" si="30"/>
        <v>1416.4508477626473</v>
      </c>
      <c r="Q16" s="5">
        <f t="shared" si="31"/>
        <v>50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13221.876252182357</v>
      </c>
      <c r="AF16">
        <f t="shared" si="4"/>
        <v>-661.093812609118</v>
      </c>
      <c r="AG16">
        <f t="shared" si="5"/>
        <v>-23.336277910855419</v>
      </c>
      <c r="AH16">
        <f t="shared" si="6"/>
        <v>-21481.166328123785</v>
      </c>
      <c r="AI16">
        <f t="shared" si="7"/>
        <v>-8943.7201664614022</v>
      </c>
      <c r="AJ16">
        <f t="shared" si="8"/>
        <v>3430.0725859160702</v>
      </c>
      <c r="AK16">
        <f t="shared" si="32"/>
        <v>3268.1439235133462</v>
      </c>
      <c r="AL16">
        <f t="shared" si="9"/>
        <v>-2245.5036570319858</v>
      </c>
      <c r="AN16">
        <f t="shared" si="10"/>
        <v>4547.1707161992963</v>
      </c>
      <c r="AO16">
        <f t="shared" si="11"/>
        <v>-227.35853580996488</v>
      </c>
      <c r="AP16">
        <f t="shared" si="12"/>
        <v>-8.0256415592919677</v>
      </c>
      <c r="AQ16">
        <f t="shared" si="13"/>
        <v>-7387.6451884753014</v>
      </c>
      <c r="AR16">
        <f t="shared" si="14"/>
        <v>-3075.8586496452622</v>
      </c>
      <c r="AS16">
        <f t="shared" si="15"/>
        <v>1179.6454088383366</v>
      </c>
      <c r="AT16">
        <f t="shared" si="16"/>
        <v>1123.9560907909486</v>
      </c>
      <c r="AU16">
        <f t="shared" si="17"/>
        <v>-772.257150015977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28329.016955252944</v>
      </c>
      <c r="P17">
        <f t="shared" si="30"/>
        <v>1416.4508477626473</v>
      </c>
      <c r="Q17" s="5">
        <f t="shared" si="31"/>
        <v>50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11870.683849917215</v>
      </c>
      <c r="AF17">
        <f t="shared" si="4"/>
        <v>-593.53419249586079</v>
      </c>
      <c r="AG17">
        <f t="shared" si="5"/>
        <v>-20.951457420261946</v>
      </c>
      <c r="AH17">
        <f t="shared" si="6"/>
        <v>-21514.577114849195</v>
      </c>
      <c r="AI17">
        <f t="shared" si="7"/>
        <v>-10258.378914848103</v>
      </c>
      <c r="AJ17">
        <f t="shared" si="8"/>
        <v>3510.9595442045138</v>
      </c>
      <c r="AK17">
        <f t="shared" si="32"/>
        <v>2864.7921551677714</v>
      </c>
      <c r="AL17">
        <f t="shared" si="9"/>
        <v>-3882.6272154758176</v>
      </c>
      <c r="AN17">
        <f t="shared" si="10"/>
        <v>3760.6773716737966</v>
      </c>
      <c r="AO17">
        <f t="shared" si="11"/>
        <v>-188.03386858368984</v>
      </c>
      <c r="AP17">
        <f t="shared" si="12"/>
        <v>-6.6375006545655451</v>
      </c>
      <c r="AQ17">
        <f t="shared" si="13"/>
        <v>-6815.899095611795</v>
      </c>
      <c r="AR17">
        <f t="shared" si="14"/>
        <v>-3249.8930931762538</v>
      </c>
      <c r="AS17">
        <f t="shared" si="15"/>
        <v>1112.2852126875691</v>
      </c>
      <c r="AT17">
        <f t="shared" si="16"/>
        <v>907.57694912102136</v>
      </c>
      <c r="AU17">
        <f t="shared" si="17"/>
        <v>-1230.0309313676632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28329.016955252944</v>
      </c>
      <c r="P18">
        <f t="shared" si="30"/>
        <v>1416.4508477626473</v>
      </c>
      <c r="Q18" s="5">
        <f t="shared" si="31"/>
        <v>50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10540.64145865604</v>
      </c>
      <c r="AF18">
        <f t="shared" si="4"/>
        <v>-527.03207293280207</v>
      </c>
      <c r="AG18">
        <f t="shared" si="5"/>
        <v>-18.603966165337638</v>
      </c>
      <c r="AH18">
        <f t="shared" si="6"/>
        <v>-21379.766807216914</v>
      </c>
      <c r="AI18">
        <f t="shared" si="7"/>
        <v>-11384.761387659013</v>
      </c>
      <c r="AJ18">
        <f t="shared" si="8"/>
        <v>3505.9877470862266</v>
      </c>
      <c r="AK18">
        <f t="shared" si="32"/>
        <v>2456.2382059209831</v>
      </c>
      <c r="AL18">
        <f t="shared" si="9"/>
        <v>-5422.5354346518034</v>
      </c>
      <c r="AN18">
        <f t="shared" si="10"/>
        <v>3076.0936011522349</v>
      </c>
      <c r="AO18">
        <f t="shared" si="11"/>
        <v>-153.80468005761173</v>
      </c>
      <c r="AP18">
        <f t="shared" si="12"/>
        <v>-5.4292275761122841</v>
      </c>
      <c r="AQ18">
        <f t="shared" si="13"/>
        <v>-6239.2942713936363</v>
      </c>
      <c r="AR18">
        <f t="shared" si="14"/>
        <v>-3322.4345778751253</v>
      </c>
      <c r="AS18">
        <f t="shared" si="15"/>
        <v>1023.158459267541</v>
      </c>
      <c r="AT18">
        <f t="shared" si="16"/>
        <v>716.80823769358551</v>
      </c>
      <c r="AU18">
        <f t="shared" si="17"/>
        <v>-1582.4678809139987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28329.016955252944</v>
      </c>
      <c r="P19">
        <f t="shared" si="30"/>
        <v>1416.4508477626473</v>
      </c>
      <c r="Q19" s="5">
        <f t="shared" si="31"/>
        <v>50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9242.5410563406858</v>
      </c>
      <c r="AF19">
        <f t="shared" si="4"/>
        <v>-462.12705281703433</v>
      </c>
      <c r="AG19">
        <f t="shared" si="5"/>
        <v>-16.312851714797812</v>
      </c>
      <c r="AH19">
        <f t="shared" si="6"/>
        <v>-21050.747888864498</v>
      </c>
      <c r="AI19">
        <f t="shared" si="7"/>
        <v>-12286.646737055644</v>
      </c>
      <c r="AJ19">
        <f t="shared" si="8"/>
        <v>3423.290057491573</v>
      </c>
      <c r="AK19">
        <f t="shared" si="32"/>
        <v>2050.7063055479957</v>
      </c>
      <c r="AL19">
        <f t="shared" si="9"/>
        <v>-6812.6503740160751</v>
      </c>
      <c r="AN19">
        <f t="shared" si="10"/>
        <v>2484.6548070167059</v>
      </c>
      <c r="AO19">
        <f t="shared" si="11"/>
        <v>-124.2327403508353</v>
      </c>
      <c r="AP19">
        <f t="shared" si="12"/>
        <v>-4.3853530303245938</v>
      </c>
      <c r="AQ19">
        <f t="shared" si="13"/>
        <v>-5659.0326853329798</v>
      </c>
      <c r="AR19">
        <f t="shared" si="14"/>
        <v>-3302.9959716974336</v>
      </c>
      <c r="AS19">
        <f t="shared" si="15"/>
        <v>920.27658252313063</v>
      </c>
      <c r="AT19">
        <f t="shared" si="16"/>
        <v>551.28749213007347</v>
      </c>
      <c r="AU19">
        <f t="shared" si="17"/>
        <v>-1831.4318970442296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28329.016955252944</v>
      </c>
      <c r="P20">
        <f t="shared" si="30"/>
        <v>1416.4508477626473</v>
      </c>
      <c r="Q20" s="5">
        <f t="shared" si="31"/>
        <v>50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7986.8120423476666</v>
      </c>
      <c r="AF20">
        <f t="shared" si="4"/>
        <v>-399.34060211738336</v>
      </c>
      <c r="AG20">
        <f t="shared" si="5"/>
        <v>-14.096521695340195</v>
      </c>
      <c r="AH20">
        <f t="shared" si="6"/>
        <v>-20532.015023096392</v>
      </c>
      <c r="AI20">
        <f t="shared" si="7"/>
        <v>-12958.640104561448</v>
      </c>
      <c r="AJ20">
        <f t="shared" si="8"/>
        <v>3278.6242404189561</v>
      </c>
      <c r="AK20">
        <f t="shared" si="32"/>
        <v>1655.6952801874288</v>
      </c>
      <c r="AL20">
        <f t="shared" si="9"/>
        <v>-8024.3205839550628</v>
      </c>
      <c r="AN20">
        <f t="shared" si="10"/>
        <v>1977.8361178981747</v>
      </c>
      <c r="AO20">
        <f t="shared" si="11"/>
        <v>-98.891805894908742</v>
      </c>
      <c r="AP20">
        <f t="shared" si="12"/>
        <v>-3.4908308343742793</v>
      </c>
      <c r="AQ20">
        <f t="shared" si="13"/>
        <v>-5084.5018851816194</v>
      </c>
      <c r="AR20">
        <f t="shared" si="14"/>
        <v>-3209.0484040127271</v>
      </c>
      <c r="AS20">
        <f t="shared" si="15"/>
        <v>811.91111113352099</v>
      </c>
      <c r="AT20">
        <f t="shared" si="16"/>
        <v>410.01264434735111</v>
      </c>
      <c r="AU20">
        <f t="shared" si="17"/>
        <v>-1987.1246485318552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28329.016955252944</v>
      </c>
      <c r="P21">
        <f t="shared" si="30"/>
        <v>1416.4508477626473</v>
      </c>
      <c r="Q21" s="5">
        <f t="shared" si="31"/>
        <v>50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6784.5295992302181</v>
      </c>
      <c r="AF21">
        <f t="shared" si="4"/>
        <v>-339.22647996151096</v>
      </c>
      <c r="AG21">
        <f t="shared" si="5"/>
        <v>-11.974523524672092</v>
      </c>
      <c r="AH21">
        <f t="shared" si="6"/>
        <v>-19810.329537147016</v>
      </c>
      <c r="AI21">
        <f t="shared" si="7"/>
        <v>-13377.000941402981</v>
      </c>
      <c r="AJ21">
        <f t="shared" si="8"/>
        <v>3081.5714474558035</v>
      </c>
      <c r="AK21">
        <f t="shared" si="32"/>
        <v>1277.4080607100964</v>
      </c>
      <c r="AL21">
        <f t="shared" si="9"/>
        <v>-9018.0214332370797</v>
      </c>
      <c r="AN21">
        <f t="shared" si="10"/>
        <v>1547.671366872547</v>
      </c>
      <c r="AO21">
        <f t="shared" si="11"/>
        <v>-77.38356834362736</v>
      </c>
      <c r="AP21">
        <f t="shared" si="12"/>
        <v>-2.7316009046787064</v>
      </c>
      <c r="AQ21">
        <f t="shared" si="13"/>
        <v>-4519.0870412637923</v>
      </c>
      <c r="AR21">
        <f t="shared" si="14"/>
        <v>-3051.5308436395517</v>
      </c>
      <c r="AS21">
        <f t="shared" si="15"/>
        <v>702.96102691341537</v>
      </c>
      <c r="AT21">
        <f t="shared" si="16"/>
        <v>291.39940366647056</v>
      </c>
      <c r="AU21">
        <f t="shared" si="17"/>
        <v>-2057.1704130596654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28329.016955252944</v>
      </c>
      <c r="P22">
        <f t="shared" si="30"/>
        <v>1416.4508477626473</v>
      </c>
      <c r="Q22" s="5">
        <f t="shared" si="31"/>
        <v>50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5648.497873746338</v>
      </c>
      <c r="AF22">
        <f t="shared" si="4"/>
        <v>-282.42489368731691</v>
      </c>
      <c r="AG22">
        <f t="shared" si="5"/>
        <v>-9.9694561986891639</v>
      </c>
      <c r="AH22">
        <f t="shared" si="6"/>
        <v>-18853.220907362058</v>
      </c>
      <c r="AI22">
        <f t="shared" si="7"/>
        <v>-13497.117383501725</v>
      </c>
      <c r="AJ22">
        <f t="shared" si="8"/>
        <v>2836.8803593694047</v>
      </c>
      <c r="AK22">
        <f t="shared" si="32"/>
        <v>921.3682689391303</v>
      </c>
      <c r="AL22">
        <f t="shared" si="9"/>
        <v>-9738.8687551931907</v>
      </c>
      <c r="AN22">
        <f t="shared" si="10"/>
        <v>1186.9546959485758</v>
      </c>
      <c r="AO22">
        <f t="shared" si="11"/>
        <v>-59.347734797428799</v>
      </c>
      <c r="AP22">
        <f t="shared" si="12"/>
        <v>-2.0949450837341592</v>
      </c>
      <c r="AQ22">
        <f t="shared" si="13"/>
        <v>-3961.7469263394132</v>
      </c>
      <c r="AR22">
        <f t="shared" si="14"/>
        <v>-2836.234910272</v>
      </c>
      <c r="AS22">
        <f t="shared" si="15"/>
        <v>596.13166892536822</v>
      </c>
      <c r="AT22">
        <f t="shared" si="16"/>
        <v>193.61296011075092</v>
      </c>
      <c r="AU22">
        <f t="shared" si="17"/>
        <v>-2046.4902812358812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28329.016955252944</v>
      </c>
      <c r="P23">
        <f t="shared" si="30"/>
        <v>1416.4508477626473</v>
      </c>
      <c r="Q23" s="5">
        <f t="shared" si="31"/>
        <v>50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4588.8932486338572</v>
      </c>
      <c r="AF23">
        <f t="shared" si="4"/>
        <v>-229.44466243169285</v>
      </c>
      <c r="AG23">
        <f t="shared" si="5"/>
        <v>-8.0992807761071202</v>
      </c>
      <c r="AH23">
        <f t="shared" si="6"/>
        <v>-17704.808605951512</v>
      </c>
      <c r="AI23">
        <f t="shared" si="7"/>
        <v>-13353.459300525454</v>
      </c>
      <c r="AJ23">
        <f t="shared" si="8"/>
        <v>0</v>
      </c>
      <c r="AK23">
        <f t="shared" si="32"/>
        <v>592.47956720555919</v>
      </c>
      <c r="AL23">
        <f t="shared" si="9"/>
        <v>-12760.979733319895</v>
      </c>
      <c r="AN23">
        <f t="shared" si="10"/>
        <v>888.28288664380386</v>
      </c>
      <c r="AO23">
        <f t="shared" si="11"/>
        <v>-44.41414433219019</v>
      </c>
      <c r="AP23">
        <f t="shared" si="12"/>
        <v>-1.5677968777506286</v>
      </c>
      <c r="AQ23">
        <f t="shared" si="13"/>
        <v>-3427.1615493894224</v>
      </c>
      <c r="AR23">
        <f t="shared" si="14"/>
        <v>-2584.8606039555589</v>
      </c>
      <c r="AS23">
        <f t="shared" si="15"/>
        <v>0</v>
      </c>
      <c r="AT23">
        <f t="shared" si="16"/>
        <v>114.68766687730324</v>
      </c>
      <c r="AU23">
        <f t="shared" si="17"/>
        <v>-2470.1729370782559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187930.29413539081</v>
      </c>
      <c r="AO25" s="6">
        <f t="shared" si="33"/>
        <v>-30643.277423209252</v>
      </c>
      <c r="AP25" s="6">
        <f t="shared" si="33"/>
        <v>-2801.600430440888</v>
      </c>
      <c r="AQ25" s="6">
        <f t="shared" si="33"/>
        <v>-154347.70075616043</v>
      </c>
      <c r="AR25" s="6">
        <f t="shared" si="33"/>
        <v>137.71552558021085</v>
      </c>
      <c r="AS25" s="6">
        <f t="shared" si="33"/>
        <v>-18871.915940354262</v>
      </c>
      <c r="AT25" s="6">
        <f t="shared" si="33"/>
        <v>31349.732990143893</v>
      </c>
      <c r="AU25" s="7">
        <f t="shared" si="33"/>
        <v>12615.532575369849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1707.9840408347713</v>
      </c>
      <c r="K3">
        <v>1</v>
      </c>
      <c r="L3" s="2">
        <v>0</v>
      </c>
      <c r="O3">
        <f>$C$3</f>
        <v>1707.9840408347713</v>
      </c>
      <c r="P3">
        <f>O3*B5</f>
        <v>1366.3872326678172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1707.9840408347713</v>
      </c>
      <c r="AF3">
        <f t="shared" ref="AF3:AF23" si="4">-$Z3*P3</f>
        <v>-1366.3872326678172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-2178.3113958330459</v>
      </c>
      <c r="AJ3">
        <f t="shared" ref="AJ3:AJ23" si="8">AB3-AC3</f>
        <v>0</v>
      </c>
      <c r="AL3">
        <f t="shared" ref="AL3:AL23" si="9">SUM(AI3:AK3)</f>
        <v>-2178.3113958330459</v>
      </c>
      <c r="AN3">
        <f t="shared" ref="AN3:AN23" si="10">AE3*$K3</f>
        <v>1707.9840408347713</v>
      </c>
      <c r="AO3">
        <f t="shared" ref="AO3:AO23" si="11">AF3*$K3</f>
        <v>-1366.3872326678172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-2178.3113958330459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-2178.3113958330459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1707.9840408347713</v>
      </c>
      <c r="P5">
        <f t="shared" ref="P5:P23" si="30">O5*$C$5</f>
        <v>85.399202041738576</v>
      </c>
      <c r="Q5" s="5">
        <f t="shared" ref="Q5:Q23" si="31">$C$8</f>
        <v>50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1670.2498128877758</v>
      </c>
      <c r="AF5">
        <f t="shared" si="4"/>
        <v>-83.512490644388805</v>
      </c>
      <c r="AG5">
        <f t="shared" si="5"/>
        <v>-48.895357712811148</v>
      </c>
      <c r="AH5">
        <f t="shared" si="6"/>
        <v>-1101.1658137769971</v>
      </c>
      <c r="AI5">
        <f t="shared" si="7"/>
        <v>436.67615075357867</v>
      </c>
      <c r="AJ5">
        <f t="shared" si="8"/>
        <v>-178.52778012978524</v>
      </c>
      <c r="AK5">
        <f>G5*SUM(AB5, AE5:AF5)</f>
        <v>125.48806150488393</v>
      </c>
      <c r="AL5">
        <f t="shared" si="9"/>
        <v>383.63643212867737</v>
      </c>
      <c r="AN5">
        <f t="shared" si="10"/>
        <v>1417.3129843254051</v>
      </c>
      <c r="AO5">
        <f t="shared" si="11"/>
        <v>-70.86564921627027</v>
      </c>
      <c r="AP5">
        <f t="shared" si="12"/>
        <v>-41.490814622386587</v>
      </c>
      <c r="AQ5">
        <f t="shared" si="13"/>
        <v>-934.40908881948928</v>
      </c>
      <c r="AR5">
        <f t="shared" si="14"/>
        <v>370.54743166725893</v>
      </c>
      <c r="AS5">
        <f t="shared" si="15"/>
        <v>-151.49215338228976</v>
      </c>
      <c r="AT5">
        <f t="shared" si="16"/>
        <v>106.4845854652086</v>
      </c>
      <c r="AU5">
        <f t="shared" si="17"/>
        <v>325.5398637501778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1707.9840408347713</v>
      </c>
      <c r="P6">
        <f t="shared" si="30"/>
        <v>85.399202041738576</v>
      </c>
      <c r="Q6" s="5">
        <f t="shared" si="31"/>
        <v>50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1651.6648496857842</v>
      </c>
      <c r="AF6">
        <f t="shared" si="4"/>
        <v>-82.583242484289215</v>
      </c>
      <c r="AG6">
        <f t="shared" si="5"/>
        <v>-48.351296329400675</v>
      </c>
      <c r="AH6">
        <f t="shared" si="6"/>
        <v>-1102.1561256474017</v>
      </c>
      <c r="AI6">
        <f t="shared" si="7"/>
        <v>418.57418522469266</v>
      </c>
      <c r="AJ6">
        <f t="shared" si="8"/>
        <v>-152.28753694378793</v>
      </c>
      <c r="AK6">
        <f>G6*SUM(AB6, AE6:AF6)</f>
        <v>136.74910606103646</v>
      </c>
      <c r="AL6">
        <f t="shared" si="9"/>
        <v>403.03575434194119</v>
      </c>
      <c r="AN6">
        <f t="shared" si="10"/>
        <v>1291.0659500348106</v>
      </c>
      <c r="AO6">
        <f t="shared" si="11"/>
        <v>-64.553297501740531</v>
      </c>
      <c r="AP6">
        <f t="shared" si="12"/>
        <v>-37.795023816610332</v>
      </c>
      <c r="AQ6">
        <f t="shared" si="13"/>
        <v>-861.52844247811822</v>
      </c>
      <c r="AR6">
        <f t="shared" si="14"/>
        <v>327.18918623834168</v>
      </c>
      <c r="AS6">
        <f t="shared" si="15"/>
        <v>-119.0394368447067</v>
      </c>
      <c r="AT6">
        <f t="shared" si="16"/>
        <v>106.89342608864669</v>
      </c>
      <c r="AU6">
        <f t="shared" si="17"/>
        <v>315.04317548228164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1707.9840408347713</v>
      </c>
      <c r="P7">
        <f t="shared" si="30"/>
        <v>85.399202041738576</v>
      </c>
      <c r="Q7" s="5">
        <f t="shared" si="31"/>
        <v>50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1633.2628521896477</v>
      </c>
      <c r="AF7">
        <f t="shared" si="4"/>
        <v>-81.663142609482392</v>
      </c>
      <c r="AG7">
        <f t="shared" si="5"/>
        <v>-47.812591134967398</v>
      </c>
      <c r="AH7">
        <f t="shared" si="6"/>
        <v>-1103.8446227853919</v>
      </c>
      <c r="AI7">
        <f t="shared" si="7"/>
        <v>399.94249565980613</v>
      </c>
      <c r="AJ7">
        <f t="shared" si="8"/>
        <v>-128.67608069455491</v>
      </c>
      <c r="AK7">
        <f>G7*SUM(AB7, AE7:AF7)</f>
        <v>146.18550081360854</v>
      </c>
      <c r="AL7">
        <f t="shared" si="9"/>
        <v>417.45191577885976</v>
      </c>
      <c r="AN7">
        <f t="shared" si="10"/>
        <v>1176.0472004657029</v>
      </c>
      <c r="AO7">
        <f t="shared" si="11"/>
        <v>-58.802360023285146</v>
      </c>
      <c r="AP7">
        <f t="shared" si="12"/>
        <v>-34.427932941660089</v>
      </c>
      <c r="AQ7">
        <f t="shared" si="13"/>
        <v>-794.83432604584914</v>
      </c>
      <c r="AR7">
        <f t="shared" si="14"/>
        <v>287.98258145490854</v>
      </c>
      <c r="AS7">
        <f t="shared" si="15"/>
        <v>-92.654494813770768</v>
      </c>
      <c r="AT7">
        <f t="shared" si="16"/>
        <v>105.26232734065655</v>
      </c>
      <c r="AU7">
        <f t="shared" si="17"/>
        <v>300.59041398179431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1707.9840408347713</v>
      </c>
      <c r="P8">
        <f t="shared" si="30"/>
        <v>85.399202041738576</v>
      </c>
      <c r="Q8" s="5">
        <f t="shared" si="31"/>
        <v>50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1615.0364227253801</v>
      </c>
      <c r="AF8">
        <f t="shared" si="4"/>
        <v>-80.751821136269015</v>
      </c>
      <c r="AG8">
        <f t="shared" si="5"/>
        <v>-47.279025567944906</v>
      </c>
      <c r="AH8">
        <f t="shared" si="6"/>
        <v>-1108.7931134563478</v>
      </c>
      <c r="AI8">
        <f t="shared" si="7"/>
        <v>378.21246256481845</v>
      </c>
      <c r="AJ8">
        <f t="shared" si="8"/>
        <v>-105.77263025839056</v>
      </c>
      <c r="AK8">
        <f t="shared" ref="AK8:AK23" si="32">G8*SUM(AB8:AB8, AE8:AF8)</f>
        <v>153.98076890285361</v>
      </c>
      <c r="AL8">
        <f t="shared" si="9"/>
        <v>426.42060120928147</v>
      </c>
      <c r="AN8">
        <f t="shared" si="10"/>
        <v>1071.2557257580459</v>
      </c>
      <c r="AO8">
        <f t="shared" si="11"/>
        <v>-53.562786287902291</v>
      </c>
      <c r="AP8">
        <f t="shared" si="12"/>
        <v>-31.360238156396157</v>
      </c>
      <c r="AQ8">
        <f t="shared" si="13"/>
        <v>-735.46389094233825</v>
      </c>
      <c r="AR8">
        <f t="shared" si="14"/>
        <v>250.8688103714091</v>
      </c>
      <c r="AS8">
        <f t="shared" si="15"/>
        <v>-70.159120994670417</v>
      </c>
      <c r="AT8">
        <f t="shared" si="16"/>
        <v>102.13564104359327</v>
      </c>
      <c r="AU8">
        <f t="shared" si="17"/>
        <v>282.84533042033195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1707.9840408347713</v>
      </c>
      <c r="P9">
        <f t="shared" si="30"/>
        <v>85.399202041738576</v>
      </c>
      <c r="Q9" s="5">
        <f t="shared" si="31"/>
        <v>50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1596.9682415070142</v>
      </c>
      <c r="AF9">
        <f t="shared" si="4"/>
        <v>-79.848412075350709</v>
      </c>
      <c r="AG9">
        <f t="shared" si="5"/>
        <v>-46.750092604100132</v>
      </c>
      <c r="AH9">
        <f t="shared" si="6"/>
        <v>-1122.854163306419</v>
      </c>
      <c r="AI9">
        <f t="shared" si="7"/>
        <v>347.51557352114446</v>
      </c>
      <c r="AJ9">
        <f t="shared" si="8"/>
        <v>-80.195770072463347</v>
      </c>
      <c r="AK9">
        <f t="shared" si="32"/>
        <v>160.18331896991961</v>
      </c>
      <c r="AL9">
        <f t="shared" si="9"/>
        <v>427.5031224186007</v>
      </c>
      <c r="AN9">
        <f t="shared" si="10"/>
        <v>975.77408922157497</v>
      </c>
      <c r="AO9">
        <f t="shared" si="11"/>
        <v>-48.788704461078751</v>
      </c>
      <c r="AP9">
        <f t="shared" si="12"/>
        <v>-28.56508216390209</v>
      </c>
      <c r="AQ9">
        <f t="shared" si="13"/>
        <v>-686.08252190102326</v>
      </c>
      <c r="AR9">
        <f t="shared" si="14"/>
        <v>212.33778069557098</v>
      </c>
      <c r="AS9">
        <f t="shared" si="15"/>
        <v>-49.000945959974537</v>
      </c>
      <c r="AT9">
        <f t="shared" si="16"/>
        <v>97.874665327635967</v>
      </c>
      <c r="AU9">
        <f t="shared" si="17"/>
        <v>261.21150006323239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1707.9840408347713</v>
      </c>
      <c r="P10">
        <f t="shared" si="30"/>
        <v>85.399202041738576</v>
      </c>
      <c r="Q10" s="5">
        <f t="shared" si="31"/>
        <v>50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1579.0489115930777</v>
      </c>
      <c r="AF10">
        <f t="shared" si="4"/>
        <v>-78.952445579653897</v>
      </c>
      <c r="AG10">
        <f t="shared" si="5"/>
        <v>-46.225517154754066</v>
      </c>
      <c r="AH10">
        <f t="shared" si="6"/>
        <v>-1141.4904661013484</v>
      </c>
      <c r="AI10">
        <f t="shared" si="7"/>
        <v>312.38048275732149</v>
      </c>
      <c r="AJ10">
        <f t="shared" si="8"/>
        <v>-55.487863415734864</v>
      </c>
      <c r="AK10">
        <f t="shared" si="32"/>
        <v>164.60538743571524</v>
      </c>
      <c r="AL10">
        <f t="shared" si="9"/>
        <v>421.49800677730184</v>
      </c>
      <c r="AN10">
        <f t="shared" si="10"/>
        <v>888.77279342921383</v>
      </c>
      <c r="AO10">
        <f t="shared" si="11"/>
        <v>-44.438639671460699</v>
      </c>
      <c r="AP10">
        <f t="shared" si="12"/>
        <v>-26.018182025718147</v>
      </c>
      <c r="AQ10">
        <f t="shared" si="13"/>
        <v>-642.49160540959542</v>
      </c>
      <c r="AR10">
        <f t="shared" si="14"/>
        <v>175.82436632243969</v>
      </c>
      <c r="AS10">
        <f t="shared" si="15"/>
        <v>-31.231523613582755</v>
      </c>
      <c r="AT10">
        <f t="shared" si="16"/>
        <v>92.648675370759804</v>
      </c>
      <c r="AU10">
        <f t="shared" si="17"/>
        <v>237.24151807961672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-853.33215185152687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1707.9840408347713</v>
      </c>
      <c r="P11">
        <f t="shared" si="30"/>
        <v>85.399202041738576</v>
      </c>
      <c r="Q11" s="5">
        <f t="shared" si="31"/>
        <v>50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1561.2793894229048</v>
      </c>
      <c r="AF11">
        <f t="shared" si="4"/>
        <v>-78.063969471145256</v>
      </c>
      <c r="AG11">
        <f t="shared" si="5"/>
        <v>-45.70532721897785</v>
      </c>
      <c r="AH11">
        <f t="shared" si="6"/>
        <v>-1158.695284573467</v>
      </c>
      <c r="AI11">
        <f t="shared" si="7"/>
        <v>278.81480815931468</v>
      </c>
      <c r="AJ11">
        <f t="shared" si="8"/>
        <v>-34.979004197131758</v>
      </c>
      <c r="AK11">
        <f t="shared" si="32"/>
        <v>167.30786465050019</v>
      </c>
      <c r="AL11">
        <f t="shared" si="9"/>
        <v>411.14366861268309</v>
      </c>
      <c r="AN11">
        <f t="shared" si="10"/>
        <v>809.50206834336541</v>
      </c>
      <c r="AO11">
        <f t="shared" si="11"/>
        <v>-40.475103417168278</v>
      </c>
      <c r="AP11">
        <f t="shared" si="12"/>
        <v>-23.69758876516563</v>
      </c>
      <c r="AQ11">
        <f t="shared" si="13"/>
        <v>-600.76770102539183</v>
      </c>
      <c r="AR11">
        <f t="shared" si="14"/>
        <v>144.56167513563969</v>
      </c>
      <c r="AS11">
        <f t="shared" si="15"/>
        <v>-18.136136580036258</v>
      </c>
      <c r="AT11">
        <f t="shared" si="16"/>
        <v>86.746845825430981</v>
      </c>
      <c r="AU11">
        <f t="shared" si="17"/>
        <v>213.17238438103439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1707.9840408347713</v>
      </c>
      <c r="P12">
        <f t="shared" si="30"/>
        <v>85.399202041738576</v>
      </c>
      <c r="Q12" s="5">
        <f t="shared" si="31"/>
        <v>50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1543.645066588045</v>
      </c>
      <c r="AF12">
        <f t="shared" si="4"/>
        <v>-77.182253329402258</v>
      </c>
      <c r="AG12">
        <f t="shared" si="5"/>
        <v>-45.189095146158209</v>
      </c>
      <c r="AH12">
        <f t="shared" si="6"/>
        <v>-1183.5760125972067</v>
      </c>
      <c r="AI12">
        <f t="shared" si="7"/>
        <v>237.69770551527768</v>
      </c>
      <c r="AJ12">
        <f t="shared" si="8"/>
        <v>-13.748015539710309</v>
      </c>
      <c r="AK12">
        <f t="shared" si="32"/>
        <v>168.58371247578125</v>
      </c>
      <c r="AL12">
        <f t="shared" si="9"/>
        <v>392.53340245134859</v>
      </c>
      <c r="AN12">
        <f t="shared" si="10"/>
        <v>737.27066193507699</v>
      </c>
      <c r="AO12">
        <f t="shared" si="11"/>
        <v>-36.863533096753855</v>
      </c>
      <c r="AP12">
        <f t="shared" si="12"/>
        <v>-21.583066478031565</v>
      </c>
      <c r="AQ12">
        <f t="shared" si="13"/>
        <v>-565.29566876845922</v>
      </c>
      <c r="AR12">
        <f t="shared" si="14"/>
        <v>113.52839359183231</v>
      </c>
      <c r="AS12">
        <f t="shared" si="15"/>
        <v>-6.5662818070346978</v>
      </c>
      <c r="AT12">
        <f t="shared" si="16"/>
        <v>80.518396345616608</v>
      </c>
      <c r="AU12">
        <f t="shared" si="17"/>
        <v>187.48050813041419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1707.9840408347713</v>
      </c>
      <c r="P13">
        <f t="shared" si="30"/>
        <v>85.399202041738576</v>
      </c>
      <c r="Q13" s="5">
        <f t="shared" si="31"/>
        <v>50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1526.1430999623997</v>
      </c>
      <c r="AF13">
        <f t="shared" si="4"/>
        <v>-76.307154998119998</v>
      </c>
      <c r="AG13">
        <f t="shared" si="5"/>
        <v>-44.676737705830746</v>
      </c>
      <c r="AH13">
        <f t="shared" si="6"/>
        <v>-1209.3297773177187</v>
      </c>
      <c r="AI13">
        <f t="shared" si="7"/>
        <v>195.82942994073028</v>
      </c>
      <c r="AJ13">
        <f t="shared" si="8"/>
        <v>4.6911662826174734</v>
      </c>
      <c r="AK13">
        <f t="shared" si="32"/>
        <v>168.38219278295554</v>
      </c>
      <c r="AL13">
        <f t="shared" si="9"/>
        <v>368.90278900630329</v>
      </c>
      <c r="AN13">
        <f t="shared" si="10"/>
        <v>671.45502399680913</v>
      </c>
      <c r="AO13">
        <f t="shared" si="11"/>
        <v>-33.572751199840461</v>
      </c>
      <c r="AP13">
        <f t="shared" si="12"/>
        <v>-19.65636118205876</v>
      </c>
      <c r="AQ13">
        <f t="shared" si="13"/>
        <v>-532.06711393507635</v>
      </c>
      <c r="AR13">
        <f t="shared" si="14"/>
        <v>86.158797679833626</v>
      </c>
      <c r="AS13">
        <f t="shared" si="15"/>
        <v>2.0639658030400581</v>
      </c>
      <c r="AT13">
        <f t="shared" si="16"/>
        <v>74.082875517047057</v>
      </c>
      <c r="AU13">
        <f t="shared" si="17"/>
        <v>162.30563899992075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1707.9840408347713</v>
      </c>
      <c r="P14">
        <f t="shared" si="30"/>
        <v>85.399202041738576</v>
      </c>
      <c r="Q14" s="5">
        <f t="shared" si="31"/>
        <v>50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1508.7625017554594</v>
      </c>
      <c r="AF14">
        <f t="shared" si="4"/>
        <v>-75.438125087772974</v>
      </c>
      <c r="AG14">
        <f t="shared" si="5"/>
        <v>-44.16793323835909</v>
      </c>
      <c r="AH14">
        <f t="shared" si="6"/>
        <v>-1240.7418082669869</v>
      </c>
      <c r="AI14">
        <f t="shared" si="7"/>
        <v>148.41463516234035</v>
      </c>
      <c r="AJ14">
        <f t="shared" si="8"/>
        <v>22.56040814683854</v>
      </c>
      <c r="AK14">
        <f t="shared" si="32"/>
        <v>166.89800136241078</v>
      </c>
      <c r="AL14">
        <f t="shared" si="9"/>
        <v>337.8730446715897</v>
      </c>
      <c r="AN14">
        <f t="shared" si="10"/>
        <v>611.48346652356349</v>
      </c>
      <c r="AO14">
        <f t="shared" si="11"/>
        <v>-30.574173326178173</v>
      </c>
      <c r="AP14">
        <f t="shared" si="12"/>
        <v>-17.900737123536089</v>
      </c>
      <c r="AQ14">
        <f t="shared" si="13"/>
        <v>-502.85787265859608</v>
      </c>
      <c r="AR14">
        <f t="shared" si="14"/>
        <v>60.150683415253056</v>
      </c>
      <c r="AS14">
        <f t="shared" si="15"/>
        <v>9.1434646365907764</v>
      </c>
      <c r="AT14">
        <f t="shared" si="16"/>
        <v>67.641771524808561</v>
      </c>
      <c r="AU14">
        <f t="shared" si="17"/>
        <v>136.9359195766524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1707.9840408347713</v>
      </c>
      <c r="P15">
        <f t="shared" si="30"/>
        <v>85.399202041738576</v>
      </c>
      <c r="Q15" s="5">
        <f t="shared" si="31"/>
        <v>50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1491.4750768701451</v>
      </c>
      <c r="AF15">
        <f t="shared" si="4"/>
        <v>-74.573753843507262</v>
      </c>
      <c r="AG15">
        <f t="shared" si="5"/>
        <v>-43.661856352627041</v>
      </c>
      <c r="AH15">
        <f t="shared" si="6"/>
        <v>-1287.9510669691872</v>
      </c>
      <c r="AI15">
        <f t="shared" si="7"/>
        <v>85.288399704823632</v>
      </c>
      <c r="AJ15">
        <f t="shared" si="8"/>
        <v>43.445989575920521</v>
      </c>
      <c r="AK15">
        <f t="shared" si="32"/>
        <v>164.16915903725871</v>
      </c>
      <c r="AL15">
        <f t="shared" si="9"/>
        <v>292.90354831800289</v>
      </c>
      <c r="AN15">
        <f t="shared" si="10"/>
        <v>556.82920417881928</v>
      </c>
      <c r="AO15">
        <f t="shared" si="11"/>
        <v>-27.841460208940969</v>
      </c>
      <c r="AP15">
        <f t="shared" si="12"/>
        <v>-16.30077304196212</v>
      </c>
      <c r="AQ15">
        <f t="shared" si="13"/>
        <v>-480.84529119097965</v>
      </c>
      <c r="AR15">
        <f t="shared" si="14"/>
        <v>31.841679736936555</v>
      </c>
      <c r="AS15">
        <f t="shared" si="15"/>
        <v>16.2201810647</v>
      </c>
      <c r="AT15">
        <f t="shared" si="16"/>
        <v>61.291122858891555</v>
      </c>
      <c r="AU15">
        <f t="shared" si="17"/>
        <v>109.35298366052812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1707.9840408347713</v>
      </c>
      <c r="P16">
        <f t="shared" si="30"/>
        <v>85.399202041738576</v>
      </c>
      <c r="Q16" s="5">
        <f t="shared" si="31"/>
        <v>50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1474.2660257860962</v>
      </c>
      <c r="AF16">
        <f t="shared" si="4"/>
        <v>-73.713301289304809</v>
      </c>
      <c r="AG16">
        <f t="shared" si="5"/>
        <v>-43.158073803358072</v>
      </c>
      <c r="AH16">
        <f t="shared" si="6"/>
        <v>-1343.2797148538741</v>
      </c>
      <c r="AI16">
        <f t="shared" si="7"/>
        <v>14.114935839559166</v>
      </c>
      <c r="AJ16">
        <f t="shared" si="8"/>
        <v>63.666263455310173</v>
      </c>
      <c r="AK16">
        <f t="shared" si="32"/>
        <v>159.98353786985504</v>
      </c>
      <c r="AL16">
        <f t="shared" si="9"/>
        <v>237.76473716472438</v>
      </c>
      <c r="AN16">
        <f t="shared" si="10"/>
        <v>507.01875985532371</v>
      </c>
      <c r="AO16">
        <f t="shared" si="11"/>
        <v>-25.350937992766184</v>
      </c>
      <c r="AP16">
        <f t="shared" si="12"/>
        <v>-14.842608236770175</v>
      </c>
      <c r="AQ16">
        <f t="shared" si="13"/>
        <v>-461.9709084056729</v>
      </c>
      <c r="AR16">
        <f t="shared" si="14"/>
        <v>4.8543052201143952</v>
      </c>
      <c r="AS16">
        <f t="shared" si="15"/>
        <v>21.895634422235027</v>
      </c>
      <c r="AT16">
        <f t="shared" si="16"/>
        <v>55.020365082882392</v>
      </c>
      <c r="AU16">
        <f t="shared" si="17"/>
        <v>81.77030472523181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1707.9840408347713</v>
      </c>
      <c r="P17">
        <f t="shared" si="30"/>
        <v>85.399202041738576</v>
      </c>
      <c r="Q17" s="5">
        <f t="shared" si="31"/>
        <v>50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1457.1345533160129</v>
      </c>
      <c r="AF17">
        <f t="shared" si="4"/>
        <v>-72.856727665800648</v>
      </c>
      <c r="AG17">
        <f t="shared" si="5"/>
        <v>-42.656562312017954</v>
      </c>
      <c r="AH17">
        <f t="shared" si="6"/>
        <v>-1398.6150661306644</v>
      </c>
      <c r="AI17">
        <f t="shared" si="7"/>
        <v>-56.993802792470206</v>
      </c>
      <c r="AJ17">
        <f t="shared" si="8"/>
        <v>80.411710513849584</v>
      </c>
      <c r="AK17">
        <f t="shared" si="32"/>
        <v>154.38765650872276</v>
      </c>
      <c r="AL17">
        <f t="shared" si="9"/>
        <v>177.80556423010214</v>
      </c>
      <c r="AN17">
        <f t="shared" si="10"/>
        <v>461.62571688553146</v>
      </c>
      <c r="AO17">
        <f t="shared" si="11"/>
        <v>-23.081285844276575</v>
      </c>
      <c r="AP17">
        <f t="shared" si="12"/>
        <v>-13.513759667798578</v>
      </c>
      <c r="AQ17">
        <f t="shared" si="13"/>
        <v>-443.08652284731863</v>
      </c>
      <c r="AR17">
        <f t="shared" si="14"/>
        <v>-18.055851473862333</v>
      </c>
      <c r="AS17">
        <f t="shared" si="15"/>
        <v>25.474732877257697</v>
      </c>
      <c r="AT17">
        <f t="shared" si="16"/>
        <v>48.910591305331536</v>
      </c>
      <c r="AU17">
        <f t="shared" si="17"/>
        <v>56.329472708726904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1707.9840408347713</v>
      </c>
      <c r="P18">
        <f t="shared" si="30"/>
        <v>85.399202041738576</v>
      </c>
      <c r="Q18" s="5">
        <f t="shared" si="31"/>
        <v>50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1440.0760073281831</v>
      </c>
      <c r="AF18">
        <f t="shared" si="4"/>
        <v>-72.003800366409166</v>
      </c>
      <c r="AG18">
        <f t="shared" si="5"/>
        <v>-42.157185690808646</v>
      </c>
      <c r="AH18">
        <f t="shared" si="6"/>
        <v>-1456.2199617826238</v>
      </c>
      <c r="AI18">
        <f t="shared" si="7"/>
        <v>-130.30494051165851</v>
      </c>
      <c r="AJ18">
        <f t="shared" si="8"/>
        <v>94.766402108487455</v>
      </c>
      <c r="AK18">
        <f t="shared" si="32"/>
        <v>147.62444346456263</v>
      </c>
      <c r="AL18">
        <f t="shared" si="9"/>
        <v>112.08590506139157</v>
      </c>
      <c r="AN18">
        <f t="shared" si="10"/>
        <v>420.25986830975035</v>
      </c>
      <c r="AO18">
        <f t="shared" si="11"/>
        <v>-21.012993415487522</v>
      </c>
      <c r="AP18">
        <f t="shared" si="12"/>
        <v>-12.302804307947451</v>
      </c>
      <c r="AQ18">
        <f t="shared" si="13"/>
        <v>-424.9711864196949</v>
      </c>
      <c r="AR18">
        <f t="shared" si="14"/>
        <v>-38.027115833379483</v>
      </c>
      <c r="AS18">
        <f t="shared" si="15"/>
        <v>27.655842794154413</v>
      </c>
      <c r="AT18">
        <f t="shared" si="16"/>
        <v>43.081496291868056</v>
      </c>
      <c r="AU18">
        <f t="shared" si="17"/>
        <v>32.710223252642983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1707.9840408347713</v>
      </c>
      <c r="P19">
        <f t="shared" si="30"/>
        <v>85.399202041738576</v>
      </c>
      <c r="Q19" s="5">
        <f t="shared" si="31"/>
        <v>50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1423.0730126287472</v>
      </c>
      <c r="AF19">
        <f t="shared" si="4"/>
        <v>-71.153650631437372</v>
      </c>
      <c r="AG19">
        <f t="shared" si="5"/>
        <v>-41.659435293471041</v>
      </c>
      <c r="AH19">
        <f t="shared" si="6"/>
        <v>-1523.5708085903902</v>
      </c>
      <c r="AI19">
        <f t="shared" si="7"/>
        <v>-213.31088188655144</v>
      </c>
      <c r="AJ19">
        <f t="shared" si="8"/>
        <v>108.96321232436196</v>
      </c>
      <c r="AK19">
        <f t="shared" si="32"/>
        <v>139.860096169456</v>
      </c>
      <c r="AL19">
        <f t="shared" si="9"/>
        <v>35.512426607266519</v>
      </c>
      <c r="AN19">
        <f t="shared" si="10"/>
        <v>382.56202271755734</v>
      </c>
      <c r="AO19">
        <f t="shared" si="11"/>
        <v>-19.12810113587787</v>
      </c>
      <c r="AP19">
        <f t="shared" si="12"/>
        <v>-11.199227087935244</v>
      </c>
      <c r="AQ19">
        <f t="shared" si="13"/>
        <v>-409.57865486542067</v>
      </c>
      <c r="AR19">
        <f t="shared" si="14"/>
        <v>-57.343960371676438</v>
      </c>
      <c r="AS19">
        <f t="shared" si="15"/>
        <v>29.292373995349923</v>
      </c>
      <c r="AT19">
        <f t="shared" si="16"/>
        <v>37.598324761441923</v>
      </c>
      <c r="AU19">
        <f t="shared" si="17"/>
        <v>9.5467383851154057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1707.9840408347713</v>
      </c>
      <c r="P20">
        <f t="shared" si="30"/>
        <v>85.399202041738576</v>
      </c>
      <c r="Q20" s="5">
        <f t="shared" si="31"/>
        <v>50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1406.1296064950566</v>
      </c>
      <c r="AF20">
        <f t="shared" si="4"/>
        <v>-70.30648032475284</v>
      </c>
      <c r="AG20">
        <f t="shared" si="5"/>
        <v>-41.16342930838556</v>
      </c>
      <c r="AH20">
        <f t="shared" si="6"/>
        <v>-1588.2326430153487</v>
      </c>
      <c r="AI20">
        <f t="shared" si="7"/>
        <v>-293.57294615343039</v>
      </c>
      <c r="AJ20">
        <f t="shared" si="8"/>
        <v>119.6564946915164</v>
      </c>
      <c r="AK20">
        <f t="shared" si="32"/>
        <v>131.10593479886026</v>
      </c>
      <c r="AL20">
        <f t="shared" si="9"/>
        <v>-42.810516663053733</v>
      </c>
      <c r="AN20">
        <f t="shared" si="10"/>
        <v>348.21076387248849</v>
      </c>
      <c r="AO20">
        <f t="shared" si="11"/>
        <v>-17.410538193624426</v>
      </c>
      <c r="AP20">
        <f t="shared" si="12"/>
        <v>-10.193618779432553</v>
      </c>
      <c r="AQ20">
        <f t="shared" si="13"/>
        <v>-393.30634905704915</v>
      </c>
      <c r="AR20">
        <f t="shared" si="14"/>
        <v>-72.699742157617607</v>
      </c>
      <c r="AS20">
        <f t="shared" si="15"/>
        <v>29.631464430006488</v>
      </c>
      <c r="AT20">
        <f t="shared" si="16"/>
        <v>32.466777951089462</v>
      </c>
      <c r="AU20">
        <f t="shared" si="17"/>
        <v>-10.601499776521663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1707.9840408347713</v>
      </c>
      <c r="P21">
        <f t="shared" si="30"/>
        <v>85.399202041738576</v>
      </c>
      <c r="Q21" s="5">
        <f t="shared" si="31"/>
        <v>50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1389.2281592302415</v>
      </c>
      <c r="AF21">
        <f t="shared" si="4"/>
        <v>-69.46140796151208</v>
      </c>
      <c r="AG21">
        <f t="shared" si="5"/>
        <v>-40.668651638901174</v>
      </c>
      <c r="AH21">
        <f t="shared" si="6"/>
        <v>-1662.8675280106454</v>
      </c>
      <c r="AI21">
        <f t="shared" si="7"/>
        <v>-383.76942838081709</v>
      </c>
      <c r="AJ21">
        <f t="shared" si="8"/>
        <v>130.25142725618014</v>
      </c>
      <c r="AK21">
        <f t="shared" si="32"/>
        <v>121.6060339273439</v>
      </c>
      <c r="AL21">
        <f t="shared" si="9"/>
        <v>-131.91196719729305</v>
      </c>
      <c r="AN21">
        <f t="shared" si="10"/>
        <v>316.90754865859083</v>
      </c>
      <c r="AO21">
        <f t="shared" si="11"/>
        <v>-15.845377432929542</v>
      </c>
      <c r="AP21">
        <f t="shared" si="12"/>
        <v>-9.277239748203483</v>
      </c>
      <c r="AQ21">
        <f t="shared" si="13"/>
        <v>-379.32953528513013</v>
      </c>
      <c r="AR21">
        <f t="shared" si="14"/>
        <v>-87.544603807672303</v>
      </c>
      <c r="AS21">
        <f t="shared" si="15"/>
        <v>29.712657526255718</v>
      </c>
      <c r="AT21">
        <f t="shared" si="16"/>
        <v>27.740490183672538</v>
      </c>
      <c r="AU21">
        <f t="shared" si="17"/>
        <v>-30.091456097744043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1707.9840408347713</v>
      </c>
      <c r="P22">
        <f t="shared" si="30"/>
        <v>85.399202041738576</v>
      </c>
      <c r="Q22" s="5">
        <f t="shared" si="31"/>
        <v>50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1372.3594827021236</v>
      </c>
      <c r="AF22">
        <f t="shared" si="4"/>
        <v>-68.617974135106181</v>
      </c>
      <c r="AG22">
        <f t="shared" si="5"/>
        <v>-40.174833309080206</v>
      </c>
      <c r="AH22">
        <f t="shared" si="6"/>
        <v>-1742.6362686392924</v>
      </c>
      <c r="AI22">
        <f t="shared" si="7"/>
        <v>-479.06959338135516</v>
      </c>
      <c r="AJ22">
        <f t="shared" si="8"/>
        <v>139.50456243278938</v>
      </c>
      <c r="AK22">
        <f t="shared" si="32"/>
        <v>111.36666703029144</v>
      </c>
      <c r="AL22">
        <f t="shared" si="9"/>
        <v>-228.19836391827434</v>
      </c>
      <c r="AN22">
        <f t="shared" si="10"/>
        <v>288.38260523987157</v>
      </c>
      <c r="AO22">
        <f t="shared" si="11"/>
        <v>-14.419130261993578</v>
      </c>
      <c r="AP22">
        <f t="shared" si="12"/>
        <v>-8.4421926184663167</v>
      </c>
      <c r="AQ22">
        <f t="shared" si="13"/>
        <v>-366.19121554521115</v>
      </c>
      <c r="AR22">
        <f t="shared" si="14"/>
        <v>-100.66993318579949</v>
      </c>
      <c r="AS22">
        <f t="shared" si="15"/>
        <v>29.314978811530796</v>
      </c>
      <c r="AT22">
        <f t="shared" si="16"/>
        <v>23.402184325524651</v>
      </c>
      <c r="AU22">
        <f t="shared" si="17"/>
        <v>-47.952770048744043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1707.9840408347713</v>
      </c>
      <c r="P23">
        <f t="shared" si="30"/>
        <v>85.399202041738576</v>
      </c>
      <c r="Q23" s="5">
        <f t="shared" si="31"/>
        <v>50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1355.5124704275249</v>
      </c>
      <c r="AF23">
        <f t="shared" si="4"/>
        <v>-67.775623521376247</v>
      </c>
      <c r="AG23">
        <f t="shared" si="5"/>
        <v>-39.681649184644101</v>
      </c>
      <c r="AH23">
        <f t="shared" si="6"/>
        <v>-1828.7158269060233</v>
      </c>
      <c r="AI23">
        <f t="shared" si="7"/>
        <v>-580.66062918451871</v>
      </c>
      <c r="AJ23">
        <f t="shared" si="8"/>
        <v>0</v>
      </c>
      <c r="AK23">
        <f t="shared" si="32"/>
        <v>100.48102134373536</v>
      </c>
      <c r="AL23">
        <f t="shared" si="9"/>
        <v>-480.17960784078332</v>
      </c>
      <c r="AN23">
        <f t="shared" si="10"/>
        <v>262.38974516818354</v>
      </c>
      <c r="AO23">
        <f t="shared" si="11"/>
        <v>-13.119487258409176</v>
      </c>
      <c r="AP23">
        <f t="shared" si="12"/>
        <v>-7.6812704010964126</v>
      </c>
      <c r="AQ23">
        <f t="shared" si="13"/>
        <v>-353.98883468446172</v>
      </c>
      <c r="AR23">
        <f t="shared" si="14"/>
        <v>-112.3998471757838</v>
      </c>
      <c r="AS23">
        <f t="shared" si="15"/>
        <v>0</v>
      </c>
      <c r="AT23">
        <f t="shared" si="16"/>
        <v>19.450348233466286</v>
      </c>
      <c r="AU23">
        <f t="shared" si="17"/>
        <v>-92.949498942317518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14902.110239754456</v>
      </c>
      <c r="AO25" s="6">
        <f t="shared" si="33"/>
        <v>-2026.0935426138019</v>
      </c>
      <c r="AP25" s="6">
        <f t="shared" si="33"/>
        <v>-2906.1567251650777</v>
      </c>
      <c r="AQ25" s="6">
        <f t="shared" si="33"/>
        <v>-11584.852907132063</v>
      </c>
      <c r="AR25" s="6">
        <f t="shared" si="33"/>
        <v>-1614.9929351564851</v>
      </c>
      <c r="AS25" s="6">
        <f t="shared" si="33"/>
        <v>-507.59012753861401</v>
      </c>
      <c r="AT25" s="6">
        <f t="shared" si="33"/>
        <v>1269.2509108435722</v>
      </c>
      <c r="AU25" s="7">
        <f t="shared" si="33"/>
        <v>-853.33215185152687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3961.1544099048283</v>
      </c>
      <c r="K3">
        <v>1</v>
      </c>
      <c r="L3" s="2">
        <v>0</v>
      </c>
      <c r="O3">
        <f>$C$3</f>
        <v>3961.1544099048283</v>
      </c>
      <c r="P3">
        <f>O3*B5</f>
        <v>3168.9235279238628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3961.1544099048283</v>
      </c>
      <c r="AF3">
        <f t="shared" ref="AF3:AF23" si="4">-$Z3*P3</f>
        <v>-3168.9235279238628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-1727.6773220190344</v>
      </c>
      <c r="AJ3">
        <f t="shared" ref="AJ3:AJ23" si="8">AB3-AC3</f>
        <v>0</v>
      </c>
      <c r="AL3">
        <f t="shared" ref="AL3:AL23" si="9">SUM(AI3:AK3)</f>
        <v>-1727.6773220190344</v>
      </c>
      <c r="AN3">
        <f t="shared" ref="AN3:AN23" si="10">AE3*$K3</f>
        <v>3961.1544099048283</v>
      </c>
      <c r="AO3">
        <f t="shared" ref="AO3:AO23" si="11">AF3*$K3</f>
        <v>-3168.9235279238628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-1727.6773220190344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-1727.6773220190344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3961.1544099048283</v>
      </c>
      <c r="P5">
        <f t="shared" ref="P5:P23" si="30">O5*$C$5</f>
        <v>198.05772049524143</v>
      </c>
      <c r="Q5" s="5">
        <f t="shared" ref="Q5:Q23" si="31">$C$8</f>
        <v>50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3871.6421065222894</v>
      </c>
      <c r="AF5">
        <f t="shared" si="4"/>
        <v>-193.58210532611446</v>
      </c>
      <c r="AG5">
        <f t="shared" si="5"/>
        <v>-48.870123528147317</v>
      </c>
      <c r="AH5">
        <f t="shared" si="6"/>
        <v>-1372.8332070535712</v>
      </c>
      <c r="AI5">
        <f t="shared" si="7"/>
        <v>2256.3566706144566</v>
      </c>
      <c r="AJ5">
        <f t="shared" si="8"/>
        <v>-1412.5794791623812</v>
      </c>
      <c r="AK5">
        <f>G5*SUM(AB5, AE5:AF5)</f>
        <v>369.29333379088274</v>
      </c>
      <c r="AL5">
        <f t="shared" si="9"/>
        <v>1213.0705252429582</v>
      </c>
      <c r="AN5">
        <f t="shared" si="10"/>
        <v>3285.334077510056</v>
      </c>
      <c r="AO5">
        <f t="shared" si="11"/>
        <v>-164.26670387550277</v>
      </c>
      <c r="AP5">
        <f t="shared" si="12"/>
        <v>-41.469401814974816</v>
      </c>
      <c r="AQ5">
        <f t="shared" si="13"/>
        <v>-1164.9361159370762</v>
      </c>
      <c r="AR5">
        <f t="shared" si="14"/>
        <v>1914.6618558825021</v>
      </c>
      <c r="AS5">
        <f t="shared" si="15"/>
        <v>-1198.6633506918286</v>
      </c>
      <c r="AT5">
        <f t="shared" si="16"/>
        <v>313.36883439112324</v>
      </c>
      <c r="AU5">
        <f t="shared" si="17"/>
        <v>1029.3673395817968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3961.1544099048283</v>
      </c>
      <c r="P6">
        <f t="shared" si="30"/>
        <v>198.05772049524143</v>
      </c>
      <c r="Q6" s="5">
        <f t="shared" si="31"/>
        <v>50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3827.2807693194832</v>
      </c>
      <c r="AF6">
        <f t="shared" si="4"/>
        <v>-191.36403846597418</v>
      </c>
      <c r="AG6">
        <f t="shared" si="5"/>
        <v>-48.310168870839831</v>
      </c>
      <c r="AH6">
        <f t="shared" si="6"/>
        <v>-1425.0684405203046</v>
      </c>
      <c r="AI6">
        <f t="shared" si="7"/>
        <v>2162.5381214623644</v>
      </c>
      <c r="AJ6">
        <f t="shared" si="8"/>
        <v>-1233.3615825259767</v>
      </c>
      <c r="AK6">
        <f>G6*SUM(AB6, AE6:AF6)</f>
        <v>465.22386840826277</v>
      </c>
      <c r="AL6">
        <f t="shared" si="9"/>
        <v>1394.4004073446504</v>
      </c>
      <c r="AN6">
        <f t="shared" si="10"/>
        <v>2991.6916155426184</v>
      </c>
      <c r="AO6">
        <f t="shared" si="11"/>
        <v>-149.58458077713092</v>
      </c>
      <c r="AP6">
        <f t="shared" si="12"/>
        <v>-37.76287548980573</v>
      </c>
      <c r="AQ6">
        <f t="shared" si="13"/>
        <v>-1113.9410882147133</v>
      </c>
      <c r="AR6">
        <f t="shared" si="14"/>
        <v>1690.4030710609684</v>
      </c>
      <c r="AS6">
        <f t="shared" si="15"/>
        <v>-964.0885338107604</v>
      </c>
      <c r="AT6">
        <f t="shared" si="16"/>
        <v>363.65410074546867</v>
      </c>
      <c r="AU6">
        <f t="shared" si="17"/>
        <v>1089.9686379956765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3961.1544099048283</v>
      </c>
      <c r="P7">
        <f t="shared" si="30"/>
        <v>198.05772049524143</v>
      </c>
      <c r="Q7" s="5">
        <f t="shared" si="31"/>
        <v>50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3783.1205474735825</v>
      </c>
      <c r="AF7">
        <f t="shared" si="4"/>
        <v>-189.15602737367914</v>
      </c>
      <c r="AG7">
        <f t="shared" si="5"/>
        <v>-47.752752808801475</v>
      </c>
      <c r="AH7">
        <f t="shared" si="6"/>
        <v>-1486.2874665992003</v>
      </c>
      <c r="AI7">
        <f t="shared" si="7"/>
        <v>2059.9243006919014</v>
      </c>
      <c r="AJ7">
        <f t="shared" si="8"/>
        <v>-1067.28514793461</v>
      </c>
      <c r="AK7">
        <f>G7*SUM(AB7, AE7:AF7)</f>
        <v>548.62252443232876</v>
      </c>
      <c r="AL7">
        <f t="shared" si="9"/>
        <v>1541.2616771896201</v>
      </c>
      <c r="AN7">
        <f t="shared" si="10"/>
        <v>2724.0736681886947</v>
      </c>
      <c r="AO7">
        <f t="shared" si="11"/>
        <v>-136.20368340943475</v>
      </c>
      <c r="AP7">
        <f t="shared" si="12"/>
        <v>-34.384845758311961</v>
      </c>
      <c r="AQ7">
        <f t="shared" si="13"/>
        <v>-1070.2161087162763</v>
      </c>
      <c r="AR7">
        <f t="shared" si="14"/>
        <v>1483.2690303046718</v>
      </c>
      <c r="AS7">
        <f t="shared" si="15"/>
        <v>-768.50931167898477</v>
      </c>
      <c r="AT7">
        <f t="shared" si="16"/>
        <v>395.04111852300201</v>
      </c>
      <c r="AU7">
        <f t="shared" si="17"/>
        <v>1109.800837148689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3961.1544099048283</v>
      </c>
      <c r="P8">
        <f t="shared" si="30"/>
        <v>198.05772049524143</v>
      </c>
      <c r="Q8" s="5">
        <f t="shared" si="31"/>
        <v>50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3739.1594004509539</v>
      </c>
      <c r="AF8">
        <f t="shared" si="4"/>
        <v>-186.9579700225477</v>
      </c>
      <c r="AG8">
        <f t="shared" si="5"/>
        <v>-47.197849585227246</v>
      </c>
      <c r="AH8">
        <f t="shared" si="6"/>
        <v>-1547.5139097242677</v>
      </c>
      <c r="AI8">
        <f t="shared" si="7"/>
        <v>1957.4896711189112</v>
      </c>
      <c r="AJ8">
        <f t="shared" si="8"/>
        <v>-919.82585893202122</v>
      </c>
      <c r="AK8">
        <f t="shared" ref="AK8:AK23" si="32">G8*SUM(AB8:AB8, AE8:AF8)</f>
        <v>620.40906851074669</v>
      </c>
      <c r="AL8">
        <f t="shared" si="9"/>
        <v>1658.0728806976367</v>
      </c>
      <c r="AN8">
        <f t="shared" si="10"/>
        <v>2480.1892148634315</v>
      </c>
      <c r="AO8">
        <f t="shared" si="11"/>
        <v>-124.00946074317159</v>
      </c>
      <c r="AP8">
        <f t="shared" si="12"/>
        <v>-31.306394023188574</v>
      </c>
      <c r="AQ8">
        <f t="shared" si="13"/>
        <v>-1026.4679564841181</v>
      </c>
      <c r="AR8">
        <f t="shared" si="14"/>
        <v>1298.4054036129535</v>
      </c>
      <c r="AS8">
        <f t="shared" si="15"/>
        <v>-610.12166921810149</v>
      </c>
      <c r="AT8">
        <f t="shared" si="16"/>
        <v>411.51812900467581</v>
      </c>
      <c r="AU8">
        <f t="shared" si="17"/>
        <v>1099.8018633995277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3961.1544099048283</v>
      </c>
      <c r="P9">
        <f t="shared" si="30"/>
        <v>198.05772049524143</v>
      </c>
      <c r="Q9" s="5">
        <f t="shared" si="31"/>
        <v>50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3695.385390395902</v>
      </c>
      <c r="AF9">
        <f t="shared" si="4"/>
        <v>-184.7692695197951</v>
      </c>
      <c r="AG9">
        <f t="shared" si="5"/>
        <v>-46.64530851354376</v>
      </c>
      <c r="AH9">
        <f t="shared" si="6"/>
        <v>-1611.2515166243884</v>
      </c>
      <c r="AI9">
        <f t="shared" si="7"/>
        <v>1852.7192957381749</v>
      </c>
      <c r="AJ9">
        <f t="shared" si="8"/>
        <v>-787.54205333873142</v>
      </c>
      <c r="AK9">
        <f t="shared" si="32"/>
        <v>681.88590696732729</v>
      </c>
      <c r="AL9">
        <f t="shared" si="9"/>
        <v>1747.0631493667706</v>
      </c>
      <c r="AN9">
        <f t="shared" si="10"/>
        <v>2257.9417798775544</v>
      </c>
      <c r="AO9">
        <f t="shared" si="11"/>
        <v>-112.89708899387772</v>
      </c>
      <c r="AP9">
        <f t="shared" si="12"/>
        <v>-28.50105734620686</v>
      </c>
      <c r="AQ9">
        <f t="shared" si="13"/>
        <v>-984.50140727744611</v>
      </c>
      <c r="AR9">
        <f t="shared" si="14"/>
        <v>1132.0422262600237</v>
      </c>
      <c r="AS9">
        <f t="shared" si="15"/>
        <v>-481.20125989175125</v>
      </c>
      <c r="AT9">
        <f t="shared" si="16"/>
        <v>416.64360162615606</v>
      </c>
      <c r="AU9">
        <f t="shared" si="17"/>
        <v>1067.4845679944283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3961.1544099048283</v>
      </c>
      <c r="P10">
        <f t="shared" si="30"/>
        <v>198.05772049524143</v>
      </c>
      <c r="Q10" s="5">
        <f t="shared" si="31"/>
        <v>50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3651.7539307468728</v>
      </c>
      <c r="AF10">
        <f t="shared" si="4"/>
        <v>-182.58769653734365</v>
      </c>
      <c r="AG10">
        <f t="shared" si="5"/>
        <v>-46.094566796180644</v>
      </c>
      <c r="AH10">
        <f t="shared" si="6"/>
        <v>-1685.7726445535145</v>
      </c>
      <c r="AI10">
        <f t="shared" si="7"/>
        <v>1737.2990228598342</v>
      </c>
      <c r="AJ10">
        <f t="shared" si="8"/>
        <v>-664.40971196412374</v>
      </c>
      <c r="AK10">
        <f t="shared" si="32"/>
        <v>734.11235863437787</v>
      </c>
      <c r="AL10">
        <f t="shared" si="9"/>
        <v>1807.0016695300883</v>
      </c>
      <c r="AN10">
        <f t="shared" si="10"/>
        <v>2055.4015256383641</v>
      </c>
      <c r="AO10">
        <f t="shared" si="11"/>
        <v>-102.77007628191821</v>
      </c>
      <c r="AP10">
        <f t="shared" si="12"/>
        <v>-25.944476192329844</v>
      </c>
      <c r="AQ10">
        <f t="shared" si="13"/>
        <v>-948.84259213655412</v>
      </c>
      <c r="AR10">
        <f t="shared" si="14"/>
        <v>977.84438102756189</v>
      </c>
      <c r="AS10">
        <f t="shared" si="15"/>
        <v>-373.96515798114075</v>
      </c>
      <c r="AT10">
        <f t="shared" si="16"/>
        <v>413.19751838220714</v>
      </c>
      <c r="AU10">
        <f t="shared" si="17"/>
        <v>1017.0767414286283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848.48741763264093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3961.1544099048283</v>
      </c>
      <c r="P11">
        <f t="shared" si="30"/>
        <v>198.05772049524143</v>
      </c>
      <c r="Q11" s="5">
        <f t="shared" si="31"/>
        <v>50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3608.2753815790752</v>
      </c>
      <c r="AF11">
        <f t="shared" si="4"/>
        <v>-180.41376907895378</v>
      </c>
      <c r="AG11">
        <f t="shared" si="5"/>
        <v>-45.545755204046294</v>
      </c>
      <c r="AH11">
        <f t="shared" si="6"/>
        <v>-1757.3184834509502</v>
      </c>
      <c r="AI11">
        <f t="shared" si="7"/>
        <v>1624.9973738451249</v>
      </c>
      <c r="AJ11">
        <f t="shared" si="8"/>
        <v>-557.39585244204409</v>
      </c>
      <c r="AK11">
        <f t="shared" si="32"/>
        <v>777.72971495220816</v>
      </c>
      <c r="AL11">
        <f t="shared" si="9"/>
        <v>1845.3312363552891</v>
      </c>
      <c r="AN11">
        <f t="shared" si="10"/>
        <v>1870.8415702716482</v>
      </c>
      <c r="AO11">
        <f t="shared" si="11"/>
        <v>-93.542078513582425</v>
      </c>
      <c r="AP11">
        <f t="shared" si="12"/>
        <v>-23.614852851906338</v>
      </c>
      <c r="AQ11">
        <f t="shared" si="13"/>
        <v>-911.14566472141041</v>
      </c>
      <c r="AR11">
        <f t="shared" si="14"/>
        <v>842.53897418474901</v>
      </c>
      <c r="AS11">
        <f t="shared" si="15"/>
        <v>-289.00214688969265</v>
      </c>
      <c r="AT11">
        <f t="shared" si="16"/>
        <v>403.24224935718752</v>
      </c>
      <c r="AU11">
        <f t="shared" si="17"/>
        <v>956.77907665224404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3961.1544099048283</v>
      </c>
      <c r="P12">
        <f t="shared" si="30"/>
        <v>198.05772049524143</v>
      </c>
      <c r="Q12" s="5">
        <f t="shared" si="31"/>
        <v>50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3564.9045032496579</v>
      </c>
      <c r="AF12">
        <f t="shared" si="4"/>
        <v>-178.24522516248291</v>
      </c>
      <c r="AG12">
        <f t="shared" si="5"/>
        <v>-44.998302695997516</v>
      </c>
      <c r="AH12">
        <f t="shared" si="6"/>
        <v>-1839.8991201664012</v>
      </c>
      <c r="AI12">
        <f t="shared" si="7"/>
        <v>1501.7618552247764</v>
      </c>
      <c r="AJ12">
        <f t="shared" si="8"/>
        <v>-457.91073350104307</v>
      </c>
      <c r="AK12">
        <f t="shared" si="32"/>
        <v>813.86326121424486</v>
      </c>
      <c r="AL12">
        <f t="shared" si="9"/>
        <v>1857.7143829379781</v>
      </c>
      <c r="AN12">
        <f t="shared" si="10"/>
        <v>1702.6579229483136</v>
      </c>
      <c r="AO12">
        <f t="shared" si="11"/>
        <v>-85.132896147415693</v>
      </c>
      <c r="AP12">
        <f t="shared" si="12"/>
        <v>-21.491940817692363</v>
      </c>
      <c r="AQ12">
        <f t="shared" si="13"/>
        <v>-878.76654522477781</v>
      </c>
      <c r="AR12">
        <f t="shared" si="14"/>
        <v>717.26654075842794</v>
      </c>
      <c r="AS12">
        <f t="shared" si="15"/>
        <v>-218.70581320983655</v>
      </c>
      <c r="AT12">
        <f t="shared" si="16"/>
        <v>388.71468468223969</v>
      </c>
      <c r="AU12">
        <f t="shared" si="17"/>
        <v>887.27541223083097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3961.1544099048283</v>
      </c>
      <c r="P13">
        <f t="shared" si="30"/>
        <v>198.05772049524143</v>
      </c>
      <c r="Q13" s="5">
        <f t="shared" si="31"/>
        <v>50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3521.617718052134</v>
      </c>
      <c r="AF13">
        <f t="shared" si="4"/>
        <v>-176.08088590260672</v>
      </c>
      <c r="AG13">
        <f t="shared" si="5"/>
        <v>-44.451911660479112</v>
      </c>
      <c r="AH13">
        <f t="shared" si="6"/>
        <v>-1928.1601711684691</v>
      </c>
      <c r="AI13">
        <f t="shared" si="7"/>
        <v>1372.9247493205787</v>
      </c>
      <c r="AJ13">
        <f t="shared" si="8"/>
        <v>-368.1836638355926</v>
      </c>
      <c r="AK13">
        <f t="shared" si="32"/>
        <v>843.03844134368251</v>
      </c>
      <c r="AL13">
        <f t="shared" si="9"/>
        <v>1847.7795268286686</v>
      </c>
      <c r="AN13">
        <f t="shared" si="10"/>
        <v>1549.4011730882523</v>
      </c>
      <c r="AO13">
        <f t="shared" si="11"/>
        <v>-77.470058654412625</v>
      </c>
      <c r="AP13">
        <f t="shared" si="12"/>
        <v>-19.557444784454621</v>
      </c>
      <c r="AQ13">
        <f t="shared" si="13"/>
        <v>-848.32990696187892</v>
      </c>
      <c r="AR13">
        <f t="shared" si="14"/>
        <v>604.04376268750593</v>
      </c>
      <c r="AS13">
        <f t="shared" si="15"/>
        <v>-161.98924651433524</v>
      </c>
      <c r="AT13">
        <f t="shared" si="16"/>
        <v>370.91043223705645</v>
      </c>
      <c r="AU13">
        <f t="shared" si="17"/>
        <v>812.96494841022707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3961.1544099048283</v>
      </c>
      <c r="P14">
        <f t="shared" si="30"/>
        <v>198.05772049524143</v>
      </c>
      <c r="Q14" s="5">
        <f t="shared" si="31"/>
        <v>50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3478.386525591065</v>
      </c>
      <c r="AF14">
        <f t="shared" si="4"/>
        <v>-173.91932627955327</v>
      </c>
      <c r="AG14">
        <f t="shared" si="5"/>
        <v>-43.906222348886395</v>
      </c>
      <c r="AH14">
        <f t="shared" si="6"/>
        <v>-2023.403899758649</v>
      </c>
      <c r="AI14">
        <f t="shared" si="7"/>
        <v>1237.1570772039763</v>
      </c>
      <c r="AJ14">
        <f t="shared" si="8"/>
        <v>-286.95332606917873</v>
      </c>
      <c r="AK14">
        <f t="shared" si="32"/>
        <v>865.93642351351298</v>
      </c>
      <c r="AL14">
        <f t="shared" si="9"/>
        <v>1816.1401746483107</v>
      </c>
      <c r="AN14">
        <f t="shared" si="10"/>
        <v>1409.7486172293663</v>
      </c>
      <c r="AO14">
        <f t="shared" si="11"/>
        <v>-70.487430861468326</v>
      </c>
      <c r="AP14">
        <f t="shared" si="12"/>
        <v>-17.794668818063538</v>
      </c>
      <c r="AQ14">
        <f t="shared" si="13"/>
        <v>-820.06149368249203</v>
      </c>
      <c r="AR14">
        <f t="shared" si="14"/>
        <v>501.40502386734232</v>
      </c>
      <c r="AS14">
        <f t="shared" si="15"/>
        <v>-116.29876428602253</v>
      </c>
      <c r="AT14">
        <f t="shared" si="16"/>
        <v>350.95371565967105</v>
      </c>
      <c r="AU14">
        <f t="shared" si="17"/>
        <v>736.05997524099087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3961.1544099048283</v>
      </c>
      <c r="P15">
        <f t="shared" si="30"/>
        <v>198.05772049524143</v>
      </c>
      <c r="Q15" s="5">
        <f t="shared" si="31"/>
        <v>50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3435.1935565579424</v>
      </c>
      <c r="AF15">
        <f t="shared" si="4"/>
        <v>-171.75967782789715</v>
      </c>
      <c r="AG15">
        <f t="shared" si="5"/>
        <v>-43.361015515682425</v>
      </c>
      <c r="AH15">
        <f t="shared" si="6"/>
        <v>-2122.8921943020664</v>
      </c>
      <c r="AI15">
        <f t="shared" si="7"/>
        <v>1097.1806689122964</v>
      </c>
      <c r="AJ15">
        <f t="shared" si="8"/>
        <v>-214.67270681901937</v>
      </c>
      <c r="AK15">
        <f t="shared" si="32"/>
        <v>883.15082389765291</v>
      </c>
      <c r="AL15">
        <f t="shared" si="9"/>
        <v>1765.65878599093</v>
      </c>
      <c r="AN15">
        <f t="shared" si="10"/>
        <v>1282.4995361722065</v>
      </c>
      <c r="AO15">
        <f t="shared" si="11"/>
        <v>-64.124976808610327</v>
      </c>
      <c r="AP15">
        <f t="shared" si="12"/>
        <v>-16.188456740859795</v>
      </c>
      <c r="AQ15">
        <f t="shared" si="13"/>
        <v>-792.56327473554245</v>
      </c>
      <c r="AR15">
        <f t="shared" si="14"/>
        <v>409.62282788719381</v>
      </c>
      <c r="AS15">
        <f t="shared" si="15"/>
        <v>-80.146181690004141</v>
      </c>
      <c r="AT15">
        <f t="shared" si="16"/>
        <v>329.71665304174172</v>
      </c>
      <c r="AU15">
        <f t="shared" si="17"/>
        <v>659.19329923893144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3961.1544099048283</v>
      </c>
      <c r="P16">
        <f t="shared" si="30"/>
        <v>198.05772049524143</v>
      </c>
      <c r="Q16" s="5">
        <f t="shared" si="31"/>
        <v>50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3388.3055485352547</v>
      </c>
      <c r="AF16">
        <f t="shared" si="4"/>
        <v>-169.41527742676277</v>
      </c>
      <c r="AG16">
        <f t="shared" si="5"/>
        <v>-42.769167746438129</v>
      </c>
      <c r="AH16">
        <f t="shared" si="6"/>
        <v>-3164.7522817494596</v>
      </c>
      <c r="AI16">
        <f t="shared" si="7"/>
        <v>11.368821612594274</v>
      </c>
      <c r="AJ16">
        <f t="shared" si="8"/>
        <v>172.07922820884414</v>
      </c>
      <c r="AK16">
        <f t="shared" si="32"/>
        <v>895.05986084147548</v>
      </c>
      <c r="AL16">
        <f t="shared" si="9"/>
        <v>1078.5079106629139</v>
      </c>
      <c r="AN16">
        <f t="shared" si="10"/>
        <v>1165.2811956466501</v>
      </c>
      <c r="AO16">
        <f t="shared" si="11"/>
        <v>-58.264059782332509</v>
      </c>
      <c r="AP16">
        <f t="shared" si="12"/>
        <v>-14.708858517770421</v>
      </c>
      <c r="AQ16">
        <f t="shared" si="13"/>
        <v>-1088.3983955923634</v>
      </c>
      <c r="AR16">
        <f t="shared" si="14"/>
        <v>3.9098817541836839</v>
      </c>
      <c r="AS16">
        <f t="shared" si="15"/>
        <v>59.180226198855827</v>
      </c>
      <c r="AT16">
        <f t="shared" si="16"/>
        <v>307.82242329578577</v>
      </c>
      <c r="AU16">
        <f t="shared" si="17"/>
        <v>370.91253124882525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3961.1544099048283</v>
      </c>
      <c r="P17">
        <f t="shared" si="30"/>
        <v>198.05772049524143</v>
      </c>
      <c r="Q17" s="5">
        <f t="shared" si="31"/>
        <v>50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3337.2784903325623</v>
      </c>
      <c r="AF17">
        <f t="shared" si="4"/>
        <v>-166.86392451662812</v>
      </c>
      <c r="AG17">
        <f t="shared" si="5"/>
        <v>-42.125074473084531</v>
      </c>
      <c r="AH17">
        <f t="shared" si="6"/>
        <v>-4328.0319177842912</v>
      </c>
      <c r="AI17">
        <f t="shared" si="7"/>
        <v>-1199.7424264414417</v>
      </c>
      <c r="AJ17">
        <f t="shared" si="8"/>
        <v>538.56771122243117</v>
      </c>
      <c r="AK17">
        <f t="shared" si="32"/>
        <v>879.62101549637737</v>
      </c>
      <c r="AL17">
        <f t="shared" si="9"/>
        <v>218.44630027736684</v>
      </c>
      <c r="AN17">
        <f t="shared" si="10"/>
        <v>1057.2624004012105</v>
      </c>
      <c r="AO17">
        <f t="shared" si="11"/>
        <v>-52.863120020060521</v>
      </c>
      <c r="AP17">
        <f t="shared" si="12"/>
        <v>-13.345382317810383</v>
      </c>
      <c r="AQ17">
        <f t="shared" si="13"/>
        <v>-1371.1368193170135</v>
      </c>
      <c r="AR17">
        <f t="shared" si="14"/>
        <v>-380.08292125367399</v>
      </c>
      <c r="AS17">
        <f t="shared" si="15"/>
        <v>170.62028020588465</v>
      </c>
      <c r="AT17">
        <f t="shared" si="16"/>
        <v>278.6672520681293</v>
      </c>
      <c r="AU17">
        <f t="shared" si="17"/>
        <v>69.204611020339996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3961.1544099048283</v>
      </c>
      <c r="P18">
        <f t="shared" si="30"/>
        <v>198.05772049524143</v>
      </c>
      <c r="Q18" s="5">
        <f t="shared" si="31"/>
        <v>50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3282.0447892581865</v>
      </c>
      <c r="AF18">
        <f t="shared" si="4"/>
        <v>-164.10223946290932</v>
      </c>
      <c r="AG18">
        <f t="shared" si="5"/>
        <v>-41.427882501266112</v>
      </c>
      <c r="AH18">
        <f t="shared" si="6"/>
        <v>-5518.8245417515727</v>
      </c>
      <c r="AI18">
        <f t="shared" si="7"/>
        <v>-2442.3098744575618</v>
      </c>
      <c r="AJ18">
        <f t="shared" si="8"/>
        <v>855.17616531737985</v>
      </c>
      <c r="AK18">
        <f t="shared" si="32"/>
        <v>838.24823458936123</v>
      </c>
      <c r="AL18">
        <f t="shared" si="9"/>
        <v>-748.88547455082073</v>
      </c>
      <c r="AN18">
        <f t="shared" si="10"/>
        <v>957.8047991226706</v>
      </c>
      <c r="AO18">
        <f t="shared" si="11"/>
        <v>-47.890239956133527</v>
      </c>
      <c r="AP18">
        <f t="shared" si="12"/>
        <v>-12.089970498596179</v>
      </c>
      <c r="AQ18">
        <f t="shared" si="13"/>
        <v>-1610.568097335555</v>
      </c>
      <c r="AR18">
        <f t="shared" si="14"/>
        <v>-712.74350866761404</v>
      </c>
      <c r="AS18">
        <f t="shared" si="15"/>
        <v>249.56753726125757</v>
      </c>
      <c r="AT18">
        <f t="shared" si="16"/>
        <v>244.6274300014243</v>
      </c>
      <c r="AU18">
        <f t="shared" si="17"/>
        <v>-218.54854140493217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3961.1544099048283</v>
      </c>
      <c r="P19">
        <f t="shared" si="30"/>
        <v>198.05772049524143</v>
      </c>
      <c r="Q19" s="5">
        <f t="shared" si="31"/>
        <v>50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3222.3497180182285</v>
      </c>
      <c r="AF19">
        <f t="shared" si="4"/>
        <v>-161.11748590091145</v>
      </c>
      <c r="AG19">
        <f t="shared" si="5"/>
        <v>-40.674376514593504</v>
      </c>
      <c r="AH19">
        <f t="shared" si="6"/>
        <v>-6784.5432331990478</v>
      </c>
      <c r="AI19">
        <f t="shared" si="7"/>
        <v>-3763.9853775963243</v>
      </c>
      <c r="AJ19">
        <f t="shared" si="8"/>
        <v>1139.5443571565083</v>
      </c>
      <c r="AK19">
        <f t="shared" si="32"/>
        <v>774.41618077968735</v>
      </c>
      <c r="AL19">
        <f t="shared" si="9"/>
        <v>-1850.0248396601287</v>
      </c>
      <c r="AN19">
        <f t="shared" si="10"/>
        <v>866.25817163887484</v>
      </c>
      <c r="AO19">
        <f t="shared" si="11"/>
        <v>-43.312908581943752</v>
      </c>
      <c r="AP19">
        <f t="shared" si="12"/>
        <v>-10.934415602088178</v>
      </c>
      <c r="AQ19">
        <f t="shared" si="13"/>
        <v>-1823.8759076126639</v>
      </c>
      <c r="AR19">
        <f t="shared" si="14"/>
        <v>-1011.8650601578208</v>
      </c>
      <c r="AS19">
        <f t="shared" si="15"/>
        <v>306.3415512636825</v>
      </c>
      <c r="AT19">
        <f t="shared" si="16"/>
        <v>208.18483515263736</v>
      </c>
      <c r="AU19">
        <f t="shared" si="17"/>
        <v>-497.33867374150105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3961.1544099048283</v>
      </c>
      <c r="P20">
        <f t="shared" si="30"/>
        <v>198.05772049524143</v>
      </c>
      <c r="Q20" s="5">
        <f t="shared" si="31"/>
        <v>50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3158.0788250699538</v>
      </c>
      <c r="AF20">
        <f t="shared" si="4"/>
        <v>-157.90394125349769</v>
      </c>
      <c r="AG20">
        <f t="shared" si="5"/>
        <v>-39.863111838978156</v>
      </c>
      <c r="AH20">
        <f t="shared" si="6"/>
        <v>-8090.41820938825</v>
      </c>
      <c r="AI20">
        <f t="shared" si="7"/>
        <v>-5130.1064374107718</v>
      </c>
      <c r="AJ20">
        <f t="shared" si="8"/>
        <v>1384.5695207360386</v>
      </c>
      <c r="AK20">
        <f t="shared" si="32"/>
        <v>690.37406139767143</v>
      </c>
      <c r="AL20">
        <f t="shared" si="9"/>
        <v>-3055.1628552770617</v>
      </c>
      <c r="AN20">
        <f t="shared" si="10"/>
        <v>782.05951639707939</v>
      </c>
      <c r="AO20">
        <f t="shared" si="11"/>
        <v>-39.102975819853974</v>
      </c>
      <c r="AP20">
        <f t="shared" si="12"/>
        <v>-9.8716110945024909</v>
      </c>
      <c r="AQ20">
        <f t="shared" si="13"/>
        <v>-2003.492915394266</v>
      </c>
      <c r="AR20">
        <f t="shared" si="14"/>
        <v>-1270.4079859115429</v>
      </c>
      <c r="AS20">
        <f t="shared" si="15"/>
        <v>342.87167286933607</v>
      </c>
      <c r="AT20">
        <f t="shared" si="16"/>
        <v>170.96267525171447</v>
      </c>
      <c r="AU20">
        <f t="shared" si="17"/>
        <v>-756.5736377904924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3961.1544099048283</v>
      </c>
      <c r="P21">
        <f t="shared" si="30"/>
        <v>198.05772049524143</v>
      </c>
      <c r="Q21" s="5">
        <f t="shared" si="31"/>
        <v>50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3088.700472500961</v>
      </c>
      <c r="AF21">
        <f t="shared" si="4"/>
        <v>-154.43502362504805</v>
      </c>
      <c r="AG21">
        <f t="shared" si="5"/>
        <v>-38.987377830787096</v>
      </c>
      <c r="AH21">
        <f t="shared" si="6"/>
        <v>-9542.0577960255396</v>
      </c>
      <c r="AI21">
        <f t="shared" si="7"/>
        <v>-6646.7797249804134</v>
      </c>
      <c r="AJ21">
        <f t="shared" si="8"/>
        <v>1617.9471772076963</v>
      </c>
      <c r="AK21">
        <f t="shared" si="32"/>
        <v>588.84053450031081</v>
      </c>
      <c r="AL21">
        <f t="shared" si="9"/>
        <v>-4439.9920132724064</v>
      </c>
      <c r="AN21">
        <f t="shared" si="10"/>
        <v>704.58728379309048</v>
      </c>
      <c r="AO21">
        <f t="shared" si="11"/>
        <v>-35.229364189654518</v>
      </c>
      <c r="AP21">
        <f t="shared" si="12"/>
        <v>-8.8937114144209666</v>
      </c>
      <c r="AQ21">
        <f t="shared" si="13"/>
        <v>-2176.7123889661093</v>
      </c>
      <c r="AR21">
        <f t="shared" si="14"/>
        <v>-1516.2481807770944</v>
      </c>
      <c r="AS21">
        <f t="shared" si="15"/>
        <v>369.08240765295312</v>
      </c>
      <c r="AT21">
        <f t="shared" si="16"/>
        <v>134.3249552634361</v>
      </c>
      <c r="AU21">
        <f t="shared" si="17"/>
        <v>-1012.8408178607052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3961.1544099048283</v>
      </c>
      <c r="P22">
        <f t="shared" si="30"/>
        <v>198.05772049524143</v>
      </c>
      <c r="Q22" s="5">
        <f t="shared" si="31"/>
        <v>50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3013.7332148854744</v>
      </c>
      <c r="AF22">
        <f t="shared" si="4"/>
        <v>-150.68666074427372</v>
      </c>
      <c r="AG22">
        <f t="shared" si="5"/>
        <v>-38.041097405211772</v>
      </c>
      <c r="AH22">
        <f t="shared" si="6"/>
        <v>-11128.132945349069</v>
      </c>
      <c r="AI22">
        <f t="shared" si="7"/>
        <v>-8303.1274886130814</v>
      </c>
      <c r="AJ22">
        <f t="shared" si="8"/>
        <v>1835.0122623782479</v>
      </c>
      <c r="AK22">
        <f t="shared" si="32"/>
        <v>470.59890946434217</v>
      </c>
      <c r="AL22">
        <f t="shared" si="9"/>
        <v>-5997.5163167704914</v>
      </c>
      <c r="AN22">
        <f t="shared" si="10"/>
        <v>633.29488152431145</v>
      </c>
      <c r="AO22">
        <f t="shared" si="11"/>
        <v>-31.664744076215573</v>
      </c>
      <c r="AP22">
        <f t="shared" si="12"/>
        <v>-7.9938171551803663</v>
      </c>
      <c r="AQ22">
        <f t="shared" si="13"/>
        <v>-2338.4251799074509</v>
      </c>
      <c r="AR22">
        <f t="shared" si="14"/>
        <v>-1744.7888596145358</v>
      </c>
      <c r="AS22">
        <f t="shared" si="15"/>
        <v>385.60276920286481</v>
      </c>
      <c r="AT22">
        <f t="shared" si="16"/>
        <v>98.889934630798493</v>
      </c>
      <c r="AU22">
        <f t="shared" si="17"/>
        <v>-1260.2961557808724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3961.1544099048283</v>
      </c>
      <c r="P23">
        <f t="shared" si="30"/>
        <v>198.05772049524143</v>
      </c>
      <c r="Q23" s="5">
        <f t="shared" si="31"/>
        <v>50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2932.9026719545996</v>
      </c>
      <c r="AF23">
        <f t="shared" si="4"/>
        <v>-146.64513359772999</v>
      </c>
      <c r="AG23">
        <f t="shared" si="5"/>
        <v>-37.020807174556296</v>
      </c>
      <c r="AH23">
        <f t="shared" si="6"/>
        <v>-12797.585132067043</v>
      </c>
      <c r="AI23">
        <f t="shared" si="7"/>
        <v>-10048.34840088473</v>
      </c>
      <c r="AJ23">
        <f t="shared" si="8"/>
        <v>0</v>
      </c>
      <c r="AK23">
        <f t="shared" si="32"/>
        <v>336.77281999296162</v>
      </c>
      <c r="AL23">
        <f t="shared" si="9"/>
        <v>-9711.5755808917675</v>
      </c>
      <c r="AN23">
        <f t="shared" si="10"/>
        <v>567.72888592794254</v>
      </c>
      <c r="AO23">
        <f t="shared" si="11"/>
        <v>-28.386444296397134</v>
      </c>
      <c r="AP23">
        <f t="shared" si="12"/>
        <v>-7.1662049389988685</v>
      </c>
      <c r="AQ23">
        <f t="shared" si="13"/>
        <v>-2477.2587304284375</v>
      </c>
      <c r="AR23">
        <f t="shared" si="14"/>
        <v>-1945.0824937358911</v>
      </c>
      <c r="AS23">
        <f t="shared" si="15"/>
        <v>0</v>
      </c>
      <c r="AT23">
        <f t="shared" si="16"/>
        <v>65.189908868675644</v>
      </c>
      <c r="AU23">
        <f t="shared" si="17"/>
        <v>-1879.8925848672154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34305.212245687166</v>
      </c>
      <c r="AO25" s="6">
        <f t="shared" si="33"/>
        <v>-4686.1264197129794</v>
      </c>
      <c r="AP25" s="6">
        <f t="shared" si="33"/>
        <v>-2902.9285901771627</v>
      </c>
      <c r="AQ25" s="6">
        <f t="shared" si="33"/>
        <v>-26682.24373722247</v>
      </c>
      <c r="AR25" s="6">
        <f t="shared" si="33"/>
        <v>33.91349857455134</v>
      </c>
      <c r="AS25" s="6">
        <f t="shared" si="33"/>
        <v>-4851.0565331250409</v>
      </c>
      <c r="AT25" s="6">
        <f t="shared" si="33"/>
        <v>5665.6304521831316</v>
      </c>
      <c r="AU25" s="7">
        <f t="shared" si="33"/>
        <v>848.48741763264093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16452.254161727185</v>
      </c>
      <c r="K3">
        <v>1</v>
      </c>
      <c r="L3" s="2">
        <v>0</v>
      </c>
      <c r="O3">
        <f>$C$3</f>
        <v>16452.254161727185</v>
      </c>
      <c r="P3">
        <f>O3*B5</f>
        <v>13161.80332938175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16452.254161727185</v>
      </c>
      <c r="AF3">
        <f t="shared" ref="AF3:AF23" si="4">-$Z3*P3</f>
        <v>-13161.80332938175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770.54262834543579</v>
      </c>
      <c r="AJ3">
        <f t="shared" ref="AJ3:AJ23" si="8">AB3-AC3</f>
        <v>1.4551915228366852E-11</v>
      </c>
      <c r="AL3">
        <f t="shared" ref="AL3:AL23" si="9">SUM(AI3:AK3)</f>
        <v>770.54262834545034</v>
      </c>
      <c r="AN3">
        <f t="shared" ref="AN3:AN23" si="10">AE3*$K3</f>
        <v>16452.254161727185</v>
      </c>
      <c r="AO3">
        <f t="shared" ref="AO3:AO23" si="11">AF3*$K3</f>
        <v>-13161.80332938175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770.54262834543579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770.54262834545034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16452.254161727185</v>
      </c>
      <c r="P5">
        <f t="shared" ref="P5:P23" si="30">O5*$C$5</f>
        <v>822.61270808635936</v>
      </c>
      <c r="Q5" s="5">
        <f t="shared" ref="Q5:Q23" si="31">$C$8</f>
        <v>50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16048.498733269418</v>
      </c>
      <c r="AF5">
        <f t="shared" si="4"/>
        <v>-802.42493666347104</v>
      </c>
      <c r="AG5">
        <f t="shared" si="5"/>
        <v>-48.772947997007542</v>
      </c>
      <c r="AH5">
        <f t="shared" si="6"/>
        <v>-2387.8525298490899</v>
      </c>
      <c r="AI5">
        <f t="shared" si="7"/>
        <v>12809.448318759851</v>
      </c>
      <c r="AJ5">
        <f t="shared" si="8"/>
        <v>-9313.3082223923848</v>
      </c>
      <c r="AK5">
        <f>H5*SUM(AB5, AE5:AF5)</f>
        <v>2191.6530627491202</v>
      </c>
      <c r="AL5">
        <f t="shared" si="9"/>
        <v>5687.7931591165861</v>
      </c>
      <c r="AN5">
        <f t="shared" si="10"/>
        <v>13618.169843866854</v>
      </c>
      <c r="AO5">
        <f t="shared" si="11"/>
        <v>-680.90849219334279</v>
      </c>
      <c r="AP5">
        <f t="shared" si="12"/>
        <v>-41.386942208645031</v>
      </c>
      <c r="AQ5">
        <f t="shared" si="13"/>
        <v>-2026.2444390627068</v>
      </c>
      <c r="AR5">
        <f t="shared" si="14"/>
        <v>10869.62997040216</v>
      </c>
      <c r="AS5">
        <f t="shared" si="15"/>
        <v>-7902.9331832699845</v>
      </c>
      <c r="AT5">
        <f t="shared" si="16"/>
        <v>1859.7567375866424</v>
      </c>
      <c r="AU5">
        <f t="shared" si="17"/>
        <v>4826.4535247188187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16452.254161727185</v>
      </c>
      <c r="P6">
        <f t="shared" si="30"/>
        <v>822.61270808635936</v>
      </c>
      <c r="Q6" s="5">
        <f t="shared" si="31"/>
        <v>50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15829.447863218411</v>
      </c>
      <c r="AF6">
        <f t="shared" si="4"/>
        <v>-791.47239316092066</v>
      </c>
      <c r="AG6">
        <f t="shared" si="5"/>
        <v>-48.107231105274295</v>
      </c>
      <c r="AH6">
        <f t="shared" si="6"/>
        <v>-3559.7482352633524</v>
      </c>
      <c r="AI6">
        <f t="shared" si="7"/>
        <v>11430.120003688864</v>
      </c>
      <c r="AJ6">
        <f t="shared" si="8"/>
        <v>-7533.4350577315199</v>
      </c>
      <c r="AK6">
        <f>H6*SUM(AB6, AE6:AF6)</f>
        <v>2970.7858735364853</v>
      </c>
      <c r="AL6">
        <f t="shared" si="9"/>
        <v>6867.4708194938294</v>
      </c>
      <c r="AN6">
        <f t="shared" si="10"/>
        <v>12373.491600272615</v>
      </c>
      <c r="AO6">
        <f t="shared" si="11"/>
        <v>-618.67458001363082</v>
      </c>
      <c r="AP6">
        <f t="shared" si="12"/>
        <v>-37.604244010091392</v>
      </c>
      <c r="AQ6">
        <f t="shared" si="13"/>
        <v>-2782.5679877605603</v>
      </c>
      <c r="AR6">
        <f t="shared" si="14"/>
        <v>8934.6447884883328</v>
      </c>
      <c r="AS6">
        <f t="shared" si="15"/>
        <v>-5888.7016283515486</v>
      </c>
      <c r="AT6">
        <f t="shared" si="16"/>
        <v>2322.1905381694392</v>
      </c>
      <c r="AU6">
        <f t="shared" si="17"/>
        <v>5368.1336983062229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16452.254161727185</v>
      </c>
      <c r="P7">
        <f t="shared" si="30"/>
        <v>822.61270808635936</v>
      </c>
      <c r="Q7" s="5">
        <f t="shared" si="31"/>
        <v>50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15591.060224954172</v>
      </c>
      <c r="AF7">
        <f t="shared" si="4"/>
        <v>-779.5530112477087</v>
      </c>
      <c r="AG7">
        <f t="shared" si="5"/>
        <v>-47.382747894886023</v>
      </c>
      <c r="AH7">
        <f t="shared" si="6"/>
        <v>-4868.217986710587</v>
      </c>
      <c r="AI7">
        <f t="shared" si="7"/>
        <v>9895.9064791009914</v>
      </c>
      <c r="AJ7">
        <f t="shared" si="8"/>
        <v>-5867.7284984219441</v>
      </c>
      <c r="AK7">
        <f>H7*SUM(AB7, AE7:AF7)</f>
        <v>3596.0430227306142</v>
      </c>
      <c r="AL7">
        <f t="shared" si="9"/>
        <v>7624.2210034096615</v>
      </c>
      <c r="AN7">
        <f t="shared" si="10"/>
        <v>11226.498358955172</v>
      </c>
      <c r="AO7">
        <f t="shared" si="11"/>
        <v>-561.32491794775876</v>
      </c>
      <c r="AP7">
        <f t="shared" si="12"/>
        <v>-34.118420031071892</v>
      </c>
      <c r="AQ7">
        <f t="shared" si="13"/>
        <v>-3505.408897809777</v>
      </c>
      <c r="AR7">
        <f t="shared" si="14"/>
        <v>7125.6461231665662</v>
      </c>
      <c r="AS7">
        <f t="shared" si="15"/>
        <v>-4225.1164069582755</v>
      </c>
      <c r="AT7">
        <f t="shared" si="16"/>
        <v>2589.3666313213221</v>
      </c>
      <c r="AU7">
        <f t="shared" si="17"/>
        <v>5489.8963475296123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16452.254161727185</v>
      </c>
      <c r="P8">
        <f t="shared" si="30"/>
        <v>822.61270808635936</v>
      </c>
      <c r="Q8" s="5">
        <f t="shared" si="31"/>
        <v>50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15333.020039697743</v>
      </c>
      <c r="AF8">
        <f t="shared" si="4"/>
        <v>-766.65100198488722</v>
      </c>
      <c r="AG8">
        <f t="shared" si="5"/>
        <v>-46.598538683431258</v>
      </c>
      <c r="AH8">
        <f t="shared" si="6"/>
        <v>-6207.6346501180915</v>
      </c>
      <c r="AI8">
        <f t="shared" si="7"/>
        <v>8312.1358489113336</v>
      </c>
      <c r="AJ8">
        <f t="shared" si="8"/>
        <v>-4386.7378467913513</v>
      </c>
      <c r="AK8">
        <f t="shared" ref="AK8:AK23" si="32">H8*SUM(AB8:AB8, AE8:AF8)</f>
        <v>4077.1680766208069</v>
      </c>
      <c r="AL8">
        <f t="shared" si="9"/>
        <v>8002.5660787407887</v>
      </c>
      <c r="AN8">
        <f t="shared" si="10"/>
        <v>10170.411812119275</v>
      </c>
      <c r="AO8">
        <f t="shared" si="11"/>
        <v>-508.52059060596383</v>
      </c>
      <c r="AP8">
        <f t="shared" si="12"/>
        <v>-30.908870335162536</v>
      </c>
      <c r="AQ8">
        <f t="shared" si="13"/>
        <v>-4117.532006573083</v>
      </c>
      <c r="AR8">
        <f t="shared" si="14"/>
        <v>5513.4503446050667</v>
      </c>
      <c r="AS8">
        <f t="shared" si="15"/>
        <v>-2909.7288269478399</v>
      </c>
      <c r="AT8">
        <f t="shared" si="16"/>
        <v>2704.3908022751989</v>
      </c>
      <c r="AU8">
        <f t="shared" si="17"/>
        <v>5308.1123199324247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16452.254161727185</v>
      </c>
      <c r="P9">
        <f t="shared" si="30"/>
        <v>822.61270808635936</v>
      </c>
      <c r="Q9" s="5">
        <f t="shared" si="31"/>
        <v>50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15054.137275334146</v>
      </c>
      <c r="AF9">
        <f t="shared" si="4"/>
        <v>-752.70686376670733</v>
      </c>
      <c r="AG9">
        <f t="shared" si="5"/>
        <v>-45.75098684760939</v>
      </c>
      <c r="AH9">
        <f t="shared" si="6"/>
        <v>-7631.3289797511488</v>
      </c>
      <c r="AI9">
        <f t="shared" si="7"/>
        <v>6624.3504449686798</v>
      </c>
      <c r="AJ9">
        <f t="shared" si="8"/>
        <v>-3041.3971194086553</v>
      </c>
      <c r="AK9">
        <f t="shared" si="32"/>
        <v>4429.8704359314788</v>
      </c>
      <c r="AL9">
        <f t="shared" si="9"/>
        <v>8012.8237614915033</v>
      </c>
      <c r="AN9">
        <f t="shared" si="10"/>
        <v>9198.3276229674593</v>
      </c>
      <c r="AO9">
        <f t="shared" si="11"/>
        <v>-459.91638114837303</v>
      </c>
      <c r="AP9">
        <f t="shared" si="12"/>
        <v>-27.954611971548232</v>
      </c>
      <c r="AQ9">
        <f t="shared" si="13"/>
        <v>-4662.8686101734111</v>
      </c>
      <c r="AR9">
        <f t="shared" si="14"/>
        <v>4047.5880196741268</v>
      </c>
      <c r="AS9">
        <f t="shared" si="15"/>
        <v>-1858.3440966562687</v>
      </c>
      <c r="AT9">
        <f t="shared" si="16"/>
        <v>2706.7243277872253</v>
      </c>
      <c r="AU9">
        <f t="shared" si="17"/>
        <v>4895.9682508050837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16452.254161727185</v>
      </c>
      <c r="P10">
        <f t="shared" si="30"/>
        <v>822.61270808635936</v>
      </c>
      <c r="Q10" s="5">
        <f t="shared" si="31"/>
        <v>50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14753.877238429559</v>
      </c>
      <c r="AF10">
        <f t="shared" si="4"/>
        <v>-737.69386192147806</v>
      </c>
      <c r="AG10">
        <f t="shared" si="5"/>
        <v>-44.838467402088419</v>
      </c>
      <c r="AH10">
        <f t="shared" si="6"/>
        <v>-9100.1915408974401</v>
      </c>
      <c r="AI10">
        <f t="shared" si="7"/>
        <v>4871.1533682085519</v>
      </c>
      <c r="AJ10">
        <f t="shared" si="8"/>
        <v>-1845.8225898423989</v>
      </c>
      <c r="AK10">
        <f t="shared" si="32"/>
        <v>4665.7141986492488</v>
      </c>
      <c r="AL10">
        <f t="shared" si="9"/>
        <v>7691.0449770154019</v>
      </c>
      <c r="AN10">
        <f t="shared" si="10"/>
        <v>8304.2675821114317</v>
      </c>
      <c r="AO10">
        <f t="shared" si="11"/>
        <v>-415.21337910557162</v>
      </c>
      <c r="AP10">
        <f t="shared" si="12"/>
        <v>-25.237476580654874</v>
      </c>
      <c r="AQ10">
        <f t="shared" si="13"/>
        <v>-5122.0722785492826</v>
      </c>
      <c r="AR10">
        <f t="shared" si="14"/>
        <v>2741.7444478759221</v>
      </c>
      <c r="AS10">
        <f t="shared" si="15"/>
        <v>-1038.9272221427791</v>
      </c>
      <c r="AT10">
        <f t="shared" si="16"/>
        <v>2626.1123460021499</v>
      </c>
      <c r="AU10">
        <f t="shared" si="17"/>
        <v>4328.9295717352934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9117.1339654186595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16452.254161727185</v>
      </c>
      <c r="P11">
        <f t="shared" si="30"/>
        <v>822.61270808635936</v>
      </c>
      <c r="Q11" s="5">
        <f t="shared" si="31"/>
        <v>50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14429.756228946926</v>
      </c>
      <c r="AF11">
        <f t="shared" si="4"/>
        <v>-721.4878114473463</v>
      </c>
      <c r="AG11">
        <f t="shared" si="5"/>
        <v>-43.853432140973155</v>
      </c>
      <c r="AH11">
        <f t="shared" si="6"/>
        <v>-10733.011741887694</v>
      </c>
      <c r="AI11">
        <f t="shared" si="7"/>
        <v>2931.4032434709115</v>
      </c>
      <c r="AJ11">
        <f t="shared" si="8"/>
        <v>-725.70847585286538</v>
      </c>
      <c r="AK11">
        <f t="shared" si="32"/>
        <v>4797.312954619706</v>
      </c>
      <c r="AL11">
        <f t="shared" si="9"/>
        <v>7003.0077222377522</v>
      </c>
      <c r="AN11">
        <f t="shared" si="10"/>
        <v>7481.6317900287604</v>
      </c>
      <c r="AO11">
        <f t="shared" si="11"/>
        <v>-374.08158950143803</v>
      </c>
      <c r="AP11">
        <f t="shared" si="12"/>
        <v>-22.737406426145697</v>
      </c>
      <c r="AQ11">
        <f t="shared" si="13"/>
        <v>-5564.9201952401381</v>
      </c>
      <c r="AR11">
        <f t="shared" si="14"/>
        <v>1519.8925988610376</v>
      </c>
      <c r="AS11">
        <f t="shared" si="15"/>
        <v>-376.26994642794159</v>
      </c>
      <c r="AT11">
        <f t="shared" si="16"/>
        <v>2487.3413340135785</v>
      </c>
      <c r="AU11">
        <f t="shared" si="17"/>
        <v>3630.9639864466744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16452.254161727185</v>
      </c>
      <c r="P12">
        <f t="shared" si="30"/>
        <v>822.61270808635936</v>
      </c>
      <c r="Q12" s="5">
        <f t="shared" si="31"/>
        <v>50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14079.525035545314</v>
      </c>
      <c r="AF12">
        <f t="shared" si="4"/>
        <v>-703.97625177726582</v>
      </c>
      <c r="AG12">
        <f t="shared" si="5"/>
        <v>-42.789045492314536</v>
      </c>
      <c r="AH12">
        <f t="shared" si="6"/>
        <v>-12517.046544977684</v>
      </c>
      <c r="AI12">
        <f t="shared" si="7"/>
        <v>815.7131932980501</v>
      </c>
      <c r="AJ12">
        <f t="shared" si="8"/>
        <v>310.8828607777541</v>
      </c>
      <c r="AK12">
        <f t="shared" si="32"/>
        <v>4830.9410098400276</v>
      </c>
      <c r="AL12">
        <f t="shared" si="9"/>
        <v>5957.5370639158318</v>
      </c>
      <c r="AN12">
        <f t="shared" si="10"/>
        <v>6724.6162782951587</v>
      </c>
      <c r="AO12">
        <f t="shared" si="11"/>
        <v>-336.23081391475802</v>
      </c>
      <c r="AP12">
        <f t="shared" si="12"/>
        <v>-20.436762683677131</v>
      </c>
      <c r="AQ12">
        <f t="shared" si="13"/>
        <v>-5978.3504585582796</v>
      </c>
      <c r="AR12">
        <f t="shared" si="14"/>
        <v>389.59824313844405</v>
      </c>
      <c r="AS12">
        <f t="shared" si="15"/>
        <v>148.48284590220078</v>
      </c>
      <c r="AT12">
        <f t="shared" si="16"/>
        <v>2307.3381006986278</v>
      </c>
      <c r="AU12">
        <f t="shared" si="17"/>
        <v>2845.4191897392725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16452.254161727185</v>
      </c>
      <c r="P13">
        <f t="shared" si="30"/>
        <v>822.61270808635936</v>
      </c>
      <c r="Q13" s="5">
        <f t="shared" si="31"/>
        <v>50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13701.901811561562</v>
      </c>
      <c r="AF13">
        <f t="shared" si="4"/>
        <v>-685.09509057807816</v>
      </c>
      <c r="AG13">
        <f t="shared" si="5"/>
        <v>-41.641411799473175</v>
      </c>
      <c r="AH13">
        <f t="shared" si="6"/>
        <v>-14394.864758364258</v>
      </c>
      <c r="AI13">
        <f t="shared" si="7"/>
        <v>-1419.699449180247</v>
      </c>
      <c r="AJ13">
        <f t="shared" si="8"/>
        <v>1239.2732744881723</v>
      </c>
      <c r="AK13">
        <f t="shared" si="32"/>
        <v>4773.6412051308007</v>
      </c>
      <c r="AL13">
        <f t="shared" si="9"/>
        <v>4593.215030438726</v>
      </c>
      <c r="AN13">
        <f t="shared" si="10"/>
        <v>6028.4063859481203</v>
      </c>
      <c r="AO13">
        <f t="shared" si="11"/>
        <v>-301.42031929740608</v>
      </c>
      <c r="AP13">
        <f t="shared" si="12"/>
        <v>-18.320913130469314</v>
      </c>
      <c r="AQ13">
        <f t="shared" si="13"/>
        <v>-6333.2883148352394</v>
      </c>
      <c r="AR13">
        <f t="shared" si="14"/>
        <v>-624.62316131499438</v>
      </c>
      <c r="AS13">
        <f t="shared" si="15"/>
        <v>545.24131208964695</v>
      </c>
      <c r="AT13">
        <f t="shared" si="16"/>
        <v>2100.2521782015256</v>
      </c>
      <c r="AU13">
        <f t="shared" si="17"/>
        <v>2020.8703289761784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16452.254161727185</v>
      </c>
      <c r="P14">
        <f t="shared" si="30"/>
        <v>822.61270808635936</v>
      </c>
      <c r="Q14" s="5">
        <f t="shared" si="31"/>
        <v>50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13294.741098523358</v>
      </c>
      <c r="AF14">
        <f t="shared" si="4"/>
        <v>-664.73705492616796</v>
      </c>
      <c r="AG14">
        <f t="shared" si="5"/>
        <v>-40.404010805555338</v>
      </c>
      <c r="AH14">
        <f t="shared" si="6"/>
        <v>-16419.737518462127</v>
      </c>
      <c r="AI14">
        <f t="shared" si="7"/>
        <v>-3830.1374856704933</v>
      </c>
      <c r="AJ14">
        <f t="shared" si="8"/>
        <v>2088.100182550108</v>
      </c>
      <c r="AK14">
        <f t="shared" si="32"/>
        <v>4634.4978859289022</v>
      </c>
      <c r="AL14">
        <f t="shared" si="9"/>
        <v>2892.4605828085168</v>
      </c>
      <c r="AN14">
        <f t="shared" si="10"/>
        <v>5388.2001733205752</v>
      </c>
      <c r="AO14">
        <f t="shared" si="11"/>
        <v>-269.41000866602877</v>
      </c>
      <c r="AP14">
        <f t="shared" si="12"/>
        <v>-16.375264204996068</v>
      </c>
      <c r="AQ14">
        <f t="shared" si="13"/>
        <v>-6654.7239910284998</v>
      </c>
      <c r="AR14">
        <f t="shared" si="14"/>
        <v>-1552.30909057895</v>
      </c>
      <c r="AS14">
        <f t="shared" si="15"/>
        <v>846.28212630457858</v>
      </c>
      <c r="AT14">
        <f t="shared" si="16"/>
        <v>1878.3067776317612</v>
      </c>
      <c r="AU14">
        <f t="shared" si="17"/>
        <v>1172.2798133573899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16452.254161727185</v>
      </c>
      <c r="P15">
        <f t="shared" si="30"/>
        <v>822.61270808635936</v>
      </c>
      <c r="Q15" s="5">
        <f t="shared" si="31"/>
        <v>50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12856.057690643764</v>
      </c>
      <c r="AF15">
        <f t="shared" si="4"/>
        <v>-642.80288453218827</v>
      </c>
      <c r="AG15">
        <f t="shared" si="5"/>
        <v>-39.070809277158993</v>
      </c>
      <c r="AH15">
        <f t="shared" si="6"/>
        <v>-18583.228406815684</v>
      </c>
      <c r="AI15">
        <f t="shared" si="7"/>
        <v>-6409.0444099812667</v>
      </c>
      <c r="AJ15">
        <f t="shared" si="8"/>
        <v>2856.229805526069</v>
      </c>
      <c r="AK15">
        <f t="shared" si="32"/>
        <v>4420.157921056445</v>
      </c>
      <c r="AL15">
        <f t="shared" si="9"/>
        <v>867.34331660124735</v>
      </c>
      <c r="AN15">
        <f t="shared" si="10"/>
        <v>4799.6969468511079</v>
      </c>
      <c r="AO15">
        <f t="shared" si="11"/>
        <v>-239.98484734255541</v>
      </c>
      <c r="AP15">
        <f t="shared" si="12"/>
        <v>-14.586745681380926</v>
      </c>
      <c r="AQ15">
        <f t="shared" si="13"/>
        <v>-6937.8861539912441</v>
      </c>
      <c r="AR15">
        <f t="shared" si="14"/>
        <v>-2392.760800164072</v>
      </c>
      <c r="AS15">
        <f t="shared" si="15"/>
        <v>1066.3484722121009</v>
      </c>
      <c r="AT15">
        <f t="shared" si="16"/>
        <v>1650.2273860931937</v>
      </c>
      <c r="AU15">
        <f t="shared" si="17"/>
        <v>323.81505814122244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16452.254161727185</v>
      </c>
      <c r="P16">
        <f t="shared" si="30"/>
        <v>822.61270808635936</v>
      </c>
      <c r="Q16" s="5">
        <f t="shared" si="31"/>
        <v>50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12387.868867119745</v>
      </c>
      <c r="AF16">
        <f t="shared" si="4"/>
        <v>-619.3934433559873</v>
      </c>
      <c r="AG16">
        <f t="shared" si="5"/>
        <v>-37.647937921897643</v>
      </c>
      <c r="AH16">
        <f t="shared" si="6"/>
        <v>-20643.265249795197</v>
      </c>
      <c r="AI16">
        <f t="shared" si="7"/>
        <v>-8912.4377639533377</v>
      </c>
      <c r="AJ16">
        <f t="shared" si="8"/>
        <v>3463.6255851452006</v>
      </c>
      <c r="AK16">
        <f t="shared" si="32"/>
        <v>4137.690564850077</v>
      </c>
      <c r="AL16">
        <f t="shared" si="9"/>
        <v>-1311.1216139580602</v>
      </c>
      <c r="AN16">
        <f t="shared" si="10"/>
        <v>4260.3450126366342</v>
      </c>
      <c r="AO16">
        <f t="shared" si="11"/>
        <v>-213.01725063183173</v>
      </c>
      <c r="AP16">
        <f t="shared" si="12"/>
        <v>-12.947602713759</v>
      </c>
      <c r="AQ16">
        <f t="shared" si="13"/>
        <v>-7099.4803944795412</v>
      </c>
      <c r="AR16">
        <f t="shared" si="14"/>
        <v>-3065.1002351884977</v>
      </c>
      <c r="AS16">
        <f t="shared" si="15"/>
        <v>1191.1847102676761</v>
      </c>
      <c r="AT16">
        <f t="shared" si="16"/>
        <v>1423.0041947393731</v>
      </c>
      <c r="AU16">
        <f t="shared" si="17"/>
        <v>-450.91133018144836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16452.254161727185</v>
      </c>
      <c r="P17">
        <f t="shared" si="30"/>
        <v>822.61270808635936</v>
      </c>
      <c r="Q17" s="5">
        <f t="shared" si="31"/>
        <v>50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11891.38917177742</v>
      </c>
      <c r="AF17">
        <f t="shared" si="4"/>
        <v>-594.56945858887116</v>
      </c>
      <c r="AG17">
        <f t="shared" si="5"/>
        <v>-36.139087856545252</v>
      </c>
      <c r="AH17">
        <f t="shared" si="6"/>
        <v>-22647.413722668352</v>
      </c>
      <c r="AI17">
        <f t="shared" si="7"/>
        <v>-11386.733097336348</v>
      </c>
      <c r="AJ17">
        <f t="shared" si="8"/>
        <v>3947.4997633298226</v>
      </c>
      <c r="AK17">
        <f t="shared" si="32"/>
        <v>3800.9485443752819</v>
      </c>
      <c r="AL17">
        <f t="shared" si="9"/>
        <v>-3638.2847896312433</v>
      </c>
      <c r="AN17">
        <f t="shared" si="10"/>
        <v>3767.2368956555124</v>
      </c>
      <c r="AO17">
        <f t="shared" si="11"/>
        <v>-188.36184478277568</v>
      </c>
      <c r="AP17">
        <f t="shared" si="12"/>
        <v>-11.448999202854587</v>
      </c>
      <c r="AQ17">
        <f t="shared" si="13"/>
        <v>-7174.7860014288444</v>
      </c>
      <c r="AR17">
        <f t="shared" si="14"/>
        <v>-3607.3599497589621</v>
      </c>
      <c r="AS17">
        <f t="shared" si="15"/>
        <v>1250.5827989636555</v>
      </c>
      <c r="AT17">
        <f t="shared" si="16"/>
        <v>1204.1548206027123</v>
      </c>
      <c r="AU17">
        <f t="shared" si="17"/>
        <v>-1152.6223301925943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16452.254161727185</v>
      </c>
      <c r="P18">
        <f t="shared" si="30"/>
        <v>822.61270808635936</v>
      </c>
      <c r="Q18" s="5">
        <f t="shared" si="31"/>
        <v>50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11366.840707577081</v>
      </c>
      <c r="AF18">
        <f t="shared" si="4"/>
        <v>-568.34203537885412</v>
      </c>
      <c r="AG18">
        <f t="shared" si="5"/>
        <v>-34.544934073592536</v>
      </c>
      <c r="AH18">
        <f t="shared" si="6"/>
        <v>-24655.258087745242</v>
      </c>
      <c r="AI18">
        <f t="shared" si="7"/>
        <v>-13891.304349620606</v>
      </c>
      <c r="AJ18">
        <f t="shared" si="8"/>
        <v>4341.4383774244889</v>
      </c>
      <c r="AK18">
        <f t="shared" si="32"/>
        <v>3420.519658149607</v>
      </c>
      <c r="AL18">
        <f t="shared" si="9"/>
        <v>-6129.3463140465101</v>
      </c>
      <c r="AN18">
        <f t="shared" si="10"/>
        <v>3317.2047548568062</v>
      </c>
      <c r="AO18">
        <f t="shared" si="11"/>
        <v>-165.86023774284033</v>
      </c>
      <c r="AP18">
        <f t="shared" si="12"/>
        <v>-10.081307771714366</v>
      </c>
      <c r="AQ18">
        <f t="shared" si="13"/>
        <v>-7195.1865487453988</v>
      </c>
      <c r="AR18">
        <f t="shared" si="14"/>
        <v>-4053.9233394031467</v>
      </c>
      <c r="AS18">
        <f t="shared" si="15"/>
        <v>1266.9694595887495</v>
      </c>
      <c r="AT18">
        <f t="shared" si="16"/>
        <v>998.21615926503557</v>
      </c>
      <c r="AU18">
        <f t="shared" si="17"/>
        <v>-1788.7377205493617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16452.254161727185</v>
      </c>
      <c r="P19">
        <f t="shared" si="30"/>
        <v>822.61270808635936</v>
      </c>
      <c r="Q19" s="5">
        <f t="shared" si="31"/>
        <v>50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10810.584408746356</v>
      </c>
      <c r="AF19">
        <f t="shared" si="4"/>
        <v>-540.5292204373178</v>
      </c>
      <c r="AG19">
        <f t="shared" si="5"/>
        <v>-32.85441709834199</v>
      </c>
      <c r="AH19">
        <f t="shared" si="6"/>
        <v>-26901.352690292493</v>
      </c>
      <c r="AI19">
        <f t="shared" si="7"/>
        <v>-16664.1519190818</v>
      </c>
      <c r="AJ19">
        <f t="shared" si="8"/>
        <v>4718.9987794728731</v>
      </c>
      <c r="AK19">
        <f t="shared" si="32"/>
        <v>3003.8038672769953</v>
      </c>
      <c r="AL19">
        <f t="shared" si="9"/>
        <v>-8941.3492723319323</v>
      </c>
      <c r="AN19">
        <f t="shared" si="10"/>
        <v>2906.1889316060169</v>
      </c>
      <c r="AO19">
        <f t="shared" si="11"/>
        <v>-145.30944658030086</v>
      </c>
      <c r="AP19">
        <f t="shared" si="12"/>
        <v>-8.8321907230398651</v>
      </c>
      <c r="AQ19">
        <f t="shared" si="13"/>
        <v>-7231.8396931904572</v>
      </c>
      <c r="AR19">
        <f t="shared" si="14"/>
        <v>-4479.7923988877819</v>
      </c>
      <c r="AS19">
        <f t="shared" si="15"/>
        <v>1268.5995042109605</v>
      </c>
      <c r="AT19">
        <f t="shared" si="16"/>
        <v>807.50690450490447</v>
      </c>
      <c r="AU19">
        <f t="shared" si="17"/>
        <v>-2403.6859901719172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16452.254161727185</v>
      </c>
      <c r="P20">
        <f t="shared" si="30"/>
        <v>822.61270808635936</v>
      </c>
      <c r="Q20" s="5">
        <f t="shared" si="31"/>
        <v>50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10225.933539359414</v>
      </c>
      <c r="AF20">
        <f t="shared" si="4"/>
        <v>-511.29667696797077</v>
      </c>
      <c r="AG20">
        <f t="shared" si="5"/>
        <v>-31.077606262453578</v>
      </c>
      <c r="AH20">
        <f t="shared" si="6"/>
        <v>-28965.333298099846</v>
      </c>
      <c r="AI20">
        <f t="shared" si="7"/>
        <v>-19281.774041970857</v>
      </c>
      <c r="AJ20">
        <f t="shared" si="8"/>
        <v>4971.4205968170427</v>
      </c>
      <c r="AK20">
        <f t="shared" si="32"/>
        <v>2552.4719955687333</v>
      </c>
      <c r="AL20">
        <f t="shared" si="9"/>
        <v>-11757.881449585082</v>
      </c>
      <c r="AN20">
        <f t="shared" si="10"/>
        <v>2532.3271145149306</v>
      </c>
      <c r="AO20">
        <f t="shared" si="11"/>
        <v>-126.61635572574654</v>
      </c>
      <c r="AP20">
        <f t="shared" si="12"/>
        <v>-7.6959883114554399</v>
      </c>
      <c r="AQ20">
        <f t="shared" si="13"/>
        <v>-7172.909799327259</v>
      </c>
      <c r="AR20">
        <f t="shared" si="14"/>
        <v>-4774.8950288495307</v>
      </c>
      <c r="AS20">
        <f t="shared" si="15"/>
        <v>1231.1113823028452</v>
      </c>
      <c r="AT20">
        <f t="shared" si="16"/>
        <v>632.08840723833259</v>
      </c>
      <c r="AU20">
        <f t="shared" si="17"/>
        <v>-2911.6952393083525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16452.254161727185</v>
      </c>
      <c r="P21">
        <f t="shared" si="30"/>
        <v>822.61270808635936</v>
      </c>
      <c r="Q21" s="5">
        <f t="shared" si="31"/>
        <v>50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9620.4962330905546</v>
      </c>
      <c r="AF21">
        <f t="shared" si="4"/>
        <v>-481.02481165452775</v>
      </c>
      <c r="AG21">
        <f t="shared" si="5"/>
        <v>-29.237623423879132</v>
      </c>
      <c r="AH21">
        <f t="shared" si="6"/>
        <v>-30584.135518998206</v>
      </c>
      <c r="AI21">
        <f t="shared" si="7"/>
        <v>-21473.901720986061</v>
      </c>
      <c r="AJ21">
        <f t="shared" si="8"/>
        <v>5058.5007036376774</v>
      </c>
      <c r="AK21">
        <f t="shared" si="32"/>
        <v>2077.8506283165439</v>
      </c>
      <c r="AL21">
        <f t="shared" si="9"/>
        <v>-14337.55038903184</v>
      </c>
      <c r="AN21">
        <f t="shared" si="10"/>
        <v>2194.6055857356441</v>
      </c>
      <c r="AO21">
        <f t="shared" si="11"/>
        <v>-109.73027928678221</v>
      </c>
      <c r="AP21">
        <f t="shared" si="12"/>
        <v>-6.6696197498606189</v>
      </c>
      <c r="AQ21">
        <f t="shared" si="13"/>
        <v>-6976.7830077230064</v>
      </c>
      <c r="AR21">
        <f t="shared" si="14"/>
        <v>-4898.5773210240059</v>
      </c>
      <c r="AS21">
        <f t="shared" si="15"/>
        <v>1153.9336049492572</v>
      </c>
      <c r="AT21">
        <f t="shared" si="16"/>
        <v>473.99453050488842</v>
      </c>
      <c r="AU21">
        <f t="shared" si="17"/>
        <v>-3270.6491855698605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16452.254161727185</v>
      </c>
      <c r="P22">
        <f t="shared" si="30"/>
        <v>822.61270808635936</v>
      </c>
      <c r="Q22" s="5">
        <f t="shared" si="31"/>
        <v>50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8996.6709324696203</v>
      </c>
      <c r="AF22">
        <f t="shared" si="4"/>
        <v>-449.83354662348103</v>
      </c>
      <c r="AG22">
        <f t="shared" si="5"/>
        <v>-27.341757682660106</v>
      </c>
      <c r="AH22">
        <f t="shared" si="6"/>
        <v>-32069.790139604716</v>
      </c>
      <c r="AI22">
        <f t="shared" si="7"/>
        <v>-23550.294511441236</v>
      </c>
      <c r="AJ22">
        <f t="shared" si="8"/>
        <v>5076.576164254333</v>
      </c>
      <c r="AK22">
        <f t="shared" si="32"/>
        <v>1594.2830286808407</v>
      </c>
      <c r="AL22">
        <f t="shared" si="9"/>
        <v>-16879.435318506061</v>
      </c>
      <c r="AN22">
        <f t="shared" si="10"/>
        <v>1890.5275437620576</v>
      </c>
      <c r="AO22">
        <f t="shared" si="11"/>
        <v>-94.526377188102884</v>
      </c>
      <c r="AP22">
        <f t="shared" si="12"/>
        <v>-5.745497015721968</v>
      </c>
      <c r="AQ22">
        <f t="shared" si="13"/>
        <v>-6739.0284736077056</v>
      </c>
      <c r="AR22">
        <f t="shared" si="14"/>
        <v>-4948.7728040494721</v>
      </c>
      <c r="AS22">
        <f t="shared" si="15"/>
        <v>1066.7731584903293</v>
      </c>
      <c r="AT22">
        <f t="shared" si="16"/>
        <v>335.016807983457</v>
      </c>
      <c r="AU22">
        <f t="shared" si="17"/>
        <v>-3546.9828375756861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16452.254161727185</v>
      </c>
      <c r="P23">
        <f t="shared" si="30"/>
        <v>822.61270808635936</v>
      </c>
      <c r="Q23" s="5">
        <f t="shared" si="31"/>
        <v>50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8359.3484909742911</v>
      </c>
      <c r="AF23">
        <f t="shared" si="4"/>
        <v>-417.96742454871458</v>
      </c>
      <c r="AG23">
        <f t="shared" si="5"/>
        <v>-25.404872818037937</v>
      </c>
      <c r="AH23">
        <f t="shared" si="6"/>
        <v>-33269.345755911316</v>
      </c>
      <c r="AI23">
        <f t="shared" si="7"/>
        <v>-25353.369562303778</v>
      </c>
      <c r="AJ23">
        <f t="shared" si="8"/>
        <v>0</v>
      </c>
      <c r="AK23">
        <f t="shared" si="32"/>
        <v>1108.0715090527799</v>
      </c>
      <c r="AL23">
        <f t="shared" si="9"/>
        <v>-24245.298053250997</v>
      </c>
      <c r="AN23">
        <f t="shared" si="10"/>
        <v>1618.1387985512144</v>
      </c>
      <c r="AO23">
        <f t="shared" si="11"/>
        <v>-80.906939927560728</v>
      </c>
      <c r="AP23">
        <f t="shared" si="12"/>
        <v>-4.9176811354990013</v>
      </c>
      <c r="AQ23">
        <f t="shared" si="13"/>
        <v>-6440.0257063311901</v>
      </c>
      <c r="AR23">
        <f t="shared" si="14"/>
        <v>-4907.7115288430359</v>
      </c>
      <c r="AS23">
        <f t="shared" si="15"/>
        <v>0</v>
      </c>
      <c r="AT23">
        <f t="shared" si="16"/>
        <v>214.49201481472375</v>
      </c>
      <c r="AU23">
        <f t="shared" si="17"/>
        <v>-4693.219514028312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134252.54719378255</v>
      </c>
      <c r="AO25" s="6">
        <f t="shared" si="33"/>
        <v>-19051.817980984513</v>
      </c>
      <c r="AP25" s="6">
        <f t="shared" si="33"/>
        <v>-2877.9147478877476</v>
      </c>
      <c r="AQ25" s="6">
        <f t="shared" si="33"/>
        <v>-111812.44855197477</v>
      </c>
      <c r="AR25" s="6">
        <f t="shared" si="33"/>
        <v>510.36591293550828</v>
      </c>
      <c r="AS25" s="6">
        <f t="shared" si="33"/>
        <v>-22713.712946950935</v>
      </c>
      <c r="AT25" s="6">
        <f t="shared" si="33"/>
        <v>31320.480999434098</v>
      </c>
      <c r="AU25" s="7">
        <f t="shared" si="33"/>
        <v>9117.1339654186595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56542.691507698401</v>
      </c>
      <c r="K3">
        <v>1</v>
      </c>
      <c r="L3" s="2">
        <v>0</v>
      </c>
      <c r="O3">
        <f>$C$3</f>
        <v>56542.691507698401</v>
      </c>
      <c r="P3">
        <f>O3*B5</f>
        <v>45234.15320615872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56542.691507698401</v>
      </c>
      <c r="AF3">
        <f t="shared" ref="AF3:AF23" si="4">-$Z3*P3</f>
        <v>-45234.15320615872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8788.6300975396807</v>
      </c>
      <c r="AJ3">
        <f t="shared" ref="AJ3:AJ23" si="8">AB3-AC3</f>
        <v>0</v>
      </c>
      <c r="AL3">
        <f t="shared" ref="AL3:AL23" si="9">SUM(AI3:AK3)</f>
        <v>8788.6300975396807</v>
      </c>
      <c r="AN3">
        <f t="shared" ref="AN3:AN23" si="10">AE3*$K3</f>
        <v>56542.691507698401</v>
      </c>
      <c r="AO3">
        <f t="shared" ref="AO3:AO23" si="11">AF3*$K3</f>
        <v>-45234.15320615872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8788.6300975396807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8788.6300975396807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56542.691507698401</v>
      </c>
      <c r="P5">
        <f t="shared" ref="P5:P23" si="30">O5*$C$5</f>
        <v>2827.13457538492</v>
      </c>
      <c r="Q5" s="5">
        <f t="shared" ref="Q5:Q23" si="31">$C$8</f>
        <v>50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53052.205015356165</v>
      </c>
      <c r="AF5">
        <f t="shared" si="4"/>
        <v>-2652.6102507678083</v>
      </c>
      <c r="AG5">
        <f t="shared" si="5"/>
        <v>-46.913406136788701</v>
      </c>
      <c r="AH5">
        <f t="shared" si="6"/>
        <v>-22313.398614226131</v>
      </c>
      <c r="AI5">
        <f t="shared" si="7"/>
        <v>28039.282744225438</v>
      </c>
      <c r="AJ5">
        <f t="shared" si="8"/>
        <v>-17872.20222564225</v>
      </c>
      <c r="AK5">
        <f>H5*SUM(AB5, AE5:AF5)</f>
        <v>6282.3610553507997</v>
      </c>
      <c r="AL5">
        <f t="shared" si="9"/>
        <v>16449.441573933989</v>
      </c>
      <c r="AN5">
        <f t="shared" si="10"/>
        <v>45018.163411948124</v>
      </c>
      <c r="AO5">
        <f t="shared" si="11"/>
        <v>-2250.9081705974063</v>
      </c>
      <c r="AP5">
        <f t="shared" si="12"/>
        <v>-39.809002906961744</v>
      </c>
      <c r="AQ5">
        <f t="shared" si="13"/>
        <v>-18934.335053564882</v>
      </c>
      <c r="AR5">
        <f t="shared" si="14"/>
        <v>23793.111184878879</v>
      </c>
      <c r="AS5">
        <f t="shared" si="15"/>
        <v>-15165.698015614222</v>
      </c>
      <c r="AT5">
        <f t="shared" si="16"/>
        <v>5330.982124508826</v>
      </c>
      <c r="AU5">
        <f t="shared" si="17"/>
        <v>13958.395293773485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56542.691507698401</v>
      </c>
      <c r="P6">
        <f t="shared" si="30"/>
        <v>2827.13457538492</v>
      </c>
      <c r="Q6" s="5">
        <f t="shared" si="31"/>
        <v>50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51120.162545636129</v>
      </c>
      <c r="AF6">
        <f t="shared" si="4"/>
        <v>-2556.0081272818065</v>
      </c>
      <c r="AG6">
        <f t="shared" si="5"/>
        <v>-45.204924971316601</v>
      </c>
      <c r="AH6">
        <f t="shared" si="6"/>
        <v>-24786.942082084221</v>
      </c>
      <c r="AI6">
        <f t="shared" si="7"/>
        <v>23732.007411298786</v>
      </c>
      <c r="AJ6">
        <f t="shared" si="8"/>
        <v>-13411.154541717842</v>
      </c>
      <c r="AK6">
        <f>H6*SUM(AB6, AE6:AF6)</f>
        <v>7654.6267693717609</v>
      </c>
      <c r="AL6">
        <f t="shared" si="9"/>
        <v>17975.479638952704</v>
      </c>
      <c r="AN6">
        <f t="shared" si="10"/>
        <v>39959.378705353884</v>
      </c>
      <c r="AO6">
        <f t="shared" si="11"/>
        <v>-1997.9689352676944</v>
      </c>
      <c r="AP6">
        <f t="shared" si="12"/>
        <v>-35.335582406714174</v>
      </c>
      <c r="AQ6">
        <f t="shared" si="13"/>
        <v>-19375.345387868449</v>
      </c>
      <c r="AR6">
        <f t="shared" si="14"/>
        <v>18550.72879981103</v>
      </c>
      <c r="AS6">
        <f t="shared" si="15"/>
        <v>-10483.170954906856</v>
      </c>
      <c r="AT6">
        <f t="shared" si="16"/>
        <v>5983.4342203510205</v>
      </c>
      <c r="AU6">
        <f t="shared" si="17"/>
        <v>14050.992065255194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56542.691507698401</v>
      </c>
      <c r="P7">
        <f t="shared" si="30"/>
        <v>2827.13457538492</v>
      </c>
      <c r="Q7" s="5">
        <f t="shared" si="31"/>
        <v>50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49071.374089869358</v>
      </c>
      <c r="AF7">
        <f t="shared" si="4"/>
        <v>-2453.568704493468</v>
      </c>
      <c r="AG7">
        <f t="shared" si="5"/>
        <v>-43.393206780038227</v>
      </c>
      <c r="AH7">
        <f t="shared" si="6"/>
        <v>-27193.378831304275</v>
      </c>
      <c r="AI7">
        <f t="shared" si="7"/>
        <v>19381.033347291574</v>
      </c>
      <c r="AJ7">
        <f t="shared" si="8"/>
        <v>-9521.3491555241926</v>
      </c>
      <c r="AK7">
        <f>H7*SUM(AB7, AE7:AF7)</f>
        <v>8635.6701767545928</v>
      </c>
      <c r="AL7">
        <f t="shared" si="9"/>
        <v>18495.354368521974</v>
      </c>
      <c r="AN7">
        <f t="shared" si="10"/>
        <v>35334.332158492645</v>
      </c>
      <c r="AO7">
        <f t="shared" si="11"/>
        <v>-1766.7166079246322</v>
      </c>
      <c r="AP7">
        <f t="shared" si="12"/>
        <v>-31.245711175317684</v>
      </c>
      <c r="AQ7">
        <f t="shared" si="13"/>
        <v>-19580.863547397472</v>
      </c>
      <c r="AR7">
        <f t="shared" si="14"/>
        <v>13955.506291995218</v>
      </c>
      <c r="AS7">
        <f t="shared" si="15"/>
        <v>-6855.9423879619944</v>
      </c>
      <c r="AT7">
        <f t="shared" si="16"/>
        <v>6218.2004090166702</v>
      </c>
      <c r="AU7">
        <f t="shared" si="17"/>
        <v>13317.764313049895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56542.691507698401</v>
      </c>
      <c r="P8">
        <f t="shared" si="30"/>
        <v>2827.13457538492</v>
      </c>
      <c r="Q8" s="5">
        <f t="shared" si="31"/>
        <v>50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46906.756184996448</v>
      </c>
      <c r="AF8">
        <f t="shared" si="4"/>
        <v>-2345.3378092498224</v>
      </c>
      <c r="AG8">
        <f t="shared" si="5"/>
        <v>-41.479062045189337</v>
      </c>
      <c r="AH8">
        <f t="shared" si="6"/>
        <v>-29604.253340970019</v>
      </c>
      <c r="AI8">
        <f t="shared" si="7"/>
        <v>14915.685972731415</v>
      </c>
      <c r="AJ8">
        <f t="shared" si="8"/>
        <v>-6097.2756546111486</v>
      </c>
      <c r="AK8">
        <f t="shared" ref="AK8:AK23" si="32">H8*SUM(AB8:AB8, AE8:AF8)</f>
        <v>9274.4469875788236</v>
      </c>
      <c r="AL8">
        <f t="shared" si="9"/>
        <v>18092.85730569909</v>
      </c>
      <c r="AN8">
        <f t="shared" si="10"/>
        <v>31113.311398338912</v>
      </c>
      <c r="AO8">
        <f t="shared" si="11"/>
        <v>-1555.6655699169455</v>
      </c>
      <c r="AP8">
        <f t="shared" si="12"/>
        <v>-27.513114930249447</v>
      </c>
      <c r="AQ8">
        <f t="shared" si="13"/>
        <v>-19636.539122002498</v>
      </c>
      <c r="AR8">
        <f t="shared" si="14"/>
        <v>9893.5935914892198</v>
      </c>
      <c r="AS8">
        <f t="shared" si="15"/>
        <v>-4044.330743640438</v>
      </c>
      <c r="AT8">
        <f t="shared" si="16"/>
        <v>6151.7525542349131</v>
      </c>
      <c r="AU8">
        <f t="shared" si="17"/>
        <v>12001.015402083694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56542.691507698401</v>
      </c>
      <c r="P9">
        <f t="shared" si="30"/>
        <v>2827.13457538492</v>
      </c>
      <c r="Q9" s="5">
        <f t="shared" si="31"/>
        <v>50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44611.291749726537</v>
      </c>
      <c r="AF9">
        <f t="shared" si="4"/>
        <v>-2230.5645874863271</v>
      </c>
      <c r="AG9">
        <f t="shared" si="5"/>
        <v>-39.44921134825411</v>
      </c>
      <c r="AH9">
        <f t="shared" si="6"/>
        <v>-32301.20152966673</v>
      </c>
      <c r="AI9">
        <f t="shared" si="7"/>
        <v>10040.076421225225</v>
      </c>
      <c r="AJ9">
        <f t="shared" si="8"/>
        <v>-2923.0967694854917</v>
      </c>
      <c r="AK9">
        <f t="shared" si="32"/>
        <v>9609.5891182041541</v>
      </c>
      <c r="AL9">
        <f t="shared" si="9"/>
        <v>16726.568769943886</v>
      </c>
      <c r="AN9">
        <f t="shared" si="10"/>
        <v>27258.239359230349</v>
      </c>
      <c r="AO9">
        <f t="shared" si="11"/>
        <v>-1362.9119679615176</v>
      </c>
      <c r="AP9">
        <f t="shared" si="12"/>
        <v>-24.10412259515369</v>
      </c>
      <c r="AQ9">
        <f t="shared" si="13"/>
        <v>-19736.57001070341</v>
      </c>
      <c r="AR9">
        <f t="shared" si="14"/>
        <v>6134.653257970268</v>
      </c>
      <c r="AS9">
        <f t="shared" si="15"/>
        <v>-1786.0606202535469</v>
      </c>
      <c r="AT9">
        <f t="shared" si="16"/>
        <v>5871.6183740514489</v>
      </c>
      <c r="AU9">
        <f t="shared" si="17"/>
        <v>10220.21101176817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56542.691507698401</v>
      </c>
      <c r="P10">
        <f t="shared" si="30"/>
        <v>2827.13457538492</v>
      </c>
      <c r="Q10" s="5">
        <f t="shared" si="31"/>
        <v>50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42198.653401992968</v>
      </c>
      <c r="AF10">
        <f t="shared" si="4"/>
        <v>-2109.9326700996485</v>
      </c>
      <c r="AG10">
        <f t="shared" si="5"/>
        <v>-37.315745215495745</v>
      </c>
      <c r="AH10">
        <f t="shared" si="6"/>
        <v>-34779.480385516501</v>
      </c>
      <c r="AI10">
        <f t="shared" si="7"/>
        <v>5271.9246011613213</v>
      </c>
      <c r="AJ10">
        <f t="shared" si="8"/>
        <v>-276.29421628912678</v>
      </c>
      <c r="AK10">
        <f t="shared" si="32"/>
        <v>9663.5915185242447</v>
      </c>
      <c r="AL10">
        <f t="shared" si="9"/>
        <v>14659.221903396439</v>
      </c>
      <c r="AN10">
        <f t="shared" si="10"/>
        <v>23751.648722016005</v>
      </c>
      <c r="AO10">
        <f t="shared" si="11"/>
        <v>-1187.5824361008004</v>
      </c>
      <c r="AP10">
        <f t="shared" si="12"/>
        <v>-21.003288036599894</v>
      </c>
      <c r="AQ10">
        <f t="shared" si="13"/>
        <v>-19575.743163691091</v>
      </c>
      <c r="AR10">
        <f t="shared" si="14"/>
        <v>2967.3198341875113</v>
      </c>
      <c r="AS10">
        <f t="shared" si="15"/>
        <v>-155.51309438026095</v>
      </c>
      <c r="AT10">
        <f t="shared" si="16"/>
        <v>5439.1837804521265</v>
      </c>
      <c r="AU10">
        <f t="shared" si="17"/>
        <v>8250.9905202593764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27339.442056636897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56542.691507698401</v>
      </c>
      <c r="P11">
        <f t="shared" si="30"/>
        <v>2827.13457538492</v>
      </c>
      <c r="Q11" s="5">
        <f t="shared" si="31"/>
        <v>50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39700.237101364793</v>
      </c>
      <c r="AF11">
        <f t="shared" si="4"/>
        <v>-1985.0118550682396</v>
      </c>
      <c r="AG11">
        <f t="shared" si="5"/>
        <v>-35.106426704112167</v>
      </c>
      <c r="AH11">
        <f t="shared" si="6"/>
        <v>-36723.221184572263</v>
      </c>
      <c r="AI11">
        <f t="shared" si="7"/>
        <v>956.8976350201774</v>
      </c>
      <c r="AJ11">
        <f t="shared" si="8"/>
        <v>1742.2840816711687</v>
      </c>
      <c r="AK11">
        <f t="shared" si="32"/>
        <v>9484.1340059095892</v>
      </c>
      <c r="AL11">
        <f t="shared" si="9"/>
        <v>12183.315722600935</v>
      </c>
      <c r="AN11">
        <f t="shared" si="10"/>
        <v>20584.0314456183</v>
      </c>
      <c r="AO11">
        <f t="shared" si="11"/>
        <v>-1029.2015722809149</v>
      </c>
      <c r="AP11">
        <f t="shared" si="12"/>
        <v>-18.202203411926138</v>
      </c>
      <c r="AQ11">
        <f t="shared" si="13"/>
        <v>-19040.489297774126</v>
      </c>
      <c r="AR11">
        <f t="shared" si="14"/>
        <v>496.13837215133378</v>
      </c>
      <c r="AS11">
        <f t="shared" si="15"/>
        <v>903.35053246033772</v>
      </c>
      <c r="AT11">
        <f t="shared" si="16"/>
        <v>4917.3941232051138</v>
      </c>
      <c r="AU11">
        <f t="shared" si="17"/>
        <v>6316.8830278167852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56542.691507698401</v>
      </c>
      <c r="P12">
        <f t="shared" si="30"/>
        <v>2827.13457538492</v>
      </c>
      <c r="Q12" s="5">
        <f t="shared" si="31"/>
        <v>50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37125.940334915635</v>
      </c>
      <c r="AF12">
        <f t="shared" si="4"/>
        <v>-1856.2970167457818</v>
      </c>
      <c r="AG12">
        <f t="shared" si="5"/>
        <v>-32.830008039023809</v>
      </c>
      <c r="AH12">
        <f t="shared" si="6"/>
        <v>-38507.087960944744</v>
      </c>
      <c r="AI12">
        <f t="shared" si="7"/>
        <v>-3270.2746508139171</v>
      </c>
      <c r="AJ12">
        <f t="shared" si="8"/>
        <v>3400.3826295598119</v>
      </c>
      <c r="AK12">
        <f t="shared" si="32"/>
        <v>9125.7783114511858</v>
      </c>
      <c r="AL12">
        <f t="shared" si="9"/>
        <v>9255.8862901970806</v>
      </c>
      <c r="AN12">
        <f t="shared" si="10"/>
        <v>17731.969089362043</v>
      </c>
      <c r="AO12">
        <f t="shared" si="11"/>
        <v>-886.59845446810209</v>
      </c>
      <c r="AP12">
        <f t="shared" si="12"/>
        <v>-15.680160084834128</v>
      </c>
      <c r="AQ12">
        <f t="shared" si="13"/>
        <v>-18391.628260056808</v>
      </c>
      <c r="AR12">
        <f t="shared" si="14"/>
        <v>-1561.9377852477064</v>
      </c>
      <c r="AS12">
        <f t="shared" si="15"/>
        <v>1624.0795286376203</v>
      </c>
      <c r="AT12">
        <f t="shared" si="16"/>
        <v>4358.6241176722151</v>
      </c>
      <c r="AU12">
        <f t="shared" si="17"/>
        <v>4420.7658610621284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56542.691507698401</v>
      </c>
      <c r="P13">
        <f t="shared" si="30"/>
        <v>2827.13457538492</v>
      </c>
      <c r="Q13" s="5">
        <f t="shared" si="31"/>
        <v>50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34495.94584977076</v>
      </c>
      <c r="AF13">
        <f t="shared" si="4"/>
        <v>-1724.797292488538</v>
      </c>
      <c r="AG13">
        <f t="shared" si="5"/>
        <v>-30.504336572900907</v>
      </c>
      <c r="AH13">
        <f t="shared" si="6"/>
        <v>-39947.427714653306</v>
      </c>
      <c r="AI13">
        <f t="shared" si="7"/>
        <v>-7206.7834939439854</v>
      </c>
      <c r="AJ13">
        <f t="shared" si="8"/>
        <v>4661.5102537664061</v>
      </c>
      <c r="AK13">
        <f t="shared" si="32"/>
        <v>8621.011373150599</v>
      </c>
      <c r="AL13">
        <f t="shared" si="9"/>
        <v>6075.7381329730197</v>
      </c>
      <c r="AN13">
        <f t="shared" si="10"/>
        <v>15177.132569626741</v>
      </c>
      <c r="AO13">
        <f t="shared" si="11"/>
        <v>-758.856628481337</v>
      </c>
      <c r="AP13">
        <f t="shared" si="12"/>
        <v>-13.420949874273621</v>
      </c>
      <c r="AQ13">
        <f t="shared" si="13"/>
        <v>-17575.613345441972</v>
      </c>
      <c r="AR13">
        <f t="shared" si="14"/>
        <v>-3170.7583541708432</v>
      </c>
      <c r="AS13">
        <f t="shared" si="15"/>
        <v>2050.9180819159155</v>
      </c>
      <c r="AT13">
        <f t="shared" si="16"/>
        <v>3792.9741965731896</v>
      </c>
      <c r="AU13">
        <f t="shared" si="17"/>
        <v>2673.133924318262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56542.691507698401</v>
      </c>
      <c r="P14">
        <f t="shared" si="30"/>
        <v>2827.13457538492</v>
      </c>
      <c r="Q14" s="5">
        <f t="shared" si="31"/>
        <v>50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31821.966286819097</v>
      </c>
      <c r="AF14">
        <f t="shared" si="4"/>
        <v>-1591.0983143409549</v>
      </c>
      <c r="AG14">
        <f t="shared" si="5"/>
        <v>-28.139769648643693</v>
      </c>
      <c r="AH14">
        <f t="shared" si="6"/>
        <v>-41190.471170564204</v>
      </c>
      <c r="AI14">
        <f t="shared" si="7"/>
        <v>-10987.742967734703</v>
      </c>
      <c r="AJ14">
        <f t="shared" si="8"/>
        <v>5640.5785999591681</v>
      </c>
      <c r="AK14">
        <f t="shared" si="32"/>
        <v>8004.7541310941215</v>
      </c>
      <c r="AL14">
        <f t="shared" si="9"/>
        <v>2657.5897633185868</v>
      </c>
      <c r="AN14">
        <f t="shared" si="10"/>
        <v>12897.063808266601</v>
      </c>
      <c r="AO14">
        <f t="shared" si="11"/>
        <v>-644.85319041333003</v>
      </c>
      <c r="AP14">
        <f t="shared" si="12"/>
        <v>-11.404713380606086</v>
      </c>
      <c r="AQ14">
        <f t="shared" si="13"/>
        <v>-16694.007221023752</v>
      </c>
      <c r="AR14">
        <f t="shared" si="14"/>
        <v>-4453.2013165510862</v>
      </c>
      <c r="AS14">
        <f t="shared" si="15"/>
        <v>2286.0593045549422</v>
      </c>
      <c r="AT14">
        <f t="shared" si="16"/>
        <v>3244.2314804716657</v>
      </c>
      <c r="AU14">
        <f t="shared" si="17"/>
        <v>1077.0894684755217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56542.691507698401</v>
      </c>
      <c r="P15">
        <f t="shared" si="30"/>
        <v>2827.13457538492</v>
      </c>
      <c r="Q15" s="5">
        <f t="shared" si="31"/>
        <v>50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29110.227453395568</v>
      </c>
      <c r="AF15">
        <f t="shared" si="4"/>
        <v>-1455.5113726697784</v>
      </c>
      <c r="AG15">
        <f t="shared" si="5"/>
        <v>-25.741812670371512</v>
      </c>
      <c r="AH15">
        <f t="shared" si="6"/>
        <v>-42331.185635714886</v>
      </c>
      <c r="AI15">
        <f t="shared" si="7"/>
        <v>-14702.211367659467</v>
      </c>
      <c r="AJ15">
        <f t="shared" si="8"/>
        <v>6411.1126279365781</v>
      </c>
      <c r="AK15">
        <f t="shared" si="32"/>
        <v>7301.6485029183677</v>
      </c>
      <c r="AL15">
        <f t="shared" si="9"/>
        <v>-989.45023680452141</v>
      </c>
      <c r="AN15">
        <f t="shared" si="10"/>
        <v>10868.049381256902</v>
      </c>
      <c r="AO15">
        <f t="shared" si="11"/>
        <v>-543.40246906284517</v>
      </c>
      <c r="AP15">
        <f t="shared" si="12"/>
        <v>-9.6104811174200968</v>
      </c>
      <c r="AQ15">
        <f t="shared" si="13"/>
        <v>-15803.978742269799</v>
      </c>
      <c r="AR15">
        <f t="shared" si="14"/>
        <v>-5488.942311193161</v>
      </c>
      <c r="AS15">
        <f t="shared" si="15"/>
        <v>2393.5329512888102</v>
      </c>
      <c r="AT15">
        <f t="shared" si="16"/>
        <v>2726.0067487051192</v>
      </c>
      <c r="AU15">
        <f t="shared" si="17"/>
        <v>-369.40261119923139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56542.691507698401</v>
      </c>
      <c r="P16">
        <f t="shared" si="30"/>
        <v>2827.13457538492</v>
      </c>
      <c r="Q16" s="5">
        <f t="shared" si="31"/>
        <v>50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26389.91925702829</v>
      </c>
      <c r="AF16">
        <f t="shared" si="4"/>
        <v>-1319.4959628514146</v>
      </c>
      <c r="AG16">
        <f t="shared" si="5"/>
        <v>-23.336277910855419</v>
      </c>
      <c r="AH16">
        <f t="shared" si="6"/>
        <v>-42962.33265624757</v>
      </c>
      <c r="AI16">
        <f t="shared" si="7"/>
        <v>-17915.245639981549</v>
      </c>
      <c r="AJ16">
        <f t="shared" si="8"/>
        <v>6860.1451718321405</v>
      </c>
      <c r="AK16">
        <f t="shared" si="32"/>
        <v>6531.9116616008432</v>
      </c>
      <c r="AL16">
        <f t="shared" si="9"/>
        <v>-4523.1888065485655</v>
      </c>
      <c r="AN16">
        <f t="shared" si="10"/>
        <v>9075.8274967681864</v>
      </c>
      <c r="AO16">
        <f t="shared" si="11"/>
        <v>-453.79137483840935</v>
      </c>
      <c r="AP16">
        <f t="shared" si="12"/>
        <v>-8.0256415592919677</v>
      </c>
      <c r="AQ16">
        <f t="shared" si="13"/>
        <v>-14775.290376950603</v>
      </c>
      <c r="AR16">
        <f t="shared" si="14"/>
        <v>-6161.2798965801176</v>
      </c>
      <c r="AS16">
        <f t="shared" si="15"/>
        <v>2359.2908176766732</v>
      </c>
      <c r="AT16">
        <f t="shared" si="16"/>
        <v>2246.4071559835979</v>
      </c>
      <c r="AU16">
        <f t="shared" si="17"/>
        <v>-1555.5819229198464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56542.691507698401</v>
      </c>
      <c r="P17">
        <f t="shared" si="30"/>
        <v>2827.13457538492</v>
      </c>
      <c r="Q17" s="5">
        <f t="shared" si="31"/>
        <v>50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23693.035871010994</v>
      </c>
      <c r="AF17">
        <f t="shared" si="4"/>
        <v>-1184.6517935505497</v>
      </c>
      <c r="AG17">
        <f t="shared" si="5"/>
        <v>-20.951457420261946</v>
      </c>
      <c r="AH17">
        <f t="shared" si="6"/>
        <v>-43029.15422969839</v>
      </c>
      <c r="AI17">
        <f t="shared" si="7"/>
        <v>-20541.721609658209</v>
      </c>
      <c r="AJ17">
        <f t="shared" si="8"/>
        <v>7021.9190884090276</v>
      </c>
      <c r="AK17">
        <f t="shared" si="32"/>
        <v>5725.6553434727412</v>
      </c>
      <c r="AL17">
        <f t="shared" si="9"/>
        <v>-7794.14717777644</v>
      </c>
      <c r="AN17">
        <f t="shared" si="10"/>
        <v>7506.0430378649162</v>
      </c>
      <c r="AO17">
        <f t="shared" si="11"/>
        <v>-375.30215189324576</v>
      </c>
      <c r="AP17">
        <f t="shared" si="12"/>
        <v>-6.6375006545655451</v>
      </c>
      <c r="AQ17">
        <f t="shared" si="13"/>
        <v>-13631.79819122359</v>
      </c>
      <c r="AR17">
        <f t="shared" si="14"/>
        <v>-6507.6948059064862</v>
      </c>
      <c r="AS17">
        <f t="shared" si="15"/>
        <v>2224.5704253751383</v>
      </c>
      <c r="AT17">
        <f t="shared" si="16"/>
        <v>1813.9091867357972</v>
      </c>
      <c r="AU17">
        <f t="shared" si="17"/>
        <v>-2469.21519379555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56542.691507698401</v>
      </c>
      <c r="P18">
        <f t="shared" si="30"/>
        <v>2827.13457538492</v>
      </c>
      <c r="Q18" s="5">
        <f t="shared" si="31"/>
        <v>50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21038.366394126897</v>
      </c>
      <c r="AF18">
        <f t="shared" si="4"/>
        <v>-1051.9183197063448</v>
      </c>
      <c r="AG18">
        <f t="shared" si="5"/>
        <v>-18.603966165337638</v>
      </c>
      <c r="AH18">
        <f t="shared" si="6"/>
        <v>-42759.533614433829</v>
      </c>
      <c r="AI18">
        <f t="shared" si="7"/>
        <v>-22791.689506178616</v>
      </c>
      <c r="AJ18">
        <f t="shared" si="8"/>
        <v>7011.9754941724532</v>
      </c>
      <c r="AK18">
        <f t="shared" si="32"/>
        <v>4908.9876632974574</v>
      </c>
      <c r="AL18">
        <f t="shared" si="9"/>
        <v>-10870.726348708706</v>
      </c>
      <c r="AN18">
        <f t="shared" si="10"/>
        <v>6139.6627992241201</v>
      </c>
      <c r="AO18">
        <f t="shared" si="11"/>
        <v>-306.98313996120601</v>
      </c>
      <c r="AP18">
        <f t="shared" si="12"/>
        <v>-5.4292275761122841</v>
      </c>
      <c r="AQ18">
        <f t="shared" si="13"/>
        <v>-12478.588542787273</v>
      </c>
      <c r="AR18">
        <f t="shared" si="14"/>
        <v>-6651.338111100471</v>
      </c>
      <c r="AS18">
        <f t="shared" si="15"/>
        <v>2046.3169185350821</v>
      </c>
      <c r="AT18">
        <f t="shared" si="16"/>
        <v>1432.5983478741648</v>
      </c>
      <c r="AU18">
        <f t="shared" si="17"/>
        <v>-3172.4228446912239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56542.691507698401</v>
      </c>
      <c r="P19">
        <f t="shared" si="30"/>
        <v>2827.13457538492</v>
      </c>
      <c r="Q19" s="5">
        <f t="shared" si="31"/>
        <v>50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18447.450842412833</v>
      </c>
      <c r="AF19">
        <f t="shared" si="4"/>
        <v>-922.37254212064158</v>
      </c>
      <c r="AG19">
        <f t="shared" si="5"/>
        <v>-16.312851714797812</v>
      </c>
      <c r="AH19">
        <f t="shared" si="6"/>
        <v>-42101.495777728996</v>
      </c>
      <c r="AI19">
        <f t="shared" si="7"/>
        <v>-24592.7303291516</v>
      </c>
      <c r="AJ19">
        <f t="shared" si="8"/>
        <v>6846.5801149831459</v>
      </c>
      <c r="AK19">
        <f t="shared" si="32"/>
        <v>4098.3535086889569</v>
      </c>
      <c r="AL19">
        <f t="shared" si="9"/>
        <v>-13647.796705479497</v>
      </c>
      <c r="AN19">
        <f t="shared" si="10"/>
        <v>4959.1932709198772</v>
      </c>
      <c r="AO19">
        <f t="shared" si="11"/>
        <v>-247.95966354599383</v>
      </c>
      <c r="AP19">
        <f t="shared" si="12"/>
        <v>-4.3853530303245938</v>
      </c>
      <c r="AQ19">
        <f t="shared" si="13"/>
        <v>-11318.06537066596</v>
      </c>
      <c r="AR19">
        <f t="shared" si="14"/>
        <v>-6611.2171163223993</v>
      </c>
      <c r="AS19">
        <f t="shared" si="15"/>
        <v>1840.5531650462613</v>
      </c>
      <c r="AT19">
        <f t="shared" si="16"/>
        <v>1101.7526115539333</v>
      </c>
      <c r="AU19">
        <f t="shared" si="17"/>
        <v>-3668.9113397222054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56542.691507698401</v>
      </c>
      <c r="P20">
        <f t="shared" si="30"/>
        <v>2827.13457538492</v>
      </c>
      <c r="Q20" s="5">
        <f t="shared" si="31"/>
        <v>50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15941.105551023966</v>
      </c>
      <c r="AF20">
        <f t="shared" si="4"/>
        <v>-797.05527755119829</v>
      </c>
      <c r="AG20">
        <f t="shared" si="5"/>
        <v>-14.096521695340195</v>
      </c>
      <c r="AH20">
        <f t="shared" si="6"/>
        <v>-41064.030046192784</v>
      </c>
      <c r="AI20">
        <f t="shared" si="7"/>
        <v>-25934.076294415358</v>
      </c>
      <c r="AJ20">
        <f t="shared" si="8"/>
        <v>6557.2484808379122</v>
      </c>
      <c r="AK20">
        <f t="shared" si="32"/>
        <v>3308.7470799949115</v>
      </c>
      <c r="AL20">
        <f t="shared" si="9"/>
        <v>-16068.080733582534</v>
      </c>
      <c r="AN20">
        <f t="shared" si="10"/>
        <v>3947.6194194717259</v>
      </c>
      <c r="AO20">
        <f t="shared" si="11"/>
        <v>-197.3809709735863</v>
      </c>
      <c r="AP20">
        <f t="shared" si="12"/>
        <v>-3.4908308343742793</v>
      </c>
      <c r="AQ20">
        <f t="shared" si="13"/>
        <v>-10169.003770363239</v>
      </c>
      <c r="AR20">
        <f t="shared" si="14"/>
        <v>-6422.2561526994741</v>
      </c>
      <c r="AS20">
        <f t="shared" si="15"/>
        <v>1623.822222267042</v>
      </c>
      <c r="AT20">
        <f t="shared" si="16"/>
        <v>819.37066317644906</v>
      </c>
      <c r="AU20">
        <f t="shared" si="17"/>
        <v>-3979.0632672559827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56542.691507698401</v>
      </c>
      <c r="P21">
        <f t="shared" si="30"/>
        <v>2827.13457538492</v>
      </c>
      <c r="Q21" s="5">
        <f t="shared" si="31"/>
        <v>50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13541.435792144228</v>
      </c>
      <c r="AF21">
        <f t="shared" si="4"/>
        <v>-677.07178960721137</v>
      </c>
      <c r="AG21">
        <f t="shared" si="5"/>
        <v>-11.974523524672092</v>
      </c>
      <c r="AH21">
        <f t="shared" si="6"/>
        <v>-39620.659074294032</v>
      </c>
      <c r="AI21">
        <f t="shared" si="7"/>
        <v>-26768.269595281687</v>
      </c>
      <c r="AJ21">
        <f t="shared" si="8"/>
        <v>6163.1428949116071</v>
      </c>
      <c r="AK21">
        <f t="shared" si="32"/>
        <v>2552.5705732856386</v>
      </c>
      <c r="AL21">
        <f t="shared" si="9"/>
        <v>-18052.556127084441</v>
      </c>
      <c r="AN21">
        <f t="shared" si="10"/>
        <v>3089.0413455079592</v>
      </c>
      <c r="AO21">
        <f t="shared" si="11"/>
        <v>-154.45206727539795</v>
      </c>
      <c r="AP21">
        <f t="shared" si="12"/>
        <v>-2.7316009046787064</v>
      </c>
      <c r="AQ21">
        <f t="shared" si="13"/>
        <v>-9038.1740825275847</v>
      </c>
      <c r="AR21">
        <f t="shared" si="14"/>
        <v>-6106.3164051997028</v>
      </c>
      <c r="AS21">
        <f t="shared" si="15"/>
        <v>1405.9220538268307</v>
      </c>
      <c r="AT21">
        <f t="shared" si="16"/>
        <v>582.2865580310621</v>
      </c>
      <c r="AU21">
        <f t="shared" si="17"/>
        <v>-4118.1077933418101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56542.691507698401</v>
      </c>
      <c r="P22">
        <f t="shared" si="30"/>
        <v>2827.13457538492</v>
      </c>
      <c r="Q22" s="5">
        <f t="shared" si="31"/>
        <v>50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11273.99772683986</v>
      </c>
      <c r="AF22">
        <f t="shared" si="4"/>
        <v>-563.69988634199296</v>
      </c>
      <c r="AG22">
        <f t="shared" si="5"/>
        <v>-9.9694561986891639</v>
      </c>
      <c r="AH22">
        <f t="shared" si="6"/>
        <v>-37706.441814724116</v>
      </c>
      <c r="AI22">
        <f t="shared" si="7"/>
        <v>-27006.113430424935</v>
      </c>
      <c r="AJ22">
        <f t="shared" si="8"/>
        <v>5673.7607187388094</v>
      </c>
      <c r="AK22">
        <f t="shared" si="32"/>
        <v>1840.8669942823622</v>
      </c>
      <c r="AL22">
        <f t="shared" si="9"/>
        <v>-19491.485717403764</v>
      </c>
      <c r="AN22">
        <f t="shared" si="10"/>
        <v>2369.0766719029994</v>
      </c>
      <c r="AO22">
        <f t="shared" si="11"/>
        <v>-118.45383359514996</v>
      </c>
      <c r="AP22">
        <f t="shared" si="12"/>
        <v>-2.0949450837341592</v>
      </c>
      <c r="AQ22">
        <f t="shared" si="13"/>
        <v>-7923.4938526788264</v>
      </c>
      <c r="AR22">
        <f t="shared" si="14"/>
        <v>-5674.9659594547111</v>
      </c>
      <c r="AS22">
        <f t="shared" si="15"/>
        <v>1192.2633378507364</v>
      </c>
      <c r="AT22">
        <f t="shared" si="16"/>
        <v>386.83306116409716</v>
      </c>
      <c r="AU22">
        <f t="shared" si="17"/>
        <v>-4095.8695604398772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56542.691507698401</v>
      </c>
      <c r="P23">
        <f t="shared" si="30"/>
        <v>2827.13457538492</v>
      </c>
      <c r="Q23" s="5">
        <f t="shared" si="31"/>
        <v>50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9159.1026871531394</v>
      </c>
      <c r="AF23">
        <f t="shared" si="4"/>
        <v>-457.95513435765702</v>
      </c>
      <c r="AG23">
        <f t="shared" si="5"/>
        <v>-8.0992807761071202</v>
      </c>
      <c r="AH23">
        <f t="shared" si="6"/>
        <v>-35409.617211903023</v>
      </c>
      <c r="AI23">
        <f t="shared" si="7"/>
        <v>-26716.568939883648</v>
      </c>
      <c r="AJ23">
        <f t="shared" si="8"/>
        <v>0</v>
      </c>
      <c r="AK23">
        <f t="shared" si="32"/>
        <v>1183.4402994611894</v>
      </c>
      <c r="AL23">
        <f t="shared" si="9"/>
        <v>-25533.128640422459</v>
      </c>
      <c r="AN23">
        <f t="shared" si="10"/>
        <v>1772.9491041077308</v>
      </c>
      <c r="AO23">
        <f t="shared" si="11"/>
        <v>-88.647455205386549</v>
      </c>
      <c r="AP23">
        <f t="shared" si="12"/>
        <v>-1.5677968777506286</v>
      </c>
      <c r="AQ23">
        <f t="shared" si="13"/>
        <v>-6854.3230987788447</v>
      </c>
      <c r="AR23">
        <f t="shared" si="14"/>
        <v>-5171.5892467542508</v>
      </c>
      <c r="AS23">
        <f t="shared" si="15"/>
        <v>0</v>
      </c>
      <c r="AT23">
        <f t="shared" si="16"/>
        <v>229.08132929197052</v>
      </c>
      <c r="AU23">
        <f t="shared" si="17"/>
        <v>-4942.5079174622806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375095.42470297654</v>
      </c>
      <c r="AO25" s="6">
        <f t="shared" si="33"/>
        <v>-61161.789865922619</v>
      </c>
      <c r="AP25" s="6">
        <f t="shared" si="33"/>
        <v>-2801.600430440888</v>
      </c>
      <c r="AQ25" s="6">
        <f t="shared" si="33"/>
        <v>-308695.40151232085</v>
      </c>
      <c r="AR25" s="6">
        <f t="shared" si="33"/>
        <v>2436.6328942920291</v>
      </c>
      <c r="AS25" s="6">
        <f t="shared" si="33"/>
        <v>-37743.831880708523</v>
      </c>
      <c r="AT25" s="6">
        <f t="shared" si="33"/>
        <v>62646.641043053394</v>
      </c>
      <c r="AU25" s="7">
        <f t="shared" si="33"/>
        <v>27339.442056636897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3318.2731528658919</v>
      </c>
      <c r="K3">
        <v>1</v>
      </c>
      <c r="L3" s="2">
        <v>0</v>
      </c>
      <c r="O3">
        <f>$C$3</f>
        <v>3318.2731528658919</v>
      </c>
      <c r="P3">
        <f>O3*B5</f>
        <v>2654.6185222927138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3318.2731528658919</v>
      </c>
      <c r="AF3">
        <f t="shared" ref="AF3:AF23" si="4">-$Z3*P3</f>
        <v>-2654.6185222927138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-1856.2535734268217</v>
      </c>
      <c r="AJ3">
        <f t="shared" ref="AJ3:AJ23" si="8">AB3-AC3</f>
        <v>0</v>
      </c>
      <c r="AL3">
        <f t="shared" ref="AL3:AL23" si="9">SUM(AI3:AK3)</f>
        <v>-1856.2535734268217</v>
      </c>
      <c r="AN3">
        <f t="shared" ref="AN3:AN23" si="10">AE3*$K3</f>
        <v>3318.2731528658919</v>
      </c>
      <c r="AO3">
        <f t="shared" ref="AO3:AO23" si="11">AF3*$K3</f>
        <v>-2654.6185222927138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-1856.2535734268217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-1856.2535734268217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3318.2731528658919</v>
      </c>
      <c r="P5">
        <f t="shared" ref="P5:P23" si="30">O5*$C$5</f>
        <v>165.91365764329461</v>
      </c>
      <c r="Q5" s="5">
        <f t="shared" ref="Q5:Q23" si="31">$C$8</f>
        <v>50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3244.963055963909</v>
      </c>
      <c r="AF5">
        <f t="shared" si="4"/>
        <v>-162.24815279819546</v>
      </c>
      <c r="AG5">
        <f t="shared" si="5"/>
        <v>-48.895357712811148</v>
      </c>
      <c r="AH5">
        <f t="shared" si="6"/>
        <v>-2202.3316275539942</v>
      </c>
      <c r="AI5">
        <f t="shared" si="7"/>
        <v>831.48791789890811</v>
      </c>
      <c r="AJ5">
        <f t="shared" si="8"/>
        <v>-357.05556025957048</v>
      </c>
      <c r="AK5">
        <f>G5*SUM(AB5, AE5:AF5)</f>
        <v>244.62294111729366</v>
      </c>
      <c r="AL5">
        <f t="shared" si="9"/>
        <v>719.05529875663126</v>
      </c>
      <c r="AN5">
        <f t="shared" si="10"/>
        <v>2753.5571250400199</v>
      </c>
      <c r="AO5">
        <f t="shared" si="11"/>
        <v>-137.67785625200099</v>
      </c>
      <c r="AP5">
        <f t="shared" si="12"/>
        <v>-41.490814622386587</v>
      </c>
      <c r="AQ5">
        <f t="shared" si="13"/>
        <v>-1868.8181776389786</v>
      </c>
      <c r="AR5">
        <f t="shared" si="14"/>
        <v>705.57027652665329</v>
      </c>
      <c r="AS5">
        <f t="shared" si="15"/>
        <v>-302.98430676457951</v>
      </c>
      <c r="AT5">
        <f t="shared" si="16"/>
        <v>207.57809283029965</v>
      </c>
      <c r="AU5">
        <f t="shared" si="17"/>
        <v>610.1640625923734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3318.2731528658919</v>
      </c>
      <c r="P6">
        <f t="shared" si="30"/>
        <v>165.91365764329461</v>
      </c>
      <c r="Q6" s="5">
        <f t="shared" si="31"/>
        <v>50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3208.8561703222681</v>
      </c>
      <c r="AF6">
        <f t="shared" si="4"/>
        <v>-160.44280851611342</v>
      </c>
      <c r="AG6">
        <f t="shared" si="5"/>
        <v>-48.351296329400675</v>
      </c>
      <c r="AH6">
        <f t="shared" si="6"/>
        <v>-2204.3122512948034</v>
      </c>
      <c r="AI6">
        <f t="shared" si="7"/>
        <v>795.74981418195057</v>
      </c>
      <c r="AJ6">
        <f t="shared" si="8"/>
        <v>-304.57507388757585</v>
      </c>
      <c r="AK6">
        <f>G6*SUM(AB6, AE6:AF6)</f>
        <v>267.21572244029448</v>
      </c>
      <c r="AL6">
        <f t="shared" si="9"/>
        <v>758.3904627346692</v>
      </c>
      <c r="AN6">
        <f t="shared" si="10"/>
        <v>2508.2842568517008</v>
      </c>
      <c r="AO6">
        <f t="shared" si="11"/>
        <v>-125.41421284258504</v>
      </c>
      <c r="AP6">
        <f t="shared" si="12"/>
        <v>-37.795023816610332</v>
      </c>
      <c r="AQ6">
        <f t="shared" si="13"/>
        <v>-1723.0568849562364</v>
      </c>
      <c r="AR6">
        <f t="shared" si="14"/>
        <v>622.01813523626902</v>
      </c>
      <c r="AS6">
        <f t="shared" si="15"/>
        <v>-238.0788736894134</v>
      </c>
      <c r="AT6">
        <f t="shared" si="16"/>
        <v>208.87598390330169</v>
      </c>
      <c r="AU6">
        <f t="shared" si="17"/>
        <v>592.81524545015736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3318.2731528658919</v>
      </c>
      <c r="P7">
        <f t="shared" si="30"/>
        <v>165.91365764329461</v>
      </c>
      <c r="Q7" s="5">
        <f t="shared" si="31"/>
        <v>50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3173.1047506423211</v>
      </c>
      <c r="AF7">
        <f t="shared" si="4"/>
        <v>-158.65523753211608</v>
      </c>
      <c r="AG7">
        <f t="shared" si="5"/>
        <v>-47.812591134967398</v>
      </c>
      <c r="AH7">
        <f t="shared" si="6"/>
        <v>-2207.6892455707839</v>
      </c>
      <c r="AI7">
        <f t="shared" si="7"/>
        <v>758.94767640445343</v>
      </c>
      <c r="AJ7">
        <f t="shared" si="8"/>
        <v>-257.35216138910982</v>
      </c>
      <c r="AK7">
        <f>G7*SUM(AB7, AE7:AF7)</f>
        <v>286.15850820370827</v>
      </c>
      <c r="AL7">
        <f t="shared" si="9"/>
        <v>787.75402321905187</v>
      </c>
      <c r="AN7">
        <f t="shared" si="10"/>
        <v>2284.8257117795583</v>
      </c>
      <c r="AO7">
        <f t="shared" si="11"/>
        <v>-114.24128558897795</v>
      </c>
      <c r="AP7">
        <f t="shared" si="12"/>
        <v>-34.427932941660089</v>
      </c>
      <c r="AQ7">
        <f t="shared" si="13"/>
        <v>-1589.6686520916983</v>
      </c>
      <c r="AR7">
        <f t="shared" si="14"/>
        <v>546.48784115722208</v>
      </c>
      <c r="AS7">
        <f t="shared" si="15"/>
        <v>-185.30898962754154</v>
      </c>
      <c r="AT7">
        <f t="shared" si="16"/>
        <v>206.05128685271524</v>
      </c>
      <c r="AU7">
        <f t="shared" si="17"/>
        <v>567.23013838239569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3318.2731528658919</v>
      </c>
      <c r="P8">
        <f t="shared" si="30"/>
        <v>165.91365764329461</v>
      </c>
      <c r="Q8" s="5">
        <f t="shared" si="31"/>
        <v>50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3137.6944247154329</v>
      </c>
      <c r="AF8">
        <f t="shared" si="4"/>
        <v>-156.88472123577168</v>
      </c>
      <c r="AG8">
        <f t="shared" si="5"/>
        <v>-47.279025567944906</v>
      </c>
      <c r="AH8">
        <f t="shared" si="6"/>
        <v>-2217.5862269126956</v>
      </c>
      <c r="AI8">
        <f t="shared" si="7"/>
        <v>715.94445099902077</v>
      </c>
      <c r="AJ8">
        <f t="shared" si="8"/>
        <v>-211.54526051678113</v>
      </c>
      <c r="AK8">
        <f t="shared" ref="AK8:AK23" si="32">G8*SUM(AB8:AB8, AE8:AF8)</f>
        <v>301.818372826808</v>
      </c>
      <c r="AL8">
        <f t="shared" si="9"/>
        <v>806.21756330904759</v>
      </c>
      <c r="AN8">
        <f t="shared" si="10"/>
        <v>2081.2367268369985</v>
      </c>
      <c r="AO8">
        <f t="shared" si="11"/>
        <v>-104.06183634184994</v>
      </c>
      <c r="AP8">
        <f t="shared" si="12"/>
        <v>-31.360238156396157</v>
      </c>
      <c r="AQ8">
        <f t="shared" si="13"/>
        <v>-1470.9277818846765</v>
      </c>
      <c r="AR8">
        <f t="shared" si="14"/>
        <v>474.88687045407585</v>
      </c>
      <c r="AS8">
        <f t="shared" si="15"/>
        <v>-140.31824198934083</v>
      </c>
      <c r="AT8">
        <f t="shared" si="16"/>
        <v>200.19651289602686</v>
      </c>
      <c r="AU8">
        <f t="shared" si="17"/>
        <v>534.76514136076185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3318.2731528658919</v>
      </c>
      <c r="P9">
        <f t="shared" si="30"/>
        <v>165.91365764329461</v>
      </c>
      <c r="Q9" s="5">
        <f t="shared" si="31"/>
        <v>50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3102.5915436435953</v>
      </c>
      <c r="AF9">
        <f t="shared" si="4"/>
        <v>-155.12957718217979</v>
      </c>
      <c r="AG9">
        <f t="shared" si="5"/>
        <v>-46.750092604100132</v>
      </c>
      <c r="AH9">
        <f t="shared" si="6"/>
        <v>-2245.7083266128379</v>
      </c>
      <c r="AI9">
        <f t="shared" si="7"/>
        <v>655.00354724447743</v>
      </c>
      <c r="AJ9">
        <f t="shared" si="8"/>
        <v>-160.39154014492669</v>
      </c>
      <c r="AK9">
        <f t="shared" si="32"/>
        <v>314.29219947170543</v>
      </c>
      <c r="AL9">
        <f t="shared" si="9"/>
        <v>808.90420657125617</v>
      </c>
      <c r="AN9">
        <f t="shared" si="10"/>
        <v>1895.7349050776929</v>
      </c>
      <c r="AO9">
        <f t="shared" si="11"/>
        <v>-94.786745253884661</v>
      </c>
      <c r="AP9">
        <f t="shared" si="12"/>
        <v>-28.56508216390209</v>
      </c>
      <c r="AQ9">
        <f t="shared" si="13"/>
        <v>-1372.1650438020465</v>
      </c>
      <c r="AR9">
        <f t="shared" si="14"/>
        <v>400.21803385785967</v>
      </c>
      <c r="AS9">
        <f t="shared" si="15"/>
        <v>-98.001891919949074</v>
      </c>
      <c r="AT9">
        <f t="shared" si="16"/>
        <v>192.03774797646903</v>
      </c>
      <c r="AU9">
        <f t="shared" si="17"/>
        <v>494.25388991437961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3318.2731528658919</v>
      </c>
      <c r="P10">
        <f t="shared" si="30"/>
        <v>165.91365764329461</v>
      </c>
      <c r="Q10" s="5">
        <f t="shared" si="31"/>
        <v>50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3067.7778510392427</v>
      </c>
      <c r="AF10">
        <f t="shared" si="4"/>
        <v>-153.38889255196216</v>
      </c>
      <c r="AG10">
        <f t="shared" si="5"/>
        <v>-46.225517154754066</v>
      </c>
      <c r="AH10">
        <f t="shared" si="6"/>
        <v>-2282.9809322026967</v>
      </c>
      <c r="AI10">
        <f t="shared" si="7"/>
        <v>585.18250912982967</v>
      </c>
      <c r="AJ10">
        <f t="shared" si="8"/>
        <v>-110.97572683146973</v>
      </c>
      <c r="AK10">
        <f t="shared" si="32"/>
        <v>323.20449672366084</v>
      </c>
      <c r="AL10">
        <f t="shared" si="9"/>
        <v>797.41127902202084</v>
      </c>
      <c r="AN10">
        <f t="shared" si="10"/>
        <v>1726.7086980463685</v>
      </c>
      <c r="AO10">
        <f t="shared" si="11"/>
        <v>-86.33543490231844</v>
      </c>
      <c r="AP10">
        <f t="shared" si="12"/>
        <v>-26.018182025718147</v>
      </c>
      <c r="AQ10">
        <f t="shared" si="13"/>
        <v>-1284.9832108191908</v>
      </c>
      <c r="AR10">
        <f t="shared" si="14"/>
        <v>329.37187029914111</v>
      </c>
      <c r="AS10">
        <f t="shared" si="15"/>
        <v>-62.463047227165511</v>
      </c>
      <c r="AT10">
        <f t="shared" si="16"/>
        <v>181.91669763551769</v>
      </c>
      <c r="AU10">
        <f t="shared" si="17"/>
        <v>448.82552070749335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412.81060800054468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3318.2731528658919</v>
      </c>
      <c r="P11">
        <f t="shared" si="30"/>
        <v>165.91365764329461</v>
      </c>
      <c r="Q11" s="5">
        <f t="shared" si="31"/>
        <v>50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3033.2552050736977</v>
      </c>
      <c r="AF11">
        <f t="shared" si="4"/>
        <v>-151.66276025368489</v>
      </c>
      <c r="AG11">
        <f t="shared" si="5"/>
        <v>-45.70532721897785</v>
      </c>
      <c r="AH11">
        <f t="shared" si="6"/>
        <v>-2317.390569146934</v>
      </c>
      <c r="AI11">
        <f t="shared" si="7"/>
        <v>518.49654845410078</v>
      </c>
      <c r="AJ11">
        <f t="shared" si="8"/>
        <v>-69.958008394263516</v>
      </c>
      <c r="AK11">
        <f t="shared" si="32"/>
        <v>328.67704164515499</v>
      </c>
      <c r="AL11">
        <f t="shared" si="9"/>
        <v>777.21558170499225</v>
      </c>
      <c r="AN11">
        <f t="shared" si="10"/>
        <v>1572.7014517421098</v>
      </c>
      <c r="AO11">
        <f t="shared" si="11"/>
        <v>-78.635072587105498</v>
      </c>
      <c r="AP11">
        <f t="shared" si="12"/>
        <v>-23.69758876516563</v>
      </c>
      <c r="AQ11">
        <f t="shared" si="13"/>
        <v>-1201.5354020507837</v>
      </c>
      <c r="AR11">
        <f t="shared" si="14"/>
        <v>268.83338833905509</v>
      </c>
      <c r="AS11">
        <f t="shared" si="15"/>
        <v>-36.272273160072515</v>
      </c>
      <c r="AT11">
        <f t="shared" si="16"/>
        <v>170.41456310204467</v>
      </c>
      <c r="AU11">
        <f t="shared" si="17"/>
        <v>402.97567828102723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3318.2731528658919</v>
      </c>
      <c r="P12">
        <f t="shared" si="30"/>
        <v>165.91365764329461</v>
      </c>
      <c r="Q12" s="5">
        <f t="shared" si="31"/>
        <v>50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2998.9952245159834</v>
      </c>
      <c r="AF12">
        <f t="shared" si="4"/>
        <v>-149.94976122579919</v>
      </c>
      <c r="AG12">
        <f t="shared" si="5"/>
        <v>-45.189095146158209</v>
      </c>
      <c r="AH12">
        <f t="shared" si="6"/>
        <v>-2367.1520251944135</v>
      </c>
      <c r="AI12">
        <f t="shared" si="7"/>
        <v>436.70434294961251</v>
      </c>
      <c r="AJ12">
        <f t="shared" si="8"/>
        <v>-27.496031079420618</v>
      </c>
      <c r="AK12">
        <f t="shared" si="32"/>
        <v>331.29581352566538</v>
      </c>
      <c r="AL12">
        <f t="shared" si="9"/>
        <v>740.50412539585727</v>
      </c>
      <c r="AN12">
        <f t="shared" si="10"/>
        <v>1432.3702010114389</v>
      </c>
      <c r="AO12">
        <f t="shared" si="11"/>
        <v>-71.618510050571956</v>
      </c>
      <c r="AP12">
        <f t="shared" si="12"/>
        <v>-21.583066478031565</v>
      </c>
      <c r="AQ12">
        <f t="shared" si="13"/>
        <v>-1130.5913375369184</v>
      </c>
      <c r="AR12">
        <f t="shared" si="14"/>
        <v>208.57728694591691</v>
      </c>
      <c r="AS12">
        <f t="shared" si="15"/>
        <v>-13.132563614069396</v>
      </c>
      <c r="AT12">
        <f t="shared" si="16"/>
        <v>158.23241302112862</v>
      </c>
      <c r="AU12">
        <f t="shared" si="17"/>
        <v>353.67713635297616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3318.2731528658919</v>
      </c>
      <c r="P13">
        <f t="shared" si="30"/>
        <v>165.91365764329461</v>
      </c>
      <c r="Q13" s="5">
        <f t="shared" si="31"/>
        <v>50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2964.9923857377889</v>
      </c>
      <c r="AF13">
        <f t="shared" si="4"/>
        <v>-148.24961928688947</v>
      </c>
      <c r="AG13">
        <f t="shared" si="5"/>
        <v>-44.676737705830746</v>
      </c>
      <c r="AH13">
        <f t="shared" si="6"/>
        <v>-2418.6595546354374</v>
      </c>
      <c r="AI13">
        <f t="shared" si="7"/>
        <v>353.40647410963129</v>
      </c>
      <c r="AJ13">
        <f t="shared" si="8"/>
        <v>9.3823325652349467</v>
      </c>
      <c r="AK13">
        <f t="shared" si="32"/>
        <v>330.95934692247494</v>
      </c>
      <c r="AL13">
        <f t="shared" si="9"/>
        <v>693.74815359734112</v>
      </c>
      <c r="AN13">
        <f t="shared" si="10"/>
        <v>1304.5035118692167</v>
      </c>
      <c r="AO13">
        <f t="shared" si="11"/>
        <v>-65.225175593460847</v>
      </c>
      <c r="AP13">
        <f t="shared" si="12"/>
        <v>-19.65636118205876</v>
      </c>
      <c r="AQ13">
        <f t="shared" si="13"/>
        <v>-1064.1342278701527</v>
      </c>
      <c r="AR13">
        <f t="shared" si="14"/>
        <v>155.48774722354449</v>
      </c>
      <c r="AS13">
        <f t="shared" si="15"/>
        <v>4.1279316060801161</v>
      </c>
      <c r="AT13">
        <f t="shared" si="16"/>
        <v>145.61171638182142</v>
      </c>
      <c r="AU13">
        <f t="shared" si="17"/>
        <v>305.22739521144598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3318.2731528658919</v>
      </c>
      <c r="P14">
        <f t="shared" si="30"/>
        <v>165.91365764329461</v>
      </c>
      <c r="Q14" s="5">
        <f t="shared" si="31"/>
        <v>50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2931.2253416484009</v>
      </c>
      <c r="AF14">
        <f t="shared" si="4"/>
        <v>-146.56126708242007</v>
      </c>
      <c r="AG14">
        <f t="shared" si="5"/>
        <v>-44.16793323835909</v>
      </c>
      <c r="AH14">
        <f t="shared" si="6"/>
        <v>-2481.4836165339739</v>
      </c>
      <c r="AI14">
        <f t="shared" si="7"/>
        <v>259.01252479364757</v>
      </c>
      <c r="AJ14">
        <f t="shared" si="8"/>
        <v>45.12081629367708</v>
      </c>
      <c r="AK14">
        <f t="shared" si="32"/>
        <v>328.05707521096417</v>
      </c>
      <c r="AL14">
        <f t="shared" si="9"/>
        <v>632.19041629828882</v>
      </c>
      <c r="AN14">
        <f t="shared" si="10"/>
        <v>1187.9907082707923</v>
      </c>
      <c r="AO14">
        <f t="shared" si="11"/>
        <v>-59.399535413539631</v>
      </c>
      <c r="AP14">
        <f t="shared" si="12"/>
        <v>-17.900737123536089</v>
      </c>
      <c r="AQ14">
        <f t="shared" si="13"/>
        <v>-1005.7157453171922</v>
      </c>
      <c r="AR14">
        <f t="shared" si="14"/>
        <v>104.9746904165243</v>
      </c>
      <c r="AS14">
        <f t="shared" si="15"/>
        <v>18.286929273181553</v>
      </c>
      <c r="AT14">
        <f t="shared" si="16"/>
        <v>132.95762410199089</v>
      </c>
      <c r="AU14">
        <f t="shared" si="17"/>
        <v>256.21924379169673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3318.2731528658919</v>
      </c>
      <c r="P15">
        <f t="shared" si="30"/>
        <v>165.91365764329461</v>
      </c>
      <c r="Q15" s="5">
        <f t="shared" si="31"/>
        <v>50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2897.6393147841877</v>
      </c>
      <c r="AF15">
        <f t="shared" si="4"/>
        <v>-144.88196573920942</v>
      </c>
      <c r="AG15">
        <f t="shared" si="5"/>
        <v>-43.661856352627041</v>
      </c>
      <c r="AH15">
        <f t="shared" si="6"/>
        <v>-2575.9021339383744</v>
      </c>
      <c r="AI15">
        <f t="shared" si="7"/>
        <v>133.19335875397655</v>
      </c>
      <c r="AJ15">
        <f t="shared" si="8"/>
        <v>86.891979151841042</v>
      </c>
      <c r="AK15">
        <f t="shared" si="32"/>
        <v>322.66514728393656</v>
      </c>
      <c r="AL15">
        <f t="shared" si="9"/>
        <v>542.75048518975416</v>
      </c>
      <c r="AN15">
        <f t="shared" si="10"/>
        <v>1081.8083511220595</v>
      </c>
      <c r="AO15">
        <f t="shared" si="11"/>
        <v>-54.090417556102985</v>
      </c>
      <c r="AP15">
        <f t="shared" si="12"/>
        <v>-16.30077304196212</v>
      </c>
      <c r="AQ15">
        <f t="shared" si="13"/>
        <v>-961.6905823819593</v>
      </c>
      <c r="AR15">
        <f t="shared" si="14"/>
        <v>49.726578142034874</v>
      </c>
      <c r="AS15">
        <f t="shared" si="15"/>
        <v>32.4403621294</v>
      </c>
      <c r="AT15">
        <f t="shared" si="16"/>
        <v>120.46421691161707</v>
      </c>
      <c r="AU15">
        <f t="shared" si="17"/>
        <v>202.63115718305195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3318.2731528658919</v>
      </c>
      <c r="P16">
        <f t="shared" si="30"/>
        <v>165.91365764329461</v>
      </c>
      <c r="Q16" s="5">
        <f t="shared" si="31"/>
        <v>50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2864.2055526217569</v>
      </c>
      <c r="AF16">
        <f t="shared" si="4"/>
        <v>-143.21027763108785</v>
      </c>
      <c r="AG16">
        <f t="shared" si="5"/>
        <v>-43.158073803358072</v>
      </c>
      <c r="AH16">
        <f t="shared" si="6"/>
        <v>-2686.5594297077482</v>
      </c>
      <c r="AI16">
        <f t="shared" si="7"/>
        <v>-8.7222285204375112</v>
      </c>
      <c r="AJ16">
        <f t="shared" si="8"/>
        <v>127.33252691062035</v>
      </c>
      <c r="AK16">
        <f t="shared" si="32"/>
        <v>314.35936355950611</v>
      </c>
      <c r="AL16">
        <f t="shared" si="9"/>
        <v>432.96966194968894</v>
      </c>
      <c r="AN16">
        <f t="shared" si="10"/>
        <v>985.03656861161244</v>
      </c>
      <c r="AO16">
        <f t="shared" si="11"/>
        <v>-49.251828430580623</v>
      </c>
      <c r="AP16">
        <f t="shared" si="12"/>
        <v>-14.842608236770175</v>
      </c>
      <c r="AQ16">
        <f t="shared" si="13"/>
        <v>-923.9418168113458</v>
      </c>
      <c r="AR16">
        <f t="shared" si="14"/>
        <v>-2.99968486708423</v>
      </c>
      <c r="AS16">
        <f t="shared" si="15"/>
        <v>43.791268844470054</v>
      </c>
      <c r="AT16">
        <f t="shared" si="16"/>
        <v>108.11216691767896</v>
      </c>
      <c r="AU16">
        <f t="shared" si="17"/>
        <v>148.90375089506477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3318.2731528658919</v>
      </c>
      <c r="P17">
        <f t="shared" si="30"/>
        <v>165.91365764329461</v>
      </c>
      <c r="Q17" s="5">
        <f t="shared" si="31"/>
        <v>50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2830.922510270404</v>
      </c>
      <c r="AF17">
        <f t="shared" si="4"/>
        <v>-141.54612551352022</v>
      </c>
      <c r="AG17">
        <f t="shared" si="5"/>
        <v>-42.656562312017954</v>
      </c>
      <c r="AH17">
        <f t="shared" si="6"/>
        <v>-2797.2301322613289</v>
      </c>
      <c r="AI17">
        <f t="shared" si="7"/>
        <v>-150.51030981646272</v>
      </c>
      <c r="AJ17">
        <f t="shared" si="8"/>
        <v>160.82342102769917</v>
      </c>
      <c r="AK17">
        <f t="shared" si="32"/>
        <v>303.23276435939761</v>
      </c>
      <c r="AL17">
        <f t="shared" si="9"/>
        <v>313.54587557063405</v>
      </c>
      <c r="AN17">
        <f t="shared" si="10"/>
        <v>896.84691799875839</v>
      </c>
      <c r="AO17">
        <f t="shared" si="11"/>
        <v>-44.842345899937925</v>
      </c>
      <c r="AP17">
        <f t="shared" si="12"/>
        <v>-13.513759667798578</v>
      </c>
      <c r="AQ17">
        <f t="shared" si="13"/>
        <v>-886.17304569463727</v>
      </c>
      <c r="AR17">
        <f t="shared" si="14"/>
        <v>-47.682233263615323</v>
      </c>
      <c r="AS17">
        <f t="shared" si="15"/>
        <v>50.949465754515394</v>
      </c>
      <c r="AT17">
        <f t="shared" si="16"/>
        <v>96.065282311804793</v>
      </c>
      <c r="AU17">
        <f t="shared" si="17"/>
        <v>99.332514802704864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3318.2731528658919</v>
      </c>
      <c r="P18">
        <f t="shared" si="30"/>
        <v>165.91365764329461</v>
      </c>
      <c r="Q18" s="5">
        <f t="shared" si="31"/>
        <v>50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2797.7811495638493</v>
      </c>
      <c r="AF18">
        <f t="shared" si="4"/>
        <v>-139.88905747819248</v>
      </c>
      <c r="AG18">
        <f t="shared" si="5"/>
        <v>-42.157185690808646</v>
      </c>
      <c r="AH18">
        <f t="shared" si="6"/>
        <v>-2912.4399235652477</v>
      </c>
      <c r="AI18">
        <f t="shared" si="7"/>
        <v>-296.70501717039951</v>
      </c>
      <c r="AJ18">
        <f t="shared" si="8"/>
        <v>189.53280421697491</v>
      </c>
      <c r="AK18">
        <f t="shared" si="32"/>
        <v>289.77122440047282</v>
      </c>
      <c r="AL18">
        <f t="shared" si="9"/>
        <v>182.59901144704821</v>
      </c>
      <c r="AN18">
        <f t="shared" si="10"/>
        <v>816.48130480049724</v>
      </c>
      <c r="AO18">
        <f t="shared" si="11"/>
        <v>-40.824065240024865</v>
      </c>
      <c r="AP18">
        <f t="shared" si="12"/>
        <v>-12.302804307947451</v>
      </c>
      <c r="AQ18">
        <f t="shared" si="13"/>
        <v>-849.9423728393898</v>
      </c>
      <c r="AR18">
        <f t="shared" si="14"/>
        <v>-86.587937586864896</v>
      </c>
      <c r="AS18">
        <f t="shared" si="15"/>
        <v>55.311685588308826</v>
      </c>
      <c r="AT18">
        <f t="shared" si="16"/>
        <v>84.564436867772358</v>
      </c>
      <c r="AU18">
        <f t="shared" si="17"/>
        <v>53.288184869216281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3318.2731528658919</v>
      </c>
      <c r="P19">
        <f t="shared" si="30"/>
        <v>165.91365764329461</v>
      </c>
      <c r="Q19" s="5">
        <f t="shared" si="31"/>
        <v>50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2764.7477139575753</v>
      </c>
      <c r="AF19">
        <f t="shared" si="4"/>
        <v>-138.23738569787878</v>
      </c>
      <c r="AG19">
        <f t="shared" si="5"/>
        <v>-41.659435293471041</v>
      </c>
      <c r="AH19">
        <f t="shared" si="6"/>
        <v>-3047.1416171807805</v>
      </c>
      <c r="AI19">
        <f t="shared" si="7"/>
        <v>-462.29072421455521</v>
      </c>
      <c r="AJ19">
        <f t="shared" si="8"/>
        <v>217.92642464872392</v>
      </c>
      <c r="AK19">
        <f t="shared" si="32"/>
        <v>274.30720463746741</v>
      </c>
      <c r="AL19">
        <f t="shared" si="9"/>
        <v>29.942905071636119</v>
      </c>
      <c r="AN19">
        <f t="shared" si="10"/>
        <v>743.24189157487967</v>
      </c>
      <c r="AO19">
        <f t="shared" si="11"/>
        <v>-37.162094578743989</v>
      </c>
      <c r="AP19">
        <f t="shared" si="12"/>
        <v>-11.199227087935244</v>
      </c>
      <c r="AQ19">
        <f t="shared" si="13"/>
        <v>-819.15730973084135</v>
      </c>
      <c r="AR19">
        <f t="shared" si="14"/>
        <v>-124.27673982264099</v>
      </c>
      <c r="AS19">
        <f t="shared" si="15"/>
        <v>58.584747990699846</v>
      </c>
      <c r="AT19">
        <f t="shared" si="16"/>
        <v>73.741486291178219</v>
      </c>
      <c r="AU19">
        <f t="shared" si="17"/>
        <v>8.0494944592370796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3318.2731528658919</v>
      </c>
      <c r="P20">
        <f t="shared" si="30"/>
        <v>165.91365764329461</v>
      </c>
      <c r="Q20" s="5">
        <f t="shared" si="31"/>
        <v>50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2731.8300470781764</v>
      </c>
      <c r="AF20">
        <f t="shared" si="4"/>
        <v>-136.59150235390882</v>
      </c>
      <c r="AG20">
        <f t="shared" si="5"/>
        <v>-41.16342930838556</v>
      </c>
      <c r="AH20">
        <f t="shared" si="6"/>
        <v>-3176.4652860306974</v>
      </c>
      <c r="AI20">
        <f t="shared" si="7"/>
        <v>-622.39017061481536</v>
      </c>
      <c r="AJ20">
        <f t="shared" si="8"/>
        <v>239.3129893830328</v>
      </c>
      <c r="AK20">
        <f t="shared" si="32"/>
        <v>256.8633300645767</v>
      </c>
      <c r="AL20">
        <f t="shared" si="9"/>
        <v>-126.21385116720586</v>
      </c>
      <c r="AN20">
        <f t="shared" si="10"/>
        <v>676.50423052681253</v>
      </c>
      <c r="AO20">
        <f t="shared" si="11"/>
        <v>-33.825211526340631</v>
      </c>
      <c r="AP20">
        <f t="shared" si="12"/>
        <v>-10.193618779432553</v>
      </c>
      <c r="AQ20">
        <f t="shared" si="13"/>
        <v>-786.61269811409829</v>
      </c>
      <c r="AR20">
        <f t="shared" si="14"/>
        <v>-154.12729789305891</v>
      </c>
      <c r="AS20">
        <f t="shared" si="15"/>
        <v>59.262928860012977</v>
      </c>
      <c r="AT20">
        <f t="shared" si="16"/>
        <v>63.609055637170975</v>
      </c>
      <c r="AU20">
        <f t="shared" si="17"/>
        <v>-31.255313395874957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3318.2731528658919</v>
      </c>
      <c r="P21">
        <f t="shared" si="30"/>
        <v>165.91365764329461</v>
      </c>
      <c r="Q21" s="5">
        <f t="shared" si="31"/>
        <v>50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2698.9938979324247</v>
      </c>
      <c r="AF21">
        <f t="shared" si="4"/>
        <v>-134.94969489662125</v>
      </c>
      <c r="AG21">
        <f t="shared" si="5"/>
        <v>-40.668651638901174</v>
      </c>
      <c r="AH21">
        <f t="shared" si="6"/>
        <v>-3325.7350560212908</v>
      </c>
      <c r="AI21">
        <f t="shared" si="7"/>
        <v>-802.35950462438859</v>
      </c>
      <c r="AJ21">
        <f t="shared" si="8"/>
        <v>260.50285451236027</v>
      </c>
      <c r="AK21">
        <f t="shared" si="32"/>
        <v>237.92781688957189</v>
      </c>
      <c r="AL21">
        <f t="shared" si="9"/>
        <v>-303.92883322245643</v>
      </c>
      <c r="AN21">
        <f t="shared" si="10"/>
        <v>615.68831178327889</v>
      </c>
      <c r="AO21">
        <f t="shared" si="11"/>
        <v>-30.784415589163952</v>
      </c>
      <c r="AP21">
        <f t="shared" si="12"/>
        <v>-9.277239748203483</v>
      </c>
      <c r="AQ21">
        <f t="shared" si="13"/>
        <v>-758.65907057026027</v>
      </c>
      <c r="AR21">
        <f t="shared" si="14"/>
        <v>-183.03241412434875</v>
      </c>
      <c r="AS21">
        <f t="shared" si="15"/>
        <v>59.425315052511436</v>
      </c>
      <c r="AT21">
        <f t="shared" si="16"/>
        <v>54.27554912934054</v>
      </c>
      <c r="AU21">
        <f t="shared" si="17"/>
        <v>-69.331549942496778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3318.2731528658919</v>
      </c>
      <c r="P22">
        <f t="shared" si="30"/>
        <v>165.91365764329461</v>
      </c>
      <c r="Q22" s="5">
        <f t="shared" si="31"/>
        <v>50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2666.2214158076645</v>
      </c>
      <c r="AF22">
        <f t="shared" si="4"/>
        <v>-133.31107079038324</v>
      </c>
      <c r="AG22">
        <f t="shared" si="5"/>
        <v>-40.174833309080206</v>
      </c>
      <c r="AH22">
        <f t="shared" si="6"/>
        <v>-3485.2725372785849</v>
      </c>
      <c r="AI22">
        <f t="shared" si="7"/>
        <v>-992.53702557038378</v>
      </c>
      <c r="AJ22">
        <f t="shared" si="8"/>
        <v>279.00912486557877</v>
      </c>
      <c r="AK22">
        <f t="shared" si="32"/>
        <v>217.51324701241012</v>
      </c>
      <c r="AL22">
        <f t="shared" si="9"/>
        <v>-496.01465369239486</v>
      </c>
      <c r="AN22">
        <f t="shared" si="10"/>
        <v>560.27002234358758</v>
      </c>
      <c r="AO22">
        <f t="shared" si="11"/>
        <v>-28.013501117179384</v>
      </c>
      <c r="AP22">
        <f t="shared" si="12"/>
        <v>-8.4421926184663167</v>
      </c>
      <c r="AQ22">
        <f t="shared" si="13"/>
        <v>-732.3824310904223</v>
      </c>
      <c r="AR22">
        <f t="shared" si="14"/>
        <v>-208.56810248248038</v>
      </c>
      <c r="AS22">
        <f t="shared" si="15"/>
        <v>58.629957623061593</v>
      </c>
      <c r="AT22">
        <f t="shared" si="16"/>
        <v>45.707438639994962</v>
      </c>
      <c r="AU22">
        <f t="shared" si="17"/>
        <v>-104.23070621942384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3318.2731528658919</v>
      </c>
      <c r="P23">
        <f t="shared" si="30"/>
        <v>165.91365764329461</v>
      </c>
      <c r="Q23" s="5">
        <f t="shared" si="31"/>
        <v>50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2633.4910230169448</v>
      </c>
      <c r="AF23">
        <f t="shared" si="4"/>
        <v>-131.67455115084724</v>
      </c>
      <c r="AG23">
        <f t="shared" si="5"/>
        <v>-39.681649184644101</v>
      </c>
      <c r="AH23">
        <f t="shared" si="6"/>
        <v>-3657.4316538120465</v>
      </c>
      <c r="AI23">
        <f t="shared" si="7"/>
        <v>-1195.2968311305926</v>
      </c>
      <c r="AJ23">
        <f t="shared" si="8"/>
        <v>0</v>
      </c>
      <c r="AK23">
        <f t="shared" si="32"/>
        <v>195.80603715123678</v>
      </c>
      <c r="AL23">
        <f t="shared" si="9"/>
        <v>-999.49079397935589</v>
      </c>
      <c r="AN23">
        <f t="shared" si="10"/>
        <v>509.77106703723297</v>
      </c>
      <c r="AO23">
        <f t="shared" si="11"/>
        <v>-25.488553351861647</v>
      </c>
      <c r="AP23">
        <f t="shared" si="12"/>
        <v>-7.6812704010964126</v>
      </c>
      <c r="AQ23">
        <f t="shared" si="13"/>
        <v>-707.97766936892344</v>
      </c>
      <c r="AR23">
        <f t="shared" si="14"/>
        <v>-231.3764260846485</v>
      </c>
      <c r="AS23">
        <f t="shared" si="15"/>
        <v>0</v>
      </c>
      <c r="AT23">
        <f t="shared" si="16"/>
        <v>37.902636317540164</v>
      </c>
      <c r="AU23">
        <f t="shared" si="17"/>
        <v>-193.47378976710834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28951.835115190508</v>
      </c>
      <c r="AO25" s="6">
        <f t="shared" si="33"/>
        <v>-3936.2966204089448</v>
      </c>
      <c r="AP25" s="6">
        <f t="shared" si="33"/>
        <v>-2906.1567251650777</v>
      </c>
      <c r="AQ25" s="6">
        <f t="shared" si="33"/>
        <v>-23169.705814264125</v>
      </c>
      <c r="AR25" s="6">
        <f t="shared" si="33"/>
        <v>-1060.32404464764</v>
      </c>
      <c r="AS25" s="6">
        <f t="shared" si="33"/>
        <v>-1015.180255077228</v>
      </c>
      <c r="AT25" s="6">
        <f t="shared" si="33"/>
        <v>2488.3149077254138</v>
      </c>
      <c r="AU25" s="7">
        <f t="shared" si="33"/>
        <v>412.81060800054468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7824.1729197090335</v>
      </c>
      <c r="K3">
        <v>1</v>
      </c>
      <c r="L3" s="2">
        <v>0</v>
      </c>
      <c r="O3">
        <f>$C$3</f>
        <v>7824.1729197090335</v>
      </c>
      <c r="P3">
        <f>O3*B5</f>
        <v>6259.3383357672274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7824.1729197090335</v>
      </c>
      <c r="AF3">
        <f t="shared" ref="AF3:AF23" si="4">-$Z3*P3</f>
        <v>-6259.3383357672274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-955.07362005819368</v>
      </c>
      <c r="AJ3">
        <f t="shared" ref="AJ3:AJ23" si="8">AB3-AC3</f>
        <v>0</v>
      </c>
      <c r="AL3">
        <f t="shared" ref="AL3:AL23" si="9">SUM(AI3:AK3)</f>
        <v>-955.07362005819368</v>
      </c>
      <c r="AN3">
        <f t="shared" ref="AN3:AN23" si="10">AE3*$K3</f>
        <v>7824.1729197090335</v>
      </c>
      <c r="AO3">
        <f t="shared" ref="AO3:AO23" si="11">AF3*$K3</f>
        <v>-6259.3383357672274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-955.07362005819368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-955.07362005819368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7824.1729197090335</v>
      </c>
      <c r="P5">
        <f t="shared" ref="P5:P23" si="30">O5*$C$5</f>
        <v>391.20864598545171</v>
      </c>
      <c r="Q5" s="5">
        <f t="shared" ref="Q5:Q23" si="31">$C$8</f>
        <v>50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7647.3659418353109</v>
      </c>
      <c r="AF5">
        <f t="shared" si="4"/>
        <v>-382.36829709176556</v>
      </c>
      <c r="AG5">
        <f t="shared" si="5"/>
        <v>-48.870123528147317</v>
      </c>
      <c r="AH5">
        <f t="shared" si="6"/>
        <v>-2745.6664141071424</v>
      </c>
      <c r="AI5">
        <f t="shared" si="7"/>
        <v>4470.4611071082563</v>
      </c>
      <c r="AJ5">
        <f t="shared" si="8"/>
        <v>-2825.1589583247624</v>
      </c>
      <c r="AK5">
        <f>G5*SUM(AB5, AE5:AF5)</f>
        <v>732.2081025463491</v>
      </c>
      <c r="AL5">
        <f t="shared" si="9"/>
        <v>2377.510251329843</v>
      </c>
      <c r="AN5">
        <f t="shared" si="10"/>
        <v>6489.2754135451723</v>
      </c>
      <c r="AO5">
        <f t="shared" si="11"/>
        <v>-324.46377067725859</v>
      </c>
      <c r="AP5">
        <f t="shared" si="12"/>
        <v>-41.469401814974816</v>
      </c>
      <c r="AQ5">
        <f t="shared" si="13"/>
        <v>-2329.8722318741525</v>
      </c>
      <c r="AR5">
        <f t="shared" si="14"/>
        <v>3793.4700091787868</v>
      </c>
      <c r="AS5">
        <f t="shared" si="15"/>
        <v>-2397.3267013836571</v>
      </c>
      <c r="AT5">
        <f t="shared" si="16"/>
        <v>621.32505147416293</v>
      </c>
      <c r="AU5">
        <f t="shared" si="17"/>
        <v>2017.4683592692925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7824.1729197090335</v>
      </c>
      <c r="P6">
        <f t="shared" si="30"/>
        <v>391.20864598545171</v>
      </c>
      <c r="Q6" s="5">
        <f t="shared" si="31"/>
        <v>50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7559.7423005159071</v>
      </c>
      <c r="AF6">
        <f t="shared" si="4"/>
        <v>-377.98711502579539</v>
      </c>
      <c r="AG6">
        <f t="shared" si="5"/>
        <v>-48.310168870839831</v>
      </c>
      <c r="AH6">
        <f t="shared" si="6"/>
        <v>-2850.1368810406093</v>
      </c>
      <c r="AI6">
        <f t="shared" si="7"/>
        <v>4283.3081355786626</v>
      </c>
      <c r="AJ6">
        <f t="shared" si="8"/>
        <v>-2466.7231650519534</v>
      </c>
      <c r="AK6">
        <f>G6*SUM(AB6, AE6:AF6)</f>
        <v>924.1422574813422</v>
      </c>
      <c r="AL6">
        <f t="shared" si="9"/>
        <v>2740.7272280080515</v>
      </c>
      <c r="AN6">
        <f t="shared" si="10"/>
        <v>5909.2653555536399</v>
      </c>
      <c r="AO6">
        <f t="shared" si="11"/>
        <v>-295.46326777768201</v>
      </c>
      <c r="AP6">
        <f t="shared" si="12"/>
        <v>-37.76287548980573</v>
      </c>
      <c r="AQ6">
        <f t="shared" si="13"/>
        <v>-2227.8821764294266</v>
      </c>
      <c r="AR6">
        <f t="shared" si="14"/>
        <v>3348.1570358567255</v>
      </c>
      <c r="AS6">
        <f t="shared" si="15"/>
        <v>-1928.1770676215208</v>
      </c>
      <c r="AT6">
        <f t="shared" si="16"/>
        <v>722.37936276808614</v>
      </c>
      <c r="AU6">
        <f t="shared" si="17"/>
        <v>2142.3593310032911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7824.1729197090335</v>
      </c>
      <c r="P7">
        <f t="shared" si="30"/>
        <v>391.20864598545171</v>
      </c>
      <c r="Q7" s="5">
        <f t="shared" si="31"/>
        <v>50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7472.5159073636796</v>
      </c>
      <c r="AF7">
        <f t="shared" si="4"/>
        <v>-373.62579536818401</v>
      </c>
      <c r="AG7">
        <f t="shared" si="5"/>
        <v>-47.752752808801475</v>
      </c>
      <c r="AH7">
        <f t="shared" si="6"/>
        <v>-2972.5749331984007</v>
      </c>
      <c r="AI7">
        <f t="shared" si="7"/>
        <v>4078.5624259882934</v>
      </c>
      <c r="AJ7">
        <f t="shared" si="8"/>
        <v>-2134.57029586922</v>
      </c>
      <c r="AK7">
        <f>G7*SUM(AB7, AE7:AF7)</f>
        <v>1091.0123238903557</v>
      </c>
      <c r="AL7">
        <f t="shared" si="9"/>
        <v>3035.0044540094291</v>
      </c>
      <c r="AN7">
        <f t="shared" si="10"/>
        <v>5380.6595806111291</v>
      </c>
      <c r="AO7">
        <f t="shared" si="11"/>
        <v>-269.03297903055648</v>
      </c>
      <c r="AP7">
        <f t="shared" si="12"/>
        <v>-34.384845758311961</v>
      </c>
      <c r="AQ7">
        <f t="shared" si="13"/>
        <v>-2140.4322174325525</v>
      </c>
      <c r="AR7">
        <f t="shared" si="14"/>
        <v>2936.8095383897085</v>
      </c>
      <c r="AS7">
        <f t="shared" si="15"/>
        <v>-1537.0186233579695</v>
      </c>
      <c r="AT7">
        <f t="shared" si="16"/>
        <v>785.59430128754764</v>
      </c>
      <c r="AU7">
        <f t="shared" si="17"/>
        <v>2185.3852163192864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7824.1729197090335</v>
      </c>
      <c r="P8">
        <f t="shared" si="30"/>
        <v>391.20864598545171</v>
      </c>
      <c r="Q8" s="5">
        <f t="shared" si="31"/>
        <v>50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7385.6827318647056</v>
      </c>
      <c r="AF8">
        <f t="shared" si="4"/>
        <v>-369.2841365932353</v>
      </c>
      <c r="AG8">
        <f t="shared" si="5"/>
        <v>-47.197849585227246</v>
      </c>
      <c r="AH8">
        <f t="shared" si="6"/>
        <v>-3095.0278194485354</v>
      </c>
      <c r="AI8">
        <f t="shared" si="7"/>
        <v>3874.1729262377075</v>
      </c>
      <c r="AJ8">
        <f t="shared" si="8"/>
        <v>-1839.6517178640424</v>
      </c>
      <c r="AK8">
        <f t="shared" ref="AK8:AK23" si="32">G8*SUM(AB8:AB8, AE8:AF8)</f>
        <v>1234.6578384305192</v>
      </c>
      <c r="AL8">
        <f t="shared" si="9"/>
        <v>3269.1790468041845</v>
      </c>
      <c r="AN8">
        <f t="shared" si="10"/>
        <v>4898.9328065994559</v>
      </c>
      <c r="AO8">
        <f t="shared" si="11"/>
        <v>-244.94664032997281</v>
      </c>
      <c r="AP8">
        <f t="shared" si="12"/>
        <v>-31.306394023188574</v>
      </c>
      <c r="AQ8">
        <f t="shared" si="13"/>
        <v>-2052.9359129682362</v>
      </c>
      <c r="AR8">
        <f t="shared" si="14"/>
        <v>2569.7438592780577</v>
      </c>
      <c r="AS8">
        <f t="shared" si="15"/>
        <v>-1220.243338436203</v>
      </c>
      <c r="AT8">
        <f t="shared" si="16"/>
        <v>818.95012407137881</v>
      </c>
      <c r="AU8">
        <f t="shared" si="17"/>
        <v>2168.4506449132341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7824.1729197090335</v>
      </c>
      <c r="P9">
        <f t="shared" si="30"/>
        <v>391.20864598545171</v>
      </c>
      <c r="Q9" s="5">
        <f t="shared" si="31"/>
        <v>50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7299.2191940628463</v>
      </c>
      <c r="AF9">
        <f t="shared" si="4"/>
        <v>-364.96095970314235</v>
      </c>
      <c r="AG9">
        <f t="shared" si="5"/>
        <v>-46.64530851354376</v>
      </c>
      <c r="AH9">
        <f t="shared" si="6"/>
        <v>-3222.5030332487768</v>
      </c>
      <c r="AI9">
        <f t="shared" si="7"/>
        <v>3665.1098925973838</v>
      </c>
      <c r="AJ9">
        <f t="shared" si="8"/>
        <v>-1575.0841066774628</v>
      </c>
      <c r="AK9">
        <f t="shared" si="32"/>
        <v>1357.683633417179</v>
      </c>
      <c r="AL9">
        <f t="shared" si="9"/>
        <v>3447.7094193370999</v>
      </c>
      <c r="AN9">
        <f t="shared" si="10"/>
        <v>4459.9440214253191</v>
      </c>
      <c r="AO9">
        <f t="shared" si="11"/>
        <v>-222.99720107126595</v>
      </c>
      <c r="AP9">
        <f t="shared" si="12"/>
        <v>-28.50105734620686</v>
      </c>
      <c r="AQ9">
        <f t="shared" si="13"/>
        <v>-1969.0028145548922</v>
      </c>
      <c r="AR9">
        <f t="shared" si="14"/>
        <v>2239.4429484529537</v>
      </c>
      <c r="AS9">
        <f t="shared" si="15"/>
        <v>-962.4025197835025</v>
      </c>
      <c r="AT9">
        <f t="shared" si="16"/>
        <v>829.56722395338113</v>
      </c>
      <c r="AU9">
        <f t="shared" si="17"/>
        <v>2106.6076526228326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7824.1729197090335</v>
      </c>
      <c r="P10">
        <f t="shared" si="30"/>
        <v>391.20864598545171</v>
      </c>
      <c r="Q10" s="5">
        <f t="shared" si="31"/>
        <v>50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7213.0372254479162</v>
      </c>
      <c r="AF10">
        <f t="shared" si="4"/>
        <v>-360.65186127239582</v>
      </c>
      <c r="AG10">
        <f t="shared" si="5"/>
        <v>-46.094566796180644</v>
      </c>
      <c r="AH10">
        <f t="shared" si="6"/>
        <v>-3371.545289107029</v>
      </c>
      <c r="AI10">
        <f t="shared" si="7"/>
        <v>3434.7455082723109</v>
      </c>
      <c r="AJ10">
        <f t="shared" si="8"/>
        <v>-1328.8194239282475</v>
      </c>
      <c r="AK10">
        <f t="shared" si="32"/>
        <v>1462.2084199717083</v>
      </c>
      <c r="AL10">
        <f t="shared" si="9"/>
        <v>3568.1345043157717</v>
      </c>
      <c r="AN10">
        <f t="shared" si="10"/>
        <v>4059.8813608012588</v>
      </c>
      <c r="AO10">
        <f t="shared" si="11"/>
        <v>-202.99406804006293</v>
      </c>
      <c r="AP10">
        <f t="shared" si="12"/>
        <v>-25.944476192329844</v>
      </c>
      <c r="AQ10">
        <f t="shared" si="13"/>
        <v>-1897.6851842731082</v>
      </c>
      <c r="AR10">
        <f t="shared" si="14"/>
        <v>1933.2576322957577</v>
      </c>
      <c r="AS10">
        <f t="shared" si="15"/>
        <v>-747.9303159622815</v>
      </c>
      <c r="AT10">
        <f t="shared" si="16"/>
        <v>823.00874434779564</v>
      </c>
      <c r="AU10">
        <f t="shared" si="17"/>
        <v>2008.3360606812719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3816.1111817176929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7824.1729197090335</v>
      </c>
      <c r="P11">
        <f t="shared" si="30"/>
        <v>391.20864598545171</v>
      </c>
      <c r="Q11" s="5">
        <f t="shared" si="31"/>
        <v>50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7127.1572895039162</v>
      </c>
      <c r="AF11">
        <f t="shared" si="4"/>
        <v>-356.35786447519587</v>
      </c>
      <c r="AG11">
        <f t="shared" si="5"/>
        <v>-45.545755204046294</v>
      </c>
      <c r="AH11">
        <f t="shared" si="6"/>
        <v>-3514.6369669019005</v>
      </c>
      <c r="AI11">
        <f t="shared" si="7"/>
        <v>3210.6167029227736</v>
      </c>
      <c r="AJ11">
        <f t="shared" si="8"/>
        <v>-1114.7917048840882</v>
      </c>
      <c r="AK11">
        <f t="shared" si="32"/>
        <v>1549.5147639064096</v>
      </c>
      <c r="AL11">
        <f t="shared" si="9"/>
        <v>3645.3397619450952</v>
      </c>
      <c r="AN11">
        <f t="shared" si="10"/>
        <v>3695.3338437359848</v>
      </c>
      <c r="AO11">
        <f t="shared" si="11"/>
        <v>-184.76669218679925</v>
      </c>
      <c r="AP11">
        <f t="shared" si="12"/>
        <v>-23.614852851906338</v>
      </c>
      <c r="AQ11">
        <f t="shared" si="13"/>
        <v>-1822.2913294428208</v>
      </c>
      <c r="AR11">
        <f t="shared" si="14"/>
        <v>1664.6609692544582</v>
      </c>
      <c r="AS11">
        <f t="shared" si="15"/>
        <v>-578.00429377938531</v>
      </c>
      <c r="AT11">
        <f t="shared" si="16"/>
        <v>803.40227047668873</v>
      </c>
      <c r="AU11">
        <f t="shared" si="17"/>
        <v>1890.0589459517619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7824.1729197090335</v>
      </c>
      <c r="P12">
        <f t="shared" si="30"/>
        <v>391.20864598545171</v>
      </c>
      <c r="Q12" s="5">
        <f t="shared" si="31"/>
        <v>50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7041.4900277378756</v>
      </c>
      <c r="AF12">
        <f t="shared" si="4"/>
        <v>-352.07450138689381</v>
      </c>
      <c r="AG12">
        <f t="shared" si="5"/>
        <v>-44.998302695997516</v>
      </c>
      <c r="AH12">
        <f t="shared" si="6"/>
        <v>-3679.7982403328024</v>
      </c>
      <c r="AI12">
        <f t="shared" si="7"/>
        <v>2964.6189833221824</v>
      </c>
      <c r="AJ12">
        <f t="shared" si="8"/>
        <v>-915.82146700208614</v>
      </c>
      <c r="AK12">
        <f t="shared" si="32"/>
        <v>1621.853310340854</v>
      </c>
      <c r="AL12">
        <f t="shared" si="9"/>
        <v>3670.6508266609503</v>
      </c>
      <c r="AN12">
        <f t="shared" si="10"/>
        <v>3363.1332267555563</v>
      </c>
      <c r="AO12">
        <f t="shared" si="11"/>
        <v>-168.15666133777782</v>
      </c>
      <c r="AP12">
        <f t="shared" si="12"/>
        <v>-21.491940817692363</v>
      </c>
      <c r="AQ12">
        <f t="shared" si="13"/>
        <v>-1757.5330904495556</v>
      </c>
      <c r="AR12">
        <f t="shared" si="14"/>
        <v>1415.9515341505307</v>
      </c>
      <c r="AS12">
        <f t="shared" si="15"/>
        <v>-437.4116264196731</v>
      </c>
      <c r="AT12">
        <f t="shared" si="16"/>
        <v>774.62422519159816</v>
      </c>
      <c r="AU12">
        <f t="shared" si="17"/>
        <v>1753.1641329224558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7824.1729197090335</v>
      </c>
      <c r="P13">
        <f t="shared" si="30"/>
        <v>391.20864598545171</v>
      </c>
      <c r="Q13" s="5">
        <f t="shared" si="31"/>
        <v>50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6955.9888688643787</v>
      </c>
      <c r="AF13">
        <f t="shared" si="4"/>
        <v>-347.79944344321893</v>
      </c>
      <c r="AG13">
        <f t="shared" si="5"/>
        <v>-44.451911660479112</v>
      </c>
      <c r="AH13">
        <f t="shared" si="6"/>
        <v>-3856.3203423369382</v>
      </c>
      <c r="AI13">
        <f t="shared" si="7"/>
        <v>2707.4171714237432</v>
      </c>
      <c r="AJ13">
        <f t="shared" si="8"/>
        <v>-736.36732767118519</v>
      </c>
      <c r="AK13">
        <f t="shared" si="32"/>
        <v>1680.2749859659125</v>
      </c>
      <c r="AL13">
        <f t="shared" si="9"/>
        <v>3651.3248297184705</v>
      </c>
      <c r="AN13">
        <f t="shared" si="10"/>
        <v>3060.416597224691</v>
      </c>
      <c r="AO13">
        <f t="shared" si="11"/>
        <v>-153.02082986123455</v>
      </c>
      <c r="AP13">
        <f t="shared" si="12"/>
        <v>-19.557444784454621</v>
      </c>
      <c r="AQ13">
        <f t="shared" si="13"/>
        <v>-1696.6598139237578</v>
      </c>
      <c r="AR13">
        <f t="shared" si="14"/>
        <v>1191.1785086552443</v>
      </c>
      <c r="AS13">
        <f t="shared" si="15"/>
        <v>-323.97849302867047</v>
      </c>
      <c r="AT13">
        <f t="shared" si="16"/>
        <v>739.2682121688174</v>
      </c>
      <c r="AU13">
        <f t="shared" si="17"/>
        <v>1606.4682277953912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7824.1729197090335</v>
      </c>
      <c r="P14">
        <f t="shared" si="30"/>
        <v>391.20864598545171</v>
      </c>
      <c r="Q14" s="5">
        <f t="shared" si="31"/>
        <v>50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6870.5975181776093</v>
      </c>
      <c r="AF14">
        <f t="shared" si="4"/>
        <v>-343.52987590888051</v>
      </c>
      <c r="AG14">
        <f t="shared" si="5"/>
        <v>-43.906222348886395</v>
      </c>
      <c r="AH14">
        <f t="shared" si="6"/>
        <v>-4046.807799517298</v>
      </c>
      <c r="AI14">
        <f t="shared" si="7"/>
        <v>2436.353620402544</v>
      </c>
      <c r="AJ14">
        <f t="shared" si="8"/>
        <v>-573.90665213835746</v>
      </c>
      <c r="AK14">
        <f t="shared" si="32"/>
        <v>1726.1421740822254</v>
      </c>
      <c r="AL14">
        <f t="shared" si="9"/>
        <v>3588.5891423464118</v>
      </c>
      <c r="AN14">
        <f t="shared" si="10"/>
        <v>2784.5713176296695</v>
      </c>
      <c r="AO14">
        <f t="shared" si="11"/>
        <v>-139.22856588148349</v>
      </c>
      <c r="AP14">
        <f t="shared" si="12"/>
        <v>-17.794668818063538</v>
      </c>
      <c r="AQ14">
        <f t="shared" si="13"/>
        <v>-1640.1229873649841</v>
      </c>
      <c r="AR14">
        <f t="shared" si="14"/>
        <v>987.42509556513835</v>
      </c>
      <c r="AS14">
        <f t="shared" si="15"/>
        <v>-232.59752857204506</v>
      </c>
      <c r="AT14">
        <f t="shared" si="16"/>
        <v>699.58485785020946</v>
      </c>
      <c r="AU14">
        <f t="shared" si="17"/>
        <v>1454.4124248433027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7824.1729197090335</v>
      </c>
      <c r="P15">
        <f t="shared" si="30"/>
        <v>391.20864598545171</v>
      </c>
      <c r="Q15" s="5">
        <f t="shared" si="31"/>
        <v>50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6785.2816673777133</v>
      </c>
      <c r="AF15">
        <f t="shared" si="4"/>
        <v>-339.26408336888574</v>
      </c>
      <c r="AG15">
        <f t="shared" si="5"/>
        <v>-43.361015515682425</v>
      </c>
      <c r="AH15">
        <f t="shared" si="6"/>
        <v>-4245.7843886041328</v>
      </c>
      <c r="AI15">
        <f t="shared" si="7"/>
        <v>2156.8721798890128</v>
      </c>
      <c r="AJ15">
        <f t="shared" si="8"/>
        <v>-429.34541363803874</v>
      </c>
      <c r="AK15">
        <f t="shared" si="32"/>
        <v>1760.6421356537173</v>
      </c>
      <c r="AL15">
        <f t="shared" si="9"/>
        <v>3488.1689019046917</v>
      </c>
      <c r="AN15">
        <f t="shared" si="10"/>
        <v>2533.2256968743272</v>
      </c>
      <c r="AO15">
        <f t="shared" si="11"/>
        <v>-126.66128484371639</v>
      </c>
      <c r="AP15">
        <f t="shared" si="12"/>
        <v>-16.188456740859795</v>
      </c>
      <c r="AQ15">
        <f t="shared" si="13"/>
        <v>-1585.1265494710849</v>
      </c>
      <c r="AR15">
        <f t="shared" si="14"/>
        <v>805.24940581866645</v>
      </c>
      <c r="AS15">
        <f t="shared" si="15"/>
        <v>-160.29236338000828</v>
      </c>
      <c r="AT15">
        <f t="shared" si="16"/>
        <v>657.3203766147227</v>
      </c>
      <c r="AU15">
        <f t="shared" si="17"/>
        <v>1302.277419053381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7824.1729197090335</v>
      </c>
      <c r="P16">
        <f t="shared" si="30"/>
        <v>391.20864598545171</v>
      </c>
      <c r="Q16" s="5">
        <f t="shared" si="31"/>
        <v>50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6692.6672816034852</v>
      </c>
      <c r="AF16">
        <f t="shared" si="4"/>
        <v>-334.63336408017426</v>
      </c>
      <c r="AG16">
        <f t="shared" si="5"/>
        <v>-42.769167746438129</v>
      </c>
      <c r="AH16">
        <f t="shared" si="6"/>
        <v>-6329.5045634989192</v>
      </c>
      <c r="AI16">
        <f t="shared" si="7"/>
        <v>-14.239813722046165</v>
      </c>
      <c r="AJ16">
        <f t="shared" si="8"/>
        <v>344.15845641768829</v>
      </c>
      <c r="AK16">
        <f t="shared" si="32"/>
        <v>1784.5374579543939</v>
      </c>
      <c r="AL16">
        <f t="shared" si="9"/>
        <v>2114.4561006500362</v>
      </c>
      <c r="AN16">
        <f t="shared" si="10"/>
        <v>2301.693049891418</v>
      </c>
      <c r="AO16">
        <f t="shared" si="11"/>
        <v>-115.08465249457089</v>
      </c>
      <c r="AP16">
        <f t="shared" si="12"/>
        <v>-14.708858517770421</v>
      </c>
      <c r="AQ16">
        <f t="shared" si="13"/>
        <v>-2176.7967911847268</v>
      </c>
      <c r="AR16">
        <f t="shared" si="14"/>
        <v>-4.8972523056501664</v>
      </c>
      <c r="AS16">
        <f t="shared" si="15"/>
        <v>118.36045239771165</v>
      </c>
      <c r="AT16">
        <f t="shared" si="16"/>
        <v>613.72503538834633</v>
      </c>
      <c r="AU16">
        <f t="shared" si="17"/>
        <v>727.18823548040791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7824.1729197090335</v>
      </c>
      <c r="P17">
        <f t="shared" si="30"/>
        <v>391.20864598545171</v>
      </c>
      <c r="Q17" s="5">
        <f t="shared" si="31"/>
        <v>50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6591.8773386606863</v>
      </c>
      <c r="AF17">
        <f t="shared" si="4"/>
        <v>-329.59386693303435</v>
      </c>
      <c r="AG17">
        <f t="shared" si="5"/>
        <v>-42.125074473084531</v>
      </c>
      <c r="AH17">
        <f t="shared" si="6"/>
        <v>-8656.0638355685824</v>
      </c>
      <c r="AI17">
        <f t="shared" si="7"/>
        <v>-2435.9054383140146</v>
      </c>
      <c r="AJ17">
        <f t="shared" si="8"/>
        <v>1077.1354224448623</v>
      </c>
      <c r="AK17">
        <f t="shared" si="32"/>
        <v>1753.7438347994594</v>
      </c>
      <c r="AL17">
        <f t="shared" si="9"/>
        <v>394.97381893030706</v>
      </c>
      <c r="AN17">
        <f t="shared" si="10"/>
        <v>2088.3315786835155</v>
      </c>
      <c r="AO17">
        <f t="shared" si="11"/>
        <v>-104.4165789341758</v>
      </c>
      <c r="AP17">
        <f t="shared" si="12"/>
        <v>-13.345382317810383</v>
      </c>
      <c r="AQ17">
        <f t="shared" si="13"/>
        <v>-2742.2736386340271</v>
      </c>
      <c r="AR17">
        <f t="shared" si="14"/>
        <v>-771.7040212024973</v>
      </c>
      <c r="AS17">
        <f t="shared" si="15"/>
        <v>341.24056041176931</v>
      </c>
      <c r="AT17">
        <f t="shared" si="16"/>
        <v>555.59265486535139</v>
      </c>
      <c r="AU17">
        <f t="shared" si="17"/>
        <v>125.12919407462343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7824.1729197090335</v>
      </c>
      <c r="P18">
        <f t="shared" si="30"/>
        <v>391.20864598545171</v>
      </c>
      <c r="Q18" s="5">
        <f t="shared" si="31"/>
        <v>50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6482.7783277458811</v>
      </c>
      <c r="AF18">
        <f t="shared" si="4"/>
        <v>-324.1389163872941</v>
      </c>
      <c r="AG18">
        <f t="shared" si="5"/>
        <v>-41.427882501266112</v>
      </c>
      <c r="AH18">
        <f t="shared" si="6"/>
        <v>-11037.649083503145</v>
      </c>
      <c r="AI18">
        <f t="shared" si="7"/>
        <v>-4920.437554645825</v>
      </c>
      <c r="AJ18">
        <f t="shared" si="8"/>
        <v>1710.3523306347597</v>
      </c>
      <c r="AK18">
        <f t="shared" si="32"/>
        <v>1671.0892710024846</v>
      </c>
      <c r="AL18">
        <f t="shared" si="9"/>
        <v>-1538.9959530085807</v>
      </c>
      <c r="AN18">
        <f t="shared" si="10"/>
        <v>1891.8803955039468</v>
      </c>
      <c r="AO18">
        <f t="shared" si="11"/>
        <v>-94.594019775197353</v>
      </c>
      <c r="AP18">
        <f t="shared" si="12"/>
        <v>-12.089970498596179</v>
      </c>
      <c r="AQ18">
        <f t="shared" si="13"/>
        <v>-3221.1361946711099</v>
      </c>
      <c r="AR18">
        <f t="shared" si="14"/>
        <v>-1435.9397894409565</v>
      </c>
      <c r="AS18">
        <f t="shared" si="15"/>
        <v>499.13507452251514</v>
      </c>
      <c r="AT18">
        <f t="shared" si="16"/>
        <v>487.67686802054584</v>
      </c>
      <c r="AU18">
        <f t="shared" si="17"/>
        <v>-449.12784689789555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7824.1729197090335</v>
      </c>
      <c r="P19">
        <f t="shared" si="30"/>
        <v>391.20864598545171</v>
      </c>
      <c r="Q19" s="5">
        <f t="shared" si="31"/>
        <v>50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6364.867105030632</v>
      </c>
      <c r="AF19">
        <f t="shared" si="4"/>
        <v>-318.24335525153163</v>
      </c>
      <c r="AG19">
        <f t="shared" si="5"/>
        <v>-40.674376514593504</v>
      </c>
      <c r="AH19">
        <f t="shared" si="6"/>
        <v>-13569.086466398096</v>
      </c>
      <c r="AI19">
        <f t="shared" si="7"/>
        <v>-7563.1370931335887</v>
      </c>
      <c r="AJ19">
        <f t="shared" si="8"/>
        <v>2279.0887143130167</v>
      </c>
      <c r="AK19">
        <f t="shared" si="32"/>
        <v>1543.5235115474875</v>
      </c>
      <c r="AL19">
        <f t="shared" si="9"/>
        <v>-3740.5248672730845</v>
      </c>
      <c r="AN19">
        <f t="shared" si="10"/>
        <v>1711.0551689340455</v>
      </c>
      <c r="AO19">
        <f t="shared" si="11"/>
        <v>-85.552758446702285</v>
      </c>
      <c r="AP19">
        <f t="shared" si="12"/>
        <v>-10.934415602088178</v>
      </c>
      <c r="AQ19">
        <f t="shared" si="13"/>
        <v>-3647.7518152253278</v>
      </c>
      <c r="AR19">
        <f t="shared" si="14"/>
        <v>-2033.1838203400725</v>
      </c>
      <c r="AS19">
        <f t="shared" si="15"/>
        <v>612.68310252736501</v>
      </c>
      <c r="AT19">
        <f t="shared" si="16"/>
        <v>414.9425022114184</v>
      </c>
      <c r="AU19">
        <f t="shared" si="17"/>
        <v>-1005.5582156012892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7824.1729197090335</v>
      </c>
      <c r="P20">
        <f t="shared" si="30"/>
        <v>391.20864598545171</v>
      </c>
      <c r="Q20" s="5">
        <f t="shared" si="31"/>
        <v>50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6237.9176029173086</v>
      </c>
      <c r="AF20">
        <f t="shared" si="4"/>
        <v>-311.89588014586548</v>
      </c>
      <c r="AG20">
        <f t="shared" si="5"/>
        <v>-39.863111838978156</v>
      </c>
      <c r="AH20">
        <f t="shared" si="6"/>
        <v>-16180.8364187765</v>
      </c>
      <c r="AI20">
        <f t="shared" si="7"/>
        <v>-10294.677807844037</v>
      </c>
      <c r="AJ20">
        <f t="shared" si="8"/>
        <v>2769.1390414720772</v>
      </c>
      <c r="AK20">
        <f t="shared" si="32"/>
        <v>1375.5451596550404</v>
      </c>
      <c r="AL20">
        <f t="shared" si="9"/>
        <v>-6149.9936067169192</v>
      </c>
      <c r="AN20">
        <f t="shared" si="10"/>
        <v>1544.7438439901127</v>
      </c>
      <c r="AO20">
        <f t="shared" si="11"/>
        <v>-77.237192199505643</v>
      </c>
      <c r="AP20">
        <f t="shared" si="12"/>
        <v>-9.8716110945024909</v>
      </c>
      <c r="AQ20">
        <f t="shared" si="13"/>
        <v>-4006.985830788532</v>
      </c>
      <c r="AR20">
        <f t="shared" si="14"/>
        <v>-2549.3507900924278</v>
      </c>
      <c r="AS20">
        <f t="shared" si="15"/>
        <v>685.74334573867213</v>
      </c>
      <c r="AT20">
        <f t="shared" si="16"/>
        <v>340.63690044795999</v>
      </c>
      <c r="AU20">
        <f t="shared" si="17"/>
        <v>-1522.9705439057957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7824.1729197090335</v>
      </c>
      <c r="P21">
        <f t="shared" si="30"/>
        <v>391.20864598545171</v>
      </c>
      <c r="Q21" s="5">
        <f t="shared" si="31"/>
        <v>50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6100.8797166821741</v>
      </c>
      <c r="AF21">
        <f t="shared" si="4"/>
        <v>-305.04398583410875</v>
      </c>
      <c r="AG21">
        <f t="shared" si="5"/>
        <v>-38.987377830787096</v>
      </c>
      <c r="AH21">
        <f t="shared" si="6"/>
        <v>-19084.115592051079</v>
      </c>
      <c r="AI21">
        <f t="shared" si="7"/>
        <v>-13327.267239033801</v>
      </c>
      <c r="AJ21">
        <f t="shared" si="8"/>
        <v>3235.8943544153926</v>
      </c>
      <c r="AK21">
        <f t="shared" si="32"/>
        <v>1172.5924073173585</v>
      </c>
      <c r="AL21">
        <f t="shared" si="9"/>
        <v>-8918.7804773010503</v>
      </c>
      <c r="AN21">
        <f t="shared" si="10"/>
        <v>1391.718720088393</v>
      </c>
      <c r="AO21">
        <f t="shared" si="11"/>
        <v>-69.585936004419665</v>
      </c>
      <c r="AP21">
        <f t="shared" si="12"/>
        <v>-8.8937114144209666</v>
      </c>
      <c r="AQ21">
        <f t="shared" si="13"/>
        <v>-4353.4247779322186</v>
      </c>
      <c r="AR21">
        <f t="shared" si="14"/>
        <v>-3040.1857052626665</v>
      </c>
      <c r="AS21">
        <f t="shared" si="15"/>
        <v>738.16481530590625</v>
      </c>
      <c r="AT21">
        <f t="shared" si="16"/>
        <v>267.48909666826933</v>
      </c>
      <c r="AU21">
        <f t="shared" si="17"/>
        <v>-2034.5317932884909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7824.1729197090335</v>
      </c>
      <c r="P22">
        <f t="shared" si="30"/>
        <v>391.20864598545171</v>
      </c>
      <c r="Q22" s="5">
        <f t="shared" si="31"/>
        <v>50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5952.8024830774302</v>
      </c>
      <c r="AF22">
        <f t="shared" si="4"/>
        <v>-297.64012415387157</v>
      </c>
      <c r="AG22">
        <f t="shared" si="5"/>
        <v>-38.041097405211772</v>
      </c>
      <c r="AH22">
        <f t="shared" si="6"/>
        <v>-22256.265890698138</v>
      </c>
      <c r="AI22">
        <f t="shared" si="7"/>
        <v>-16639.144629179791</v>
      </c>
      <c r="AJ22">
        <f t="shared" si="8"/>
        <v>3670.0245247564958</v>
      </c>
      <c r="AK22">
        <f t="shared" si="32"/>
        <v>936.23266647356547</v>
      </c>
      <c r="AL22">
        <f t="shared" si="9"/>
        <v>-12032.88743794973</v>
      </c>
      <c r="AN22">
        <f t="shared" si="10"/>
        <v>1250.9001542133544</v>
      </c>
      <c r="AO22">
        <f t="shared" si="11"/>
        <v>-62.545007710667733</v>
      </c>
      <c r="AP22">
        <f t="shared" si="12"/>
        <v>-7.9938171551803663</v>
      </c>
      <c r="AQ22">
        <f t="shared" si="13"/>
        <v>-4676.8503598149018</v>
      </c>
      <c r="AR22">
        <f t="shared" si="14"/>
        <v>-3496.4890304673954</v>
      </c>
      <c r="AS22">
        <f t="shared" si="15"/>
        <v>771.20553840572961</v>
      </c>
      <c r="AT22">
        <f t="shared" si="16"/>
        <v>196.73651027405165</v>
      </c>
      <c r="AU22">
        <f t="shared" si="17"/>
        <v>-2528.5469817876146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7824.1729197090335</v>
      </c>
      <c r="P23">
        <f t="shared" si="30"/>
        <v>391.20864598545171</v>
      </c>
      <c r="Q23" s="5">
        <f t="shared" si="31"/>
        <v>50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5793.1439392186658</v>
      </c>
      <c r="AF23">
        <f t="shared" si="4"/>
        <v>-289.65719696093328</v>
      </c>
      <c r="AG23">
        <f t="shared" si="5"/>
        <v>-37.020807174556296</v>
      </c>
      <c r="AH23">
        <f t="shared" si="6"/>
        <v>-25595.170264134085</v>
      </c>
      <c r="AI23">
        <f t="shared" si="7"/>
        <v>-20128.70432905091</v>
      </c>
      <c r="AJ23">
        <f t="shared" si="8"/>
        <v>0</v>
      </c>
      <c r="AK23">
        <f t="shared" si="32"/>
        <v>668.71365657400281</v>
      </c>
      <c r="AL23">
        <f t="shared" si="9"/>
        <v>-19459.990672476906</v>
      </c>
      <c r="AN23">
        <f t="shared" si="10"/>
        <v>1121.3925324160016</v>
      </c>
      <c r="AO23">
        <f t="shared" si="11"/>
        <v>-56.069626620800072</v>
      </c>
      <c r="AP23">
        <f t="shared" si="12"/>
        <v>-7.1662049389988685</v>
      </c>
      <c r="AQ23">
        <f t="shared" si="13"/>
        <v>-4954.517460856875</v>
      </c>
      <c r="AR23">
        <f t="shared" si="14"/>
        <v>-3896.3607600006731</v>
      </c>
      <c r="AS23">
        <f t="shared" si="15"/>
        <v>0</v>
      </c>
      <c r="AT23">
        <f t="shared" si="16"/>
        <v>129.44447931459905</v>
      </c>
      <c r="AU23">
        <f t="shared" si="17"/>
        <v>-3766.9162806860736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67760.527584186028</v>
      </c>
      <c r="AO25" s="6">
        <f t="shared" si="33"/>
        <v>-9256.1560689910748</v>
      </c>
      <c r="AP25" s="6">
        <f t="shared" si="33"/>
        <v>-2902.9285901771627</v>
      </c>
      <c r="AQ25" s="6">
        <f t="shared" si="33"/>
        <v>-53364.487474444941</v>
      </c>
      <c r="AR25" s="6">
        <f t="shared" si="33"/>
        <v>2236.9554505728497</v>
      </c>
      <c r="AS25" s="6">
        <f t="shared" si="33"/>
        <v>-9702.1130662500818</v>
      </c>
      <c r="AT25" s="6">
        <f t="shared" si="33"/>
        <v>11281.268797394932</v>
      </c>
      <c r="AU25" s="7">
        <f t="shared" si="33"/>
        <v>3816.1111817176929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32804.121441936499</v>
      </c>
      <c r="K3">
        <v>1</v>
      </c>
      <c r="L3" s="2">
        <v>0</v>
      </c>
      <c r="O3">
        <f>$C$3</f>
        <v>32804.121441936499</v>
      </c>
      <c r="P3">
        <f>O3*B5</f>
        <v>26243.2971535492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32804.121441936499</v>
      </c>
      <c r="AF3">
        <f t="shared" ref="AF3:AF23" si="4">-$Z3*P3</f>
        <v>-26243.2971535492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4040.9160843872992</v>
      </c>
      <c r="AJ3">
        <f t="shared" ref="AJ3:AJ23" si="8">AB3-AC3</f>
        <v>2.9103830456733704E-11</v>
      </c>
      <c r="AL3">
        <f t="shared" ref="AL3:AL23" si="9">SUM(AI3:AK3)</f>
        <v>4040.9160843873283</v>
      </c>
      <c r="AN3">
        <f t="shared" ref="AN3:AN23" si="10">AE3*$K3</f>
        <v>32804.121441936499</v>
      </c>
      <c r="AO3">
        <f t="shared" ref="AO3:AO23" si="11">AF3*$K3</f>
        <v>-26243.2971535492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4040.9160843872992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4040.9160843873283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32804.121441936499</v>
      </c>
      <c r="P5">
        <f t="shared" ref="P5:P23" si="30">O5*$C$5</f>
        <v>1640.206072096825</v>
      </c>
      <c r="Q5" s="5">
        <f t="shared" ref="Q5:Q23" si="31">$C$8</f>
        <v>50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31999.07418350178</v>
      </c>
      <c r="AF5">
        <f t="shared" si="4"/>
        <v>-1599.953709175089</v>
      </c>
      <c r="AG5">
        <f t="shared" si="5"/>
        <v>-48.772947997007542</v>
      </c>
      <c r="AH5">
        <f t="shared" si="6"/>
        <v>-4775.7050596981799</v>
      </c>
      <c r="AI5">
        <f t="shared" si="7"/>
        <v>25574.642466631503</v>
      </c>
      <c r="AJ5">
        <f t="shared" si="8"/>
        <v>-18626.61644478477</v>
      </c>
      <c r="AK5">
        <f>H5*SUM(AB5, AE5:AF5)</f>
        <v>4375.3457949352342</v>
      </c>
      <c r="AL5">
        <f t="shared" si="9"/>
        <v>11323.371816781968</v>
      </c>
      <c r="AN5">
        <f t="shared" si="10"/>
        <v>27153.245566455986</v>
      </c>
      <c r="AO5">
        <f t="shared" si="11"/>
        <v>-1357.6622783227992</v>
      </c>
      <c r="AP5">
        <f t="shared" si="12"/>
        <v>-41.386942208645031</v>
      </c>
      <c r="AQ5">
        <f t="shared" si="13"/>
        <v>-4052.4888781254135</v>
      </c>
      <c r="AR5">
        <f t="shared" si="14"/>
        <v>21701.707467799126</v>
      </c>
      <c r="AS5">
        <f t="shared" si="15"/>
        <v>-15805.866366539969</v>
      </c>
      <c r="AT5">
        <f t="shared" si="16"/>
        <v>3712.7586294134376</v>
      </c>
      <c r="AU5">
        <f t="shared" si="17"/>
        <v>9608.5997306725967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32804.121441936499</v>
      </c>
      <c r="P6">
        <f t="shared" si="30"/>
        <v>1640.206072096825</v>
      </c>
      <c r="Q6" s="5">
        <f t="shared" si="31"/>
        <v>50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31562.309028254458</v>
      </c>
      <c r="AF6">
        <f t="shared" si="4"/>
        <v>-1578.1154514127231</v>
      </c>
      <c r="AG6">
        <f t="shared" si="5"/>
        <v>-48.107231105274295</v>
      </c>
      <c r="AH6">
        <f t="shared" si="6"/>
        <v>-7119.4964705267048</v>
      </c>
      <c r="AI6">
        <f t="shared" si="7"/>
        <v>22816.589875209756</v>
      </c>
      <c r="AJ6">
        <f t="shared" si="8"/>
        <v>-15066.87011546304</v>
      </c>
      <c r="AK6">
        <f>H6*SUM(AB6, AE6:AF6)</f>
        <v>5933.7200694976782</v>
      </c>
      <c r="AL6">
        <f t="shared" si="9"/>
        <v>13683.439829244395</v>
      </c>
      <c r="AN6">
        <f t="shared" si="10"/>
        <v>24671.483744785022</v>
      </c>
      <c r="AO6">
        <f t="shared" si="11"/>
        <v>-1233.5741872392514</v>
      </c>
      <c r="AP6">
        <f t="shared" si="12"/>
        <v>-37.604244010091392</v>
      </c>
      <c r="AQ6">
        <f t="shared" si="13"/>
        <v>-5565.1359755211206</v>
      </c>
      <c r="AR6">
        <f t="shared" si="14"/>
        <v>17835.169338014559</v>
      </c>
      <c r="AS6">
        <f t="shared" si="15"/>
        <v>-11777.403256703097</v>
      </c>
      <c r="AT6">
        <f t="shared" si="16"/>
        <v>4638.2436123309471</v>
      </c>
      <c r="AU6">
        <f t="shared" si="17"/>
        <v>10696.009693642411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32804.121441936499</v>
      </c>
      <c r="P7">
        <f t="shared" si="30"/>
        <v>1640.206072096825</v>
      </c>
      <c r="Q7" s="5">
        <f t="shared" si="31"/>
        <v>50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31086.988323930043</v>
      </c>
      <c r="AF7">
        <f t="shared" si="4"/>
        <v>-1554.3494161965023</v>
      </c>
      <c r="AG7">
        <f t="shared" si="5"/>
        <v>-47.382747894886023</v>
      </c>
      <c r="AH7">
        <f t="shared" si="6"/>
        <v>-9736.4359734211739</v>
      </c>
      <c r="AI7">
        <f t="shared" si="7"/>
        <v>19748.820186417484</v>
      </c>
      <c r="AJ7">
        <f t="shared" si="8"/>
        <v>-11735.456996843888</v>
      </c>
      <c r="AK7">
        <f>H7*SUM(AB7, AE7:AF7)</f>
        <v>7184.3526122422627</v>
      </c>
      <c r="AL7">
        <f t="shared" si="9"/>
        <v>15197.715801815859</v>
      </c>
      <c r="AN7">
        <f t="shared" si="10"/>
        <v>22384.495882125622</v>
      </c>
      <c r="AO7">
        <f t="shared" si="11"/>
        <v>-1119.2247941062813</v>
      </c>
      <c r="AP7">
        <f t="shared" si="12"/>
        <v>-34.118420031071892</v>
      </c>
      <c r="AQ7">
        <f t="shared" si="13"/>
        <v>-7010.8177956195541</v>
      </c>
      <c r="AR7">
        <f t="shared" si="14"/>
        <v>14220.334872368718</v>
      </c>
      <c r="AS7">
        <f t="shared" si="15"/>
        <v>-8450.2328139165511</v>
      </c>
      <c r="AT7">
        <f t="shared" si="16"/>
        <v>5173.1647269504501</v>
      </c>
      <c r="AU7">
        <f t="shared" si="17"/>
        <v>10943.266785402617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32804.121441936499</v>
      </c>
      <c r="P8">
        <f t="shared" si="30"/>
        <v>1640.206072096825</v>
      </c>
      <c r="Q8" s="5">
        <f t="shared" si="31"/>
        <v>50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30572.482439761094</v>
      </c>
      <c r="AF8">
        <f t="shared" si="4"/>
        <v>-1528.6241219880546</v>
      </c>
      <c r="AG8">
        <f t="shared" si="5"/>
        <v>-46.598538683431258</v>
      </c>
      <c r="AH8">
        <f t="shared" si="6"/>
        <v>-12415.269300236183</v>
      </c>
      <c r="AI8">
        <f t="shared" si="7"/>
        <v>16581.990478853426</v>
      </c>
      <c r="AJ8">
        <f t="shared" si="8"/>
        <v>-8773.4756935827027</v>
      </c>
      <c r="AK8">
        <f t="shared" ref="AK8:AK23" si="32">H8*SUM(AB8:AB8, AE8:AF8)</f>
        <v>8146.7307123792743</v>
      </c>
      <c r="AL8">
        <f t="shared" si="9"/>
        <v>15955.245497649998</v>
      </c>
      <c r="AN8">
        <f t="shared" si="10"/>
        <v>20278.766722154807</v>
      </c>
      <c r="AO8">
        <f t="shared" si="11"/>
        <v>-1013.9383361077403</v>
      </c>
      <c r="AP8">
        <f t="shared" si="12"/>
        <v>-30.908870335162536</v>
      </c>
      <c r="AQ8">
        <f t="shared" si="13"/>
        <v>-8235.064013146166</v>
      </c>
      <c r="AR8">
        <f t="shared" si="14"/>
        <v>10998.855502565737</v>
      </c>
      <c r="AS8">
        <f t="shared" si="15"/>
        <v>-5819.4576538956799</v>
      </c>
      <c r="AT8">
        <f t="shared" si="16"/>
        <v>5403.736905894657</v>
      </c>
      <c r="AU8">
        <f t="shared" si="17"/>
        <v>10583.134754564715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32804.121441936499</v>
      </c>
      <c r="P9">
        <f t="shared" si="30"/>
        <v>1640.206072096825</v>
      </c>
      <c r="Q9" s="5">
        <f t="shared" si="31"/>
        <v>50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30016.418572748356</v>
      </c>
      <c r="AF9">
        <f t="shared" si="4"/>
        <v>-1500.8209286374179</v>
      </c>
      <c r="AG9">
        <f t="shared" si="5"/>
        <v>-45.75098684760939</v>
      </c>
      <c r="AH9">
        <f t="shared" si="6"/>
        <v>-15262.657959502298</v>
      </c>
      <c r="AI9">
        <f t="shared" si="7"/>
        <v>13207.188697761032</v>
      </c>
      <c r="AJ9">
        <f t="shared" si="8"/>
        <v>-6082.7942388173105</v>
      </c>
      <c r="AK9">
        <f t="shared" si="32"/>
        <v>8852.27376163388</v>
      </c>
      <c r="AL9">
        <f t="shared" si="9"/>
        <v>15976.668220577601</v>
      </c>
      <c r="AN9">
        <f t="shared" si="10"/>
        <v>18340.529719537601</v>
      </c>
      <c r="AO9">
        <f t="shared" si="11"/>
        <v>-917.02648597688005</v>
      </c>
      <c r="AP9">
        <f t="shared" si="12"/>
        <v>-27.954611971548232</v>
      </c>
      <c r="AQ9">
        <f t="shared" si="13"/>
        <v>-9325.7372203468221</v>
      </c>
      <c r="AR9">
        <f t="shared" si="14"/>
        <v>8069.8114012423503</v>
      </c>
      <c r="AS9">
        <f t="shared" si="15"/>
        <v>-3716.6881933125374</v>
      </c>
      <c r="AT9">
        <f t="shared" si="16"/>
        <v>5408.8861273453231</v>
      </c>
      <c r="AU9">
        <f t="shared" si="17"/>
        <v>9762.0093352751355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32804.121441936499</v>
      </c>
      <c r="P10">
        <f t="shared" si="30"/>
        <v>1640.206072096825</v>
      </c>
      <c r="Q10" s="5">
        <f t="shared" si="31"/>
        <v>50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29417.730598568392</v>
      </c>
      <c r="AF10">
        <f t="shared" si="4"/>
        <v>-1470.8865299284196</v>
      </c>
      <c r="AG10">
        <f t="shared" si="5"/>
        <v>-44.838467402088419</v>
      </c>
      <c r="AH10">
        <f t="shared" si="6"/>
        <v>-18200.38308179488</v>
      </c>
      <c r="AI10">
        <f t="shared" si="7"/>
        <v>9701.6225194430044</v>
      </c>
      <c r="AJ10">
        <f t="shared" si="8"/>
        <v>-3691.6451796847978</v>
      </c>
      <c r="AK10">
        <f t="shared" si="32"/>
        <v>9324.1102211964262</v>
      </c>
      <c r="AL10">
        <f t="shared" si="9"/>
        <v>15334.087560954633</v>
      </c>
      <c r="AN10">
        <f t="shared" si="10"/>
        <v>16557.86493279662</v>
      </c>
      <c r="AO10">
        <f t="shared" si="11"/>
        <v>-827.89324663983086</v>
      </c>
      <c r="AP10">
        <f t="shared" si="12"/>
        <v>-25.237476580654874</v>
      </c>
      <c r="AQ10">
        <f t="shared" si="13"/>
        <v>-10244.144557098565</v>
      </c>
      <c r="AR10">
        <f t="shared" si="14"/>
        <v>5460.5896524775681</v>
      </c>
      <c r="AS10">
        <f t="shared" si="15"/>
        <v>-2077.8544442855582</v>
      </c>
      <c r="AT10">
        <f t="shared" si="16"/>
        <v>5248.1056328863133</v>
      </c>
      <c r="AU10">
        <f t="shared" si="17"/>
        <v>8630.8408410783231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20350.83028752571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32804.121441936499</v>
      </c>
      <c r="P11">
        <f t="shared" si="30"/>
        <v>1640.206072096825</v>
      </c>
      <c r="Q11" s="5">
        <f t="shared" si="31"/>
        <v>50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28771.466271964091</v>
      </c>
      <c r="AF11">
        <f t="shared" si="4"/>
        <v>-1438.5733135982048</v>
      </c>
      <c r="AG11">
        <f t="shared" si="5"/>
        <v>-43.853432140973155</v>
      </c>
      <c r="AH11">
        <f t="shared" si="6"/>
        <v>-21466.023483775389</v>
      </c>
      <c r="AI11">
        <f t="shared" si="7"/>
        <v>5823.0160424495261</v>
      </c>
      <c r="AJ11">
        <f t="shared" si="8"/>
        <v>-1451.4169517057308</v>
      </c>
      <c r="AK11">
        <f t="shared" si="32"/>
        <v>9587.468502715903</v>
      </c>
      <c r="AL11">
        <f t="shared" si="9"/>
        <v>13959.067593459698</v>
      </c>
      <c r="AN11">
        <f t="shared" si="10"/>
        <v>14917.612833559015</v>
      </c>
      <c r="AO11">
        <f t="shared" si="11"/>
        <v>-745.88064167795085</v>
      </c>
      <c r="AP11">
        <f t="shared" si="12"/>
        <v>-22.737406426145697</v>
      </c>
      <c r="AQ11">
        <f t="shared" si="13"/>
        <v>-11129.840390480276</v>
      </c>
      <c r="AR11">
        <f t="shared" si="14"/>
        <v>3019.1543949746424</v>
      </c>
      <c r="AS11">
        <f t="shared" si="15"/>
        <v>-752.53989285588318</v>
      </c>
      <c r="AT11">
        <f t="shared" si="16"/>
        <v>4970.9716503681739</v>
      </c>
      <c r="AU11">
        <f t="shared" si="17"/>
        <v>7237.5861524869333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32804.121441936499</v>
      </c>
      <c r="P12">
        <f t="shared" si="30"/>
        <v>1640.206072096825</v>
      </c>
      <c r="Q12" s="5">
        <f t="shared" si="31"/>
        <v>50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28073.14089428863</v>
      </c>
      <c r="AF12">
        <f t="shared" si="4"/>
        <v>-1403.6570447144315</v>
      </c>
      <c r="AG12">
        <f t="shared" si="5"/>
        <v>-42.789045492314536</v>
      </c>
      <c r="AH12">
        <f t="shared" si="6"/>
        <v>-25034.093089955368</v>
      </c>
      <c r="AI12">
        <f t="shared" si="7"/>
        <v>1592.6017141265147</v>
      </c>
      <c r="AJ12">
        <f t="shared" si="8"/>
        <v>621.76572155550821</v>
      </c>
      <c r="AK12">
        <f t="shared" si="32"/>
        <v>9654.8983338340568</v>
      </c>
      <c r="AL12">
        <f t="shared" si="9"/>
        <v>11869.26576951608</v>
      </c>
      <c r="AN12">
        <f t="shared" si="10"/>
        <v>13408.200899107615</v>
      </c>
      <c r="AO12">
        <f t="shared" si="11"/>
        <v>-670.41004495538073</v>
      </c>
      <c r="AP12">
        <f t="shared" si="12"/>
        <v>-20.436762683677131</v>
      </c>
      <c r="AQ12">
        <f t="shared" si="13"/>
        <v>-11956.700917116559</v>
      </c>
      <c r="AR12">
        <f t="shared" si="14"/>
        <v>760.6531743519954</v>
      </c>
      <c r="AS12">
        <f t="shared" si="15"/>
        <v>296.96569180440156</v>
      </c>
      <c r="AT12">
        <f t="shared" si="16"/>
        <v>4611.3406764130004</v>
      </c>
      <c r="AU12">
        <f t="shared" si="17"/>
        <v>5668.9595425693979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32804.121441936499</v>
      </c>
      <c r="P13">
        <f t="shared" si="30"/>
        <v>1640.206072096825</v>
      </c>
      <c r="Q13" s="5">
        <f t="shared" si="31"/>
        <v>50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27320.19859367211</v>
      </c>
      <c r="AF13">
        <f t="shared" si="4"/>
        <v>-1366.0099296836056</v>
      </c>
      <c r="AG13">
        <f t="shared" si="5"/>
        <v>-41.641411799473175</v>
      </c>
      <c r="AH13">
        <f t="shared" si="6"/>
        <v>-28789.729516728516</v>
      </c>
      <c r="AI13">
        <f t="shared" si="7"/>
        <v>-2877.1822645394823</v>
      </c>
      <c r="AJ13">
        <f t="shared" si="8"/>
        <v>2478.5465489763446</v>
      </c>
      <c r="AK13">
        <f t="shared" si="32"/>
        <v>9540.4860320099833</v>
      </c>
      <c r="AL13">
        <f t="shared" si="9"/>
        <v>9141.8503164468457</v>
      </c>
      <c r="AN13">
        <f t="shared" si="10"/>
        <v>12020.029185181687</v>
      </c>
      <c r="AO13">
        <f t="shared" si="11"/>
        <v>-601.00145925908441</v>
      </c>
      <c r="AP13">
        <f t="shared" si="12"/>
        <v>-18.320913130469314</v>
      </c>
      <c r="AQ13">
        <f t="shared" si="13"/>
        <v>-12666.576629670479</v>
      </c>
      <c r="AR13">
        <f t="shared" si="14"/>
        <v>-1265.8698168783444</v>
      </c>
      <c r="AS13">
        <f t="shared" si="15"/>
        <v>1090.4826241792939</v>
      </c>
      <c r="AT13">
        <f t="shared" si="16"/>
        <v>4197.5141634636448</v>
      </c>
      <c r="AU13">
        <f t="shared" si="17"/>
        <v>4022.1269707645943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32804.121441936499</v>
      </c>
      <c r="P14">
        <f t="shared" si="30"/>
        <v>1640.206072096825</v>
      </c>
      <c r="Q14" s="5">
        <f t="shared" si="31"/>
        <v>50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26508.361544135034</v>
      </c>
      <c r="AF14">
        <f t="shared" si="4"/>
        <v>-1325.4180772067518</v>
      </c>
      <c r="AG14">
        <f t="shared" si="5"/>
        <v>-40.404010805555338</v>
      </c>
      <c r="AH14">
        <f t="shared" si="6"/>
        <v>-32839.475036924254</v>
      </c>
      <c r="AI14">
        <f t="shared" si="7"/>
        <v>-7696.935580801528</v>
      </c>
      <c r="AJ14">
        <f t="shared" si="8"/>
        <v>4176.200365100216</v>
      </c>
      <c r="AK14">
        <f t="shared" si="32"/>
        <v>9262.4013523016347</v>
      </c>
      <c r="AL14">
        <f t="shared" si="9"/>
        <v>5741.6661366003227</v>
      </c>
      <c r="AN14">
        <f t="shared" si="10"/>
        <v>10743.523112489735</v>
      </c>
      <c r="AO14">
        <f t="shared" si="11"/>
        <v>-537.1761556244868</v>
      </c>
      <c r="AP14">
        <f t="shared" si="12"/>
        <v>-16.375264204996068</v>
      </c>
      <c r="AQ14">
        <f t="shared" si="13"/>
        <v>-13309.447982057</v>
      </c>
      <c r="AR14">
        <f t="shared" si="14"/>
        <v>-3119.4762893967481</v>
      </c>
      <c r="AS14">
        <f t="shared" si="15"/>
        <v>1692.5642526091572</v>
      </c>
      <c r="AT14">
        <f t="shared" si="16"/>
        <v>3753.9409155835028</v>
      </c>
      <c r="AU14">
        <f t="shared" si="17"/>
        <v>2327.0288787959116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32804.121441936499</v>
      </c>
      <c r="P15">
        <f t="shared" si="30"/>
        <v>1640.206072096825</v>
      </c>
      <c r="Q15" s="5">
        <f t="shared" si="31"/>
        <v>50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25633.671447253259</v>
      </c>
      <c r="AF15">
        <f t="shared" si="4"/>
        <v>-1281.683572362663</v>
      </c>
      <c r="AG15">
        <f t="shared" si="5"/>
        <v>-39.070809277158993</v>
      </c>
      <c r="AH15">
        <f t="shared" si="6"/>
        <v>-37166.456813631368</v>
      </c>
      <c r="AI15">
        <f t="shared" si="7"/>
        <v>-12853.539748017934</v>
      </c>
      <c r="AJ15">
        <f t="shared" si="8"/>
        <v>5712.4596110521379</v>
      </c>
      <c r="AK15">
        <f t="shared" si="32"/>
        <v>8833.9390170493443</v>
      </c>
      <c r="AL15">
        <f t="shared" si="9"/>
        <v>1692.8588800835478</v>
      </c>
      <c r="AN15">
        <f t="shared" si="10"/>
        <v>9570.1075354932527</v>
      </c>
      <c r="AO15">
        <f t="shared" si="11"/>
        <v>-478.50537677466269</v>
      </c>
      <c r="AP15">
        <f t="shared" si="12"/>
        <v>-14.586745681380926</v>
      </c>
      <c r="AQ15">
        <f t="shared" si="13"/>
        <v>-13875.772307982488</v>
      </c>
      <c r="AR15">
        <f t="shared" si="14"/>
        <v>-4798.7568949452789</v>
      </c>
      <c r="AS15">
        <f t="shared" si="15"/>
        <v>2132.6969444242018</v>
      </c>
      <c r="AT15">
        <f t="shared" si="16"/>
        <v>3298.0740401980438</v>
      </c>
      <c r="AU15">
        <f t="shared" si="17"/>
        <v>632.01408967696705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32804.121441936499</v>
      </c>
      <c r="P16">
        <f t="shared" si="30"/>
        <v>1640.206072096825</v>
      </c>
      <c r="Q16" s="5">
        <f t="shared" si="31"/>
        <v>50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24700.150552568335</v>
      </c>
      <c r="AF16">
        <f t="shared" si="4"/>
        <v>-1235.0075276284167</v>
      </c>
      <c r="AG16">
        <f t="shared" si="5"/>
        <v>-37.647937921897643</v>
      </c>
      <c r="AH16">
        <f t="shared" si="6"/>
        <v>-41286.530499590393</v>
      </c>
      <c r="AI16">
        <f t="shared" si="7"/>
        <v>-17859.035412572372</v>
      </c>
      <c r="AJ16">
        <f t="shared" si="8"/>
        <v>6927.2511702904012</v>
      </c>
      <c r="AK16">
        <f t="shared" si="32"/>
        <v>8269.2365343213332</v>
      </c>
      <c r="AL16">
        <f t="shared" si="9"/>
        <v>-2662.5477079606371</v>
      </c>
      <c r="AN16">
        <f t="shared" si="10"/>
        <v>8494.6946360819366</v>
      </c>
      <c r="AO16">
        <f t="shared" si="11"/>
        <v>-424.73473180409684</v>
      </c>
      <c r="AP16">
        <f t="shared" si="12"/>
        <v>-12.947602713759</v>
      </c>
      <c r="AQ16">
        <f t="shared" si="13"/>
        <v>-14198.960788959082</v>
      </c>
      <c r="AR16">
        <f t="shared" si="14"/>
        <v>-6141.9484873950005</v>
      </c>
      <c r="AS16">
        <f t="shared" si="15"/>
        <v>2382.3694205353522</v>
      </c>
      <c r="AT16">
        <f t="shared" si="16"/>
        <v>2843.8951852982991</v>
      </c>
      <c r="AU16">
        <f t="shared" si="17"/>
        <v>-915.68388156134927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32804.121441936499</v>
      </c>
      <c r="P17">
        <f t="shared" si="30"/>
        <v>1640.206072096825</v>
      </c>
      <c r="Q17" s="5">
        <f t="shared" si="31"/>
        <v>50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23710.220536938461</v>
      </c>
      <c r="AF17">
        <f t="shared" si="4"/>
        <v>-1185.5110268469232</v>
      </c>
      <c r="AG17">
        <f t="shared" si="5"/>
        <v>-36.139087856545252</v>
      </c>
      <c r="AH17">
        <f t="shared" si="6"/>
        <v>-45294.827445336705</v>
      </c>
      <c r="AI17">
        <f t="shared" si="7"/>
        <v>-22806.257023101709</v>
      </c>
      <c r="AJ17">
        <f t="shared" si="8"/>
        <v>7894.9995266596452</v>
      </c>
      <c r="AK17">
        <f t="shared" si="32"/>
        <v>7595.9987558140074</v>
      </c>
      <c r="AL17">
        <f t="shared" si="9"/>
        <v>-7315.2587406280563</v>
      </c>
      <c r="AN17">
        <f t="shared" si="10"/>
        <v>7511.4872047815215</v>
      </c>
      <c r="AO17">
        <f t="shared" si="11"/>
        <v>-375.5743602390761</v>
      </c>
      <c r="AP17">
        <f t="shared" si="12"/>
        <v>-11.448999202854587</v>
      </c>
      <c r="AQ17">
        <f t="shared" si="13"/>
        <v>-14349.572002857689</v>
      </c>
      <c r="AR17">
        <f t="shared" si="14"/>
        <v>-7225.108157518097</v>
      </c>
      <c r="AS17">
        <f t="shared" si="15"/>
        <v>2501.165597927311</v>
      </c>
      <c r="AT17">
        <f t="shared" si="16"/>
        <v>2406.4410271065613</v>
      </c>
      <c r="AU17">
        <f t="shared" si="17"/>
        <v>-2317.5015324842252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32804.121441936499</v>
      </c>
      <c r="P18">
        <f t="shared" si="30"/>
        <v>1640.206072096825</v>
      </c>
      <c r="Q18" s="5">
        <f t="shared" si="31"/>
        <v>50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22664.324251076396</v>
      </c>
      <c r="AF18">
        <f t="shared" si="4"/>
        <v>-1133.2162125538198</v>
      </c>
      <c r="AG18">
        <f t="shared" si="5"/>
        <v>-34.544934073592536</v>
      </c>
      <c r="AH18">
        <f t="shared" si="6"/>
        <v>-49310.516175490484</v>
      </c>
      <c r="AI18">
        <f t="shared" si="7"/>
        <v>-27813.953071041502</v>
      </c>
      <c r="AJ18">
        <f t="shared" si="8"/>
        <v>8682.8767548489777</v>
      </c>
      <c r="AK18">
        <f t="shared" si="32"/>
        <v>6835.401168395586</v>
      </c>
      <c r="AL18">
        <f t="shared" si="9"/>
        <v>-12295.675147796937</v>
      </c>
      <c r="AN18">
        <f t="shared" si="10"/>
        <v>6614.1688887371274</v>
      </c>
      <c r="AO18">
        <f t="shared" si="11"/>
        <v>-330.70844443685638</v>
      </c>
      <c r="AP18">
        <f t="shared" si="12"/>
        <v>-10.081307771714366</v>
      </c>
      <c r="AQ18">
        <f t="shared" si="13"/>
        <v>-14390.373097490798</v>
      </c>
      <c r="AR18">
        <f t="shared" si="14"/>
        <v>-8116.9939609622415</v>
      </c>
      <c r="AS18">
        <f t="shared" si="15"/>
        <v>2533.938919177499</v>
      </c>
      <c r="AT18">
        <f t="shared" si="16"/>
        <v>1994.7869280899613</v>
      </c>
      <c r="AU18">
        <f t="shared" si="17"/>
        <v>-3588.2681136947813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32804.121441936499</v>
      </c>
      <c r="P19">
        <f t="shared" si="30"/>
        <v>1640.206072096825</v>
      </c>
      <c r="Q19" s="5">
        <f t="shared" si="31"/>
        <v>50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21555.20576796091</v>
      </c>
      <c r="AF19">
        <f t="shared" si="4"/>
        <v>-1077.7602883980455</v>
      </c>
      <c r="AG19">
        <f t="shared" si="5"/>
        <v>-32.85441709834199</v>
      </c>
      <c r="AH19">
        <f t="shared" si="6"/>
        <v>-53802.705380584986</v>
      </c>
      <c r="AI19">
        <f t="shared" si="7"/>
        <v>-33358.114318120468</v>
      </c>
      <c r="AJ19">
        <f t="shared" si="8"/>
        <v>9437.9975589457463</v>
      </c>
      <c r="AK19">
        <f t="shared" si="32"/>
        <v>6002.2454993129768</v>
      </c>
      <c r="AL19">
        <f t="shared" si="9"/>
        <v>-17917.871259861746</v>
      </c>
      <c r="AN19">
        <f t="shared" si="10"/>
        <v>5794.6451415388919</v>
      </c>
      <c r="AO19">
        <f t="shared" si="11"/>
        <v>-289.73225707694462</v>
      </c>
      <c r="AP19">
        <f t="shared" si="12"/>
        <v>-8.8321907230398651</v>
      </c>
      <c r="AQ19">
        <f t="shared" si="13"/>
        <v>-14463.679386380914</v>
      </c>
      <c r="AR19">
        <f t="shared" si="14"/>
        <v>-8967.5986926420082</v>
      </c>
      <c r="AS19">
        <f t="shared" si="15"/>
        <v>2537.199008421921</v>
      </c>
      <c r="AT19">
        <f t="shared" si="16"/>
        <v>1613.572289465917</v>
      </c>
      <c r="AU19">
        <f t="shared" si="17"/>
        <v>-4816.8273947541702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32804.121441936499</v>
      </c>
      <c r="P20">
        <f t="shared" si="30"/>
        <v>1640.206072096825</v>
      </c>
      <c r="Q20" s="5">
        <f t="shared" si="31"/>
        <v>50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20389.471399164267</v>
      </c>
      <c r="AF20">
        <f t="shared" si="4"/>
        <v>-1019.4735699582135</v>
      </c>
      <c r="AG20">
        <f t="shared" si="5"/>
        <v>-31.077606262453578</v>
      </c>
      <c r="AH20">
        <f t="shared" si="6"/>
        <v>-57930.666596199691</v>
      </c>
      <c r="AI20">
        <f t="shared" si="7"/>
        <v>-38591.746373256086</v>
      </c>
      <c r="AJ20">
        <f t="shared" si="8"/>
        <v>9942.8411936340854</v>
      </c>
      <c r="AK20">
        <f t="shared" si="32"/>
        <v>5099.8717527529561</v>
      </c>
      <c r="AL20">
        <f t="shared" si="9"/>
        <v>-23549.033426869046</v>
      </c>
      <c r="AN20">
        <f t="shared" si="10"/>
        <v>5049.2027036941608</v>
      </c>
      <c r="AO20">
        <f t="shared" si="11"/>
        <v>-252.46013518470807</v>
      </c>
      <c r="AP20">
        <f t="shared" si="12"/>
        <v>-7.6959883114554399</v>
      </c>
      <c r="AQ20">
        <f t="shared" si="13"/>
        <v>-14345.819598654518</v>
      </c>
      <c r="AR20">
        <f t="shared" si="14"/>
        <v>-9556.7730184565189</v>
      </c>
      <c r="AS20">
        <f t="shared" si="15"/>
        <v>2462.2227646056904</v>
      </c>
      <c r="AT20">
        <f t="shared" si="16"/>
        <v>1262.9207368048378</v>
      </c>
      <c r="AU20">
        <f t="shared" si="17"/>
        <v>-5831.6295170459907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32804.121441936499</v>
      </c>
      <c r="P21">
        <f t="shared" si="30"/>
        <v>1640.206072096825</v>
      </c>
      <c r="Q21" s="5">
        <f t="shared" si="31"/>
        <v>50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19182.290989410765</v>
      </c>
      <c r="AF21">
        <f t="shared" si="4"/>
        <v>-959.11454947053835</v>
      </c>
      <c r="AG21">
        <f t="shared" si="5"/>
        <v>-29.237623423879132</v>
      </c>
      <c r="AH21">
        <f t="shared" si="6"/>
        <v>-61168.271037996412</v>
      </c>
      <c r="AI21">
        <f t="shared" si="7"/>
        <v>-42974.332221480065</v>
      </c>
      <c r="AJ21">
        <f t="shared" si="8"/>
        <v>10117.001407275355</v>
      </c>
      <c r="AK21">
        <f t="shared" si="32"/>
        <v>4150.9293255342109</v>
      </c>
      <c r="AL21">
        <f t="shared" si="9"/>
        <v>-28706.401488670497</v>
      </c>
      <c r="AN21">
        <f t="shared" si="10"/>
        <v>4375.8203249193175</v>
      </c>
      <c r="AO21">
        <f t="shared" si="11"/>
        <v>-218.79101624596589</v>
      </c>
      <c r="AP21">
        <f t="shared" si="12"/>
        <v>-6.6696197498606189</v>
      </c>
      <c r="AQ21">
        <f t="shared" si="13"/>
        <v>-13953.566015446013</v>
      </c>
      <c r="AR21">
        <f t="shared" si="14"/>
        <v>-9803.2063265225224</v>
      </c>
      <c r="AS21">
        <f t="shared" si="15"/>
        <v>2307.8672098985144</v>
      </c>
      <c r="AT21">
        <f t="shared" si="16"/>
        <v>946.90049900729719</v>
      </c>
      <c r="AU21">
        <f t="shared" si="17"/>
        <v>-6548.43861761671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32804.121441936499</v>
      </c>
      <c r="P22">
        <f t="shared" si="30"/>
        <v>1640.206072096825</v>
      </c>
      <c r="Q22" s="5">
        <f t="shared" si="31"/>
        <v>50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17938.446789159647</v>
      </c>
      <c r="AF22">
        <f t="shared" si="4"/>
        <v>-896.92233945798239</v>
      </c>
      <c r="AG22">
        <f t="shared" si="5"/>
        <v>-27.341757682660106</v>
      </c>
      <c r="AH22">
        <f t="shared" si="6"/>
        <v>-64139.580279209433</v>
      </c>
      <c r="AI22">
        <f t="shared" si="7"/>
        <v>-47125.397587190426</v>
      </c>
      <c r="AJ22">
        <f t="shared" si="8"/>
        <v>10153.152328508666</v>
      </c>
      <c r="AK22">
        <f t="shared" si="32"/>
        <v>3184.1035543089447</v>
      </c>
      <c r="AL22">
        <f t="shared" si="9"/>
        <v>-33788.141704372814</v>
      </c>
      <c r="AN22">
        <f t="shared" si="10"/>
        <v>3769.5196369605433</v>
      </c>
      <c r="AO22">
        <f t="shared" si="11"/>
        <v>-188.47598184802717</v>
      </c>
      <c r="AP22">
        <f t="shared" si="12"/>
        <v>-5.745497015721968</v>
      </c>
      <c r="AQ22">
        <f t="shared" si="13"/>
        <v>-13478.056947215411</v>
      </c>
      <c r="AR22">
        <f t="shared" si="14"/>
        <v>-9902.7587891186158</v>
      </c>
      <c r="AS22">
        <f t="shared" si="15"/>
        <v>2133.5463169806585</v>
      </c>
      <c r="AT22">
        <f t="shared" si="16"/>
        <v>669.09588188742543</v>
      </c>
      <c r="AU22">
        <f t="shared" si="17"/>
        <v>-7100.1165902505327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32804.121441936499</v>
      </c>
      <c r="P23">
        <f t="shared" si="30"/>
        <v>1640.206072096825</v>
      </c>
      <c r="Q23" s="5">
        <f t="shared" si="31"/>
        <v>50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16667.690662797362</v>
      </c>
      <c r="AF23">
        <f t="shared" si="4"/>
        <v>-833.38453313986804</v>
      </c>
      <c r="AG23">
        <f t="shared" si="5"/>
        <v>-25.404872818037937</v>
      </c>
      <c r="AH23">
        <f t="shared" si="6"/>
        <v>-66538.691511822632</v>
      </c>
      <c r="AI23">
        <f t="shared" si="7"/>
        <v>-50729.790254983178</v>
      </c>
      <c r="AJ23">
        <f t="shared" si="8"/>
        <v>0</v>
      </c>
      <c r="AK23">
        <f t="shared" si="32"/>
        <v>2211.9966379122784</v>
      </c>
      <c r="AL23">
        <f t="shared" si="9"/>
        <v>-48517.7936170709</v>
      </c>
      <c r="AN23">
        <f t="shared" si="10"/>
        <v>3226.4041836325882</v>
      </c>
      <c r="AO23">
        <f t="shared" si="11"/>
        <v>-161.32020918162942</v>
      </c>
      <c r="AP23">
        <f t="shared" si="12"/>
        <v>-4.9176811354990013</v>
      </c>
      <c r="AQ23">
        <f t="shared" si="13"/>
        <v>-12880.05141266238</v>
      </c>
      <c r="AR23">
        <f t="shared" si="14"/>
        <v>-9819.8851193469218</v>
      </c>
      <c r="AS23">
        <f t="shared" si="15"/>
        <v>0</v>
      </c>
      <c r="AT23">
        <f t="shared" si="16"/>
        <v>428.18140503836401</v>
      </c>
      <c r="AU23">
        <f t="shared" si="17"/>
        <v>-9391.7037143085581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267685.92429596954</v>
      </c>
      <c r="AO25" s="6">
        <f t="shared" si="33"/>
        <v>-37987.387296250861</v>
      </c>
      <c r="AP25" s="6">
        <f t="shared" si="33"/>
        <v>-2877.9147478877476</v>
      </c>
      <c r="AQ25" s="6">
        <f t="shared" si="33"/>
        <v>-223624.89710394954</v>
      </c>
      <c r="AR25" s="6">
        <f t="shared" si="33"/>
        <v>3195.7251478814014</v>
      </c>
      <c r="AS25" s="6">
        <f t="shared" si="33"/>
        <v>-45427.425893901869</v>
      </c>
      <c r="AT25" s="6">
        <f t="shared" si="33"/>
        <v>62582.531033546155</v>
      </c>
      <c r="AU25" s="7">
        <f t="shared" si="33"/>
        <v>20350.83028752571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112970.04061258929</v>
      </c>
      <c r="K3">
        <v>1</v>
      </c>
      <c r="L3" s="2">
        <v>0</v>
      </c>
      <c r="O3">
        <f>$C$3</f>
        <v>112970.04061258929</v>
      </c>
      <c r="P3">
        <f>O3*B5</f>
        <v>90376.032490071433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112970.04061258929</v>
      </c>
      <c r="AF3">
        <f t="shared" ref="AF3:AF23" si="4">-$Z3*P3</f>
        <v>-90376.032490071433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20074.099918517859</v>
      </c>
      <c r="AJ3">
        <f t="shared" ref="AJ3:AJ23" si="8">AB3-AC3</f>
        <v>0</v>
      </c>
      <c r="AL3">
        <f t="shared" ref="AL3:AL23" si="9">SUM(AI3:AK3)</f>
        <v>20074.099918517859</v>
      </c>
      <c r="AN3">
        <f t="shared" ref="AN3:AN23" si="10">AE3*$K3</f>
        <v>112970.04061258929</v>
      </c>
      <c r="AO3">
        <f t="shared" ref="AO3:AO23" si="11">AF3*$K3</f>
        <v>-90376.032490071433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20074.099918517859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20074.099918517859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112970.04061258929</v>
      </c>
      <c r="P5">
        <f t="shared" ref="P5:P23" si="30">O5*$C$5</f>
        <v>5648.5020306294646</v>
      </c>
      <c r="Q5" s="5">
        <f t="shared" ref="Q5:Q23" si="31">$C$8</f>
        <v>50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105996.1879309583</v>
      </c>
      <c r="AF5">
        <f t="shared" si="4"/>
        <v>-5299.8093965479147</v>
      </c>
      <c r="AG5">
        <f t="shared" si="5"/>
        <v>-46.913406136788701</v>
      </c>
      <c r="AH5">
        <f t="shared" si="6"/>
        <v>-44626.797228452262</v>
      </c>
      <c r="AI5">
        <f t="shared" si="7"/>
        <v>56022.667899821325</v>
      </c>
      <c r="AJ5">
        <f t="shared" si="8"/>
        <v>-35744.404451284499</v>
      </c>
      <c r="AK5">
        <f>H5*SUM(AB5, AE5:AF5)</f>
        <v>12555.924573879447</v>
      </c>
      <c r="AL5">
        <f t="shared" si="9"/>
        <v>32834.188022416274</v>
      </c>
      <c r="AN5">
        <f t="shared" si="10"/>
        <v>89944.493502923055</v>
      </c>
      <c r="AO5">
        <f t="shared" si="11"/>
        <v>-4497.2246751461525</v>
      </c>
      <c r="AP5">
        <f t="shared" si="12"/>
        <v>-39.809002906961744</v>
      </c>
      <c r="AQ5">
        <f t="shared" si="13"/>
        <v>-37868.670107129765</v>
      </c>
      <c r="AR5">
        <f t="shared" si="14"/>
        <v>47538.789717740168</v>
      </c>
      <c r="AS5">
        <f t="shared" si="15"/>
        <v>-30331.396031228443</v>
      </c>
      <c r="AT5">
        <f t="shared" si="16"/>
        <v>10654.498980605762</v>
      </c>
      <c r="AU5">
        <f t="shared" si="17"/>
        <v>27861.892667117492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112970.04061258929</v>
      </c>
      <c r="P6">
        <f t="shared" si="30"/>
        <v>5648.5020306294646</v>
      </c>
      <c r="Q6" s="5">
        <f t="shared" si="31"/>
        <v>50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102136.04419797377</v>
      </c>
      <c r="AF6">
        <f t="shared" si="4"/>
        <v>-5106.8022098986885</v>
      </c>
      <c r="AG6">
        <f t="shared" si="5"/>
        <v>-45.204924971316601</v>
      </c>
      <c r="AH6">
        <f t="shared" si="6"/>
        <v>-49573.884164168441</v>
      </c>
      <c r="AI6">
        <f t="shared" si="7"/>
        <v>47410.152898935325</v>
      </c>
      <c r="AJ6">
        <f t="shared" si="8"/>
        <v>-26822.309083435684</v>
      </c>
      <c r="AK6">
        <f>H6*SUM(AB6, AE6:AF6)</f>
        <v>15300.77638850595</v>
      </c>
      <c r="AL6">
        <f t="shared" si="9"/>
        <v>35888.620204005594</v>
      </c>
      <c r="AN6">
        <f t="shared" si="10"/>
        <v>79837.243591119914</v>
      </c>
      <c r="AO6">
        <f t="shared" si="11"/>
        <v>-3991.8621795559957</v>
      </c>
      <c r="AP6">
        <f t="shared" si="12"/>
        <v>-35.335582406714174</v>
      </c>
      <c r="AQ6">
        <f t="shared" si="13"/>
        <v>-38750.690775736897</v>
      </c>
      <c r="AR6">
        <f t="shared" si="14"/>
        <v>37059.35505342031</v>
      </c>
      <c r="AS6">
        <f t="shared" si="15"/>
        <v>-20966.341909813713</v>
      </c>
      <c r="AT6">
        <f t="shared" si="16"/>
        <v>11960.242060037017</v>
      </c>
      <c r="AU6">
        <f t="shared" si="17"/>
        <v>28053.255203643621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112970.04061258929</v>
      </c>
      <c r="P7">
        <f t="shared" si="30"/>
        <v>5648.5020306294646</v>
      </c>
      <c r="Q7" s="5">
        <f t="shared" si="31"/>
        <v>50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98042.646645028057</v>
      </c>
      <c r="AF7">
        <f t="shared" si="4"/>
        <v>-4902.1323322514036</v>
      </c>
      <c r="AG7">
        <f t="shared" si="5"/>
        <v>-43.393206780038227</v>
      </c>
      <c r="AH7">
        <f t="shared" si="6"/>
        <v>-54386.75766260855</v>
      </c>
      <c r="AI7">
        <f t="shared" si="7"/>
        <v>38710.363443388065</v>
      </c>
      <c r="AJ7">
        <f t="shared" si="8"/>
        <v>-19042.698311048385</v>
      </c>
      <c r="AK7">
        <f>H7*SUM(AB7, AE7:AF7)</f>
        <v>17263.202949600254</v>
      </c>
      <c r="AL7">
        <f t="shared" si="9"/>
        <v>36930.868081939931</v>
      </c>
      <c r="AN7">
        <f t="shared" si="10"/>
        <v>70596.585208897464</v>
      </c>
      <c r="AO7">
        <f t="shared" si="11"/>
        <v>-3529.8292604448739</v>
      </c>
      <c r="AP7">
        <f t="shared" si="12"/>
        <v>-31.245711175317684</v>
      </c>
      <c r="AQ7">
        <f t="shared" si="13"/>
        <v>-39161.727094794944</v>
      </c>
      <c r="AR7">
        <f t="shared" si="14"/>
        <v>27873.783142482334</v>
      </c>
      <c r="AS7">
        <f t="shared" si="15"/>
        <v>-13711.884775923989</v>
      </c>
      <c r="AT7">
        <f t="shared" si="16"/>
        <v>12430.541399218218</v>
      </c>
      <c r="AU7">
        <f t="shared" si="17"/>
        <v>26592.439765776562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112970.04061258929</v>
      </c>
      <c r="P8">
        <f t="shared" si="30"/>
        <v>5648.5020306294646</v>
      </c>
      <c r="Q8" s="5">
        <f t="shared" si="31"/>
        <v>50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93717.82647634302</v>
      </c>
      <c r="AF8">
        <f t="shared" si="4"/>
        <v>-4685.8913238171508</v>
      </c>
      <c r="AG8">
        <f t="shared" si="5"/>
        <v>-41.479062045189337</v>
      </c>
      <c r="AH8">
        <f t="shared" si="6"/>
        <v>-59208.506681940038</v>
      </c>
      <c r="AI8">
        <f t="shared" si="7"/>
        <v>29781.949408540648</v>
      </c>
      <c r="AJ8">
        <f t="shared" si="8"/>
        <v>-12194.551309222297</v>
      </c>
      <c r="AK8">
        <f t="shared" ref="AK8:AK23" si="32">H8*SUM(AB8:AB8, AE8:AF8)</f>
        <v>18541.115525334008</v>
      </c>
      <c r="AL8">
        <f t="shared" si="9"/>
        <v>36128.513624652362</v>
      </c>
      <c r="AN8">
        <f t="shared" si="10"/>
        <v>62163.154220982346</v>
      </c>
      <c r="AO8">
        <f t="shared" si="11"/>
        <v>-3108.1577110491171</v>
      </c>
      <c r="AP8">
        <f t="shared" si="12"/>
        <v>-27.513114930249447</v>
      </c>
      <c r="AQ8">
        <f t="shared" si="13"/>
        <v>-39273.078244004995</v>
      </c>
      <c r="AR8">
        <f t="shared" si="14"/>
        <v>19754.405150997987</v>
      </c>
      <c r="AS8">
        <f t="shared" si="15"/>
        <v>-8088.6614872808759</v>
      </c>
      <c r="AT8">
        <f t="shared" si="16"/>
        <v>12298.345652748676</v>
      </c>
      <c r="AU8">
        <f t="shared" si="17"/>
        <v>23964.08931646579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112970.04061258929</v>
      </c>
      <c r="P9">
        <f t="shared" si="30"/>
        <v>5648.5020306294646</v>
      </c>
      <c r="Q9" s="5">
        <f t="shared" si="31"/>
        <v>50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89131.580162937709</v>
      </c>
      <c r="AF9">
        <f t="shared" si="4"/>
        <v>-4456.5790081468849</v>
      </c>
      <c r="AG9">
        <f t="shared" si="5"/>
        <v>-39.44921134825411</v>
      </c>
      <c r="AH9">
        <f t="shared" si="6"/>
        <v>-64602.403059333461</v>
      </c>
      <c r="AI9">
        <f t="shared" si="7"/>
        <v>20033.148884109105</v>
      </c>
      <c r="AJ9">
        <f t="shared" si="8"/>
        <v>-5846.1935389709834</v>
      </c>
      <c r="AK9">
        <f t="shared" si="32"/>
        <v>19211.780438677968</v>
      </c>
      <c r="AL9">
        <f t="shared" si="9"/>
        <v>33398.73578381609</v>
      </c>
      <c r="AN9">
        <f t="shared" si="10"/>
        <v>54460.874170106872</v>
      </c>
      <c r="AO9">
        <f t="shared" si="11"/>
        <v>-2723.0437085053431</v>
      </c>
      <c r="AP9">
        <f t="shared" si="12"/>
        <v>-24.10412259515369</v>
      </c>
      <c r="AQ9">
        <f t="shared" si="13"/>
        <v>-39473.14002140682</v>
      </c>
      <c r="AR9">
        <f t="shared" si="14"/>
        <v>12240.586317599551</v>
      </c>
      <c r="AS9">
        <f t="shared" si="15"/>
        <v>-3572.1212405070937</v>
      </c>
      <c r="AT9">
        <f t="shared" si="16"/>
        <v>11738.716570960392</v>
      </c>
      <c r="AU9">
        <f t="shared" si="17"/>
        <v>20407.181648052851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112970.04061258929</v>
      </c>
      <c r="P10">
        <f t="shared" si="30"/>
        <v>5648.5020306294646</v>
      </c>
      <c r="Q10" s="5">
        <f t="shared" si="31"/>
        <v>50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84311.225049671775</v>
      </c>
      <c r="AF10">
        <f t="shared" si="4"/>
        <v>-4215.5612524835888</v>
      </c>
      <c r="AG10">
        <f t="shared" si="5"/>
        <v>-37.315745215495745</v>
      </c>
      <c r="AH10">
        <f t="shared" si="6"/>
        <v>-69558.960771033002</v>
      </c>
      <c r="AI10">
        <f t="shared" si="7"/>
        <v>10499.387280939685</v>
      </c>
      <c r="AJ10">
        <f t="shared" si="8"/>
        <v>-552.58843257825356</v>
      </c>
      <c r="AK10">
        <f t="shared" si="32"/>
        <v>19320.185322117657</v>
      </c>
      <c r="AL10">
        <f t="shared" si="9"/>
        <v>29266.984170479089</v>
      </c>
      <c r="AN10">
        <f t="shared" si="10"/>
        <v>47454.846049852022</v>
      </c>
      <c r="AO10">
        <f t="shared" si="11"/>
        <v>-2372.7423024926011</v>
      </c>
      <c r="AP10">
        <f t="shared" si="12"/>
        <v>-21.003288036599894</v>
      </c>
      <c r="AQ10">
        <f t="shared" si="13"/>
        <v>-39151.486327382183</v>
      </c>
      <c r="AR10">
        <f t="shared" si="14"/>
        <v>5909.6141319406297</v>
      </c>
      <c r="AS10">
        <f t="shared" si="15"/>
        <v>-311.0261887605219</v>
      </c>
      <c r="AT10">
        <f t="shared" si="16"/>
        <v>10874.428874394267</v>
      </c>
      <c r="AU10">
        <f t="shared" si="17"/>
        <v>16473.016817574375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56787.261019170895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112970.04061258929</v>
      </c>
      <c r="P11">
        <f t="shared" si="30"/>
        <v>5648.5020306294646</v>
      </c>
      <c r="Q11" s="5">
        <f t="shared" si="31"/>
        <v>50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79319.489010528821</v>
      </c>
      <c r="AF11">
        <f t="shared" si="4"/>
        <v>-3965.9744505264412</v>
      </c>
      <c r="AG11">
        <f t="shared" si="5"/>
        <v>-35.106426704112167</v>
      </c>
      <c r="AH11">
        <f t="shared" si="6"/>
        <v>-73446.442369144526</v>
      </c>
      <c r="AI11">
        <f t="shared" si="7"/>
        <v>1871.9657641537488</v>
      </c>
      <c r="AJ11">
        <f t="shared" si="8"/>
        <v>3484.5681633423374</v>
      </c>
      <c r="AK11">
        <f t="shared" si="32"/>
        <v>18961.684604067388</v>
      </c>
      <c r="AL11">
        <f t="shared" si="9"/>
        <v>24318.218531563474</v>
      </c>
      <c r="AN11">
        <f t="shared" si="10"/>
        <v>41126.073173678145</v>
      </c>
      <c r="AO11">
        <f t="shared" si="11"/>
        <v>-2056.3036586839075</v>
      </c>
      <c r="AP11">
        <f t="shared" si="12"/>
        <v>-18.202203411926138</v>
      </c>
      <c r="AQ11">
        <f t="shared" si="13"/>
        <v>-38080.978595548251</v>
      </c>
      <c r="AR11">
        <f t="shared" si="14"/>
        <v>970.58871603406624</v>
      </c>
      <c r="AS11">
        <f t="shared" si="15"/>
        <v>1806.7010649206754</v>
      </c>
      <c r="AT11">
        <f t="shared" si="16"/>
        <v>9831.3748392853231</v>
      </c>
      <c r="AU11">
        <f t="shared" si="17"/>
        <v>12608.664620240064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112970.04061258929</v>
      </c>
      <c r="P12">
        <f t="shared" si="30"/>
        <v>5648.5020306294646</v>
      </c>
      <c r="Q12" s="5">
        <f t="shared" si="31"/>
        <v>50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74176.146829603051</v>
      </c>
      <c r="AF12">
        <f t="shared" si="4"/>
        <v>-3708.8073414801529</v>
      </c>
      <c r="AG12">
        <f t="shared" si="5"/>
        <v>-32.830008039023809</v>
      </c>
      <c r="AH12">
        <f t="shared" si="6"/>
        <v>-77014.175921889488</v>
      </c>
      <c r="AI12">
        <f t="shared" si="7"/>
        <v>-6579.6664418056025</v>
      </c>
      <c r="AJ12">
        <f t="shared" si="8"/>
        <v>6800.7652591196238</v>
      </c>
      <c r="AK12">
        <f t="shared" si="32"/>
        <v>18245.40010542946</v>
      </c>
      <c r="AL12">
        <f t="shared" si="9"/>
        <v>18466.498922743482</v>
      </c>
      <c r="AN12">
        <f t="shared" si="10"/>
        <v>35427.766431912256</v>
      </c>
      <c r="AO12">
        <f t="shared" si="11"/>
        <v>-1771.388321595613</v>
      </c>
      <c r="AP12">
        <f t="shared" si="12"/>
        <v>-15.680160084834128</v>
      </c>
      <c r="AQ12">
        <f t="shared" si="13"/>
        <v>-36783.256520113617</v>
      </c>
      <c r="AR12">
        <f t="shared" si="14"/>
        <v>-3142.5585698818045</v>
      </c>
      <c r="AS12">
        <f t="shared" si="15"/>
        <v>3248.1590572752407</v>
      </c>
      <c r="AT12">
        <f t="shared" si="16"/>
        <v>8714.3077797884762</v>
      </c>
      <c r="AU12">
        <f t="shared" si="17"/>
        <v>8819.9082671819124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112970.04061258929</v>
      </c>
      <c r="P13">
        <f t="shared" si="30"/>
        <v>5648.5020306294646</v>
      </c>
      <c r="Q13" s="5">
        <f t="shared" si="31"/>
        <v>50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68921.522830014175</v>
      </c>
      <c r="AF13">
        <f t="shared" si="4"/>
        <v>-3446.0761415007087</v>
      </c>
      <c r="AG13">
        <f t="shared" si="5"/>
        <v>-30.504336572900907</v>
      </c>
      <c r="AH13">
        <f t="shared" si="6"/>
        <v>-79894.855429306612</v>
      </c>
      <c r="AI13">
        <f t="shared" si="7"/>
        <v>-14449.913077366044</v>
      </c>
      <c r="AJ13">
        <f t="shared" si="8"/>
        <v>9323.0205075328122</v>
      </c>
      <c r="AK13">
        <f t="shared" si="32"/>
        <v>17236.302355344014</v>
      </c>
      <c r="AL13">
        <f t="shared" si="9"/>
        <v>12109.409785510783</v>
      </c>
      <c r="AN13">
        <f t="shared" si="10"/>
        <v>30323.305047124326</v>
      </c>
      <c r="AO13">
        <f t="shared" si="11"/>
        <v>-1516.1652523562161</v>
      </c>
      <c r="AP13">
        <f t="shared" si="12"/>
        <v>-13.420949874273621</v>
      </c>
      <c r="AQ13">
        <f t="shared" si="13"/>
        <v>-35151.226690883945</v>
      </c>
      <c r="AR13">
        <f t="shared" si="14"/>
        <v>-6357.5078459901088</v>
      </c>
      <c r="AS13">
        <f t="shared" si="15"/>
        <v>4101.8361638318311</v>
      </c>
      <c r="AT13">
        <f t="shared" si="16"/>
        <v>7583.4316008170617</v>
      </c>
      <c r="AU13">
        <f t="shared" si="17"/>
        <v>5327.7599186587831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112970.04061258929</v>
      </c>
      <c r="P14">
        <f t="shared" si="30"/>
        <v>5648.5020306294646</v>
      </c>
      <c r="Q14" s="5">
        <f t="shared" si="31"/>
        <v>50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63579.018400723711</v>
      </c>
      <c r="AF14">
        <f t="shared" si="4"/>
        <v>-3178.9509200361854</v>
      </c>
      <c r="AG14">
        <f t="shared" si="5"/>
        <v>-28.139769648643693</v>
      </c>
      <c r="AH14">
        <f t="shared" si="6"/>
        <v>-82380.942341128408</v>
      </c>
      <c r="AI14">
        <f t="shared" si="7"/>
        <v>-22009.014630089529</v>
      </c>
      <c r="AJ14">
        <f t="shared" si="8"/>
        <v>11281.157199918336</v>
      </c>
      <c r="AK14">
        <f t="shared" si="32"/>
        <v>16004.231291700766</v>
      </c>
      <c r="AL14">
        <f t="shared" si="9"/>
        <v>5276.3738615295733</v>
      </c>
      <c r="AN14">
        <f t="shared" si="10"/>
        <v>25767.818675640203</v>
      </c>
      <c r="AO14">
        <f t="shared" si="11"/>
        <v>-1288.3909337820101</v>
      </c>
      <c r="AP14">
        <f t="shared" si="12"/>
        <v>-11.404713380606086</v>
      </c>
      <c r="AQ14">
        <f t="shared" si="13"/>
        <v>-33388.014442047504</v>
      </c>
      <c r="AR14">
        <f t="shared" si="14"/>
        <v>-8919.99141356992</v>
      </c>
      <c r="AS14">
        <f t="shared" si="15"/>
        <v>4572.1186091098843</v>
      </c>
      <c r="AT14">
        <f t="shared" si="16"/>
        <v>6486.3242676747286</v>
      </c>
      <c r="AU14">
        <f t="shared" si="17"/>
        <v>2138.4514632146938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112970.04061258929</v>
      </c>
      <c r="P15">
        <f t="shared" si="30"/>
        <v>5648.5020306294646</v>
      </c>
      <c r="Q15" s="5">
        <f t="shared" si="31"/>
        <v>50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58161.072456270704</v>
      </c>
      <c r="AF15">
        <f t="shared" si="4"/>
        <v>-2908.0536228135352</v>
      </c>
      <c r="AG15">
        <f t="shared" si="5"/>
        <v>-25.741812670371512</v>
      </c>
      <c r="AH15">
        <f t="shared" si="6"/>
        <v>-84662.371271429773</v>
      </c>
      <c r="AI15">
        <f t="shared" si="7"/>
        <v>-29435.094250642971</v>
      </c>
      <c r="AJ15">
        <f t="shared" si="8"/>
        <v>12822.225255873156</v>
      </c>
      <c r="AK15">
        <f t="shared" si="32"/>
        <v>14598.469717360251</v>
      </c>
      <c r="AL15">
        <f t="shared" si="9"/>
        <v>-2014.3992774095641</v>
      </c>
      <c r="AN15">
        <f t="shared" si="10"/>
        <v>21713.928842829417</v>
      </c>
      <c r="AO15">
        <f t="shared" si="11"/>
        <v>-1085.6964421414707</v>
      </c>
      <c r="AP15">
        <f t="shared" si="12"/>
        <v>-9.6104811174200968</v>
      </c>
      <c r="AQ15">
        <f t="shared" si="13"/>
        <v>-31607.957484539598</v>
      </c>
      <c r="AR15">
        <f t="shared" si="14"/>
        <v>-10989.335564969071</v>
      </c>
      <c r="AS15">
        <f t="shared" si="15"/>
        <v>4787.0659025776204</v>
      </c>
      <c r="AT15">
        <f t="shared" si="16"/>
        <v>5450.2112713842134</v>
      </c>
      <c r="AU15">
        <f t="shared" si="17"/>
        <v>-752.05839100723688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112970.04061258929</v>
      </c>
      <c r="P16">
        <f t="shared" si="30"/>
        <v>5648.5020306294646</v>
      </c>
      <c r="Q16" s="5">
        <f t="shared" si="31"/>
        <v>50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52726.005266720138</v>
      </c>
      <c r="AF16">
        <f t="shared" si="4"/>
        <v>-2636.300263336007</v>
      </c>
      <c r="AG16">
        <f t="shared" si="5"/>
        <v>-23.336277910855419</v>
      </c>
      <c r="AH16">
        <f t="shared" si="6"/>
        <v>-85924.665312495141</v>
      </c>
      <c r="AI16">
        <f t="shared" si="7"/>
        <v>-35858.296587021869</v>
      </c>
      <c r="AJ16">
        <f t="shared" si="8"/>
        <v>13720.290343664281</v>
      </c>
      <c r="AK16">
        <f t="shared" si="32"/>
        <v>13059.447137775835</v>
      </c>
      <c r="AL16">
        <f t="shared" si="9"/>
        <v>-9078.5591055817531</v>
      </c>
      <c r="AN16">
        <f t="shared" si="10"/>
        <v>18133.141057905963</v>
      </c>
      <c r="AO16">
        <f t="shared" si="11"/>
        <v>-906.65705289529808</v>
      </c>
      <c r="AP16">
        <f t="shared" si="12"/>
        <v>-8.0256415592919677</v>
      </c>
      <c r="AQ16">
        <f t="shared" si="13"/>
        <v>-29550.580753901206</v>
      </c>
      <c r="AR16">
        <f t="shared" si="14"/>
        <v>-12332.122390449837</v>
      </c>
      <c r="AS16">
        <f t="shared" si="15"/>
        <v>4718.5816353533464</v>
      </c>
      <c r="AT16">
        <f t="shared" si="16"/>
        <v>4491.3092863688962</v>
      </c>
      <c r="AU16">
        <f t="shared" si="17"/>
        <v>-3122.2314687275948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112970.04061258929</v>
      </c>
      <c r="P17">
        <f t="shared" si="30"/>
        <v>5648.5020306294646</v>
      </c>
      <c r="Q17" s="5">
        <f t="shared" si="31"/>
        <v>50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47337.739913198544</v>
      </c>
      <c r="AF17">
        <f t="shared" si="4"/>
        <v>-2366.8869956599274</v>
      </c>
      <c r="AG17">
        <f t="shared" si="5"/>
        <v>-20.951457420261946</v>
      </c>
      <c r="AH17">
        <f t="shared" si="6"/>
        <v>-86058.30845939678</v>
      </c>
      <c r="AI17">
        <f t="shared" si="7"/>
        <v>-41108.406999278428</v>
      </c>
      <c r="AJ17">
        <f t="shared" si="8"/>
        <v>14043.838176818055</v>
      </c>
      <c r="AK17">
        <f t="shared" si="32"/>
        <v>11447.381720082682</v>
      </c>
      <c r="AL17">
        <f t="shared" si="9"/>
        <v>-15617.187102377691</v>
      </c>
      <c r="AN17">
        <f t="shared" si="10"/>
        <v>14996.774370247153</v>
      </c>
      <c r="AO17">
        <f t="shared" si="11"/>
        <v>-749.83871851235767</v>
      </c>
      <c r="AP17">
        <f t="shared" si="12"/>
        <v>-6.6375006545655451</v>
      </c>
      <c r="AQ17">
        <f t="shared" si="13"/>
        <v>-27263.59638244718</v>
      </c>
      <c r="AR17">
        <f t="shared" si="14"/>
        <v>-13023.298231366953</v>
      </c>
      <c r="AS17">
        <f t="shared" si="15"/>
        <v>4449.1408507502765</v>
      </c>
      <c r="AT17">
        <f t="shared" si="16"/>
        <v>3626.5736619653494</v>
      </c>
      <c r="AU17">
        <f t="shared" si="17"/>
        <v>-4947.5837186513263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112970.04061258929</v>
      </c>
      <c r="P18">
        <f t="shared" si="30"/>
        <v>5648.5020306294646</v>
      </c>
      <c r="Q18" s="5">
        <f t="shared" si="31"/>
        <v>50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42033.816265068599</v>
      </c>
      <c r="AF18">
        <f t="shared" si="4"/>
        <v>-2101.69081325343</v>
      </c>
      <c r="AG18">
        <f t="shared" si="5"/>
        <v>-18.603966165337638</v>
      </c>
      <c r="AH18">
        <f t="shared" si="6"/>
        <v>-85519.067228867658</v>
      </c>
      <c r="AI18">
        <f t="shared" si="7"/>
        <v>-45605.54574321783</v>
      </c>
      <c r="AJ18">
        <f t="shared" si="8"/>
        <v>14023.950988344906</v>
      </c>
      <c r="AK18">
        <f t="shared" si="32"/>
        <v>9814.486578050406</v>
      </c>
      <c r="AL18">
        <f t="shared" si="9"/>
        <v>-21767.108176822519</v>
      </c>
      <c r="AN18">
        <f t="shared" si="10"/>
        <v>12266.801195367889</v>
      </c>
      <c r="AO18">
        <f t="shared" si="11"/>
        <v>-613.34005976839444</v>
      </c>
      <c r="AP18">
        <f t="shared" si="12"/>
        <v>-5.4292275761122841</v>
      </c>
      <c r="AQ18">
        <f t="shared" si="13"/>
        <v>-24957.177085574545</v>
      </c>
      <c r="AR18">
        <f t="shared" si="14"/>
        <v>-13309.145177551163</v>
      </c>
      <c r="AS18">
        <f t="shared" si="15"/>
        <v>4092.6338370701642</v>
      </c>
      <c r="AT18">
        <f t="shared" si="16"/>
        <v>2864.1785682353234</v>
      </c>
      <c r="AU18">
        <f t="shared" si="17"/>
        <v>-6352.332772245677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112970.04061258929</v>
      </c>
      <c r="P19">
        <f t="shared" si="30"/>
        <v>5648.5020306294646</v>
      </c>
      <c r="Q19" s="5">
        <f t="shared" si="31"/>
        <v>50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36857.270414557119</v>
      </c>
      <c r="AF19">
        <f t="shared" si="4"/>
        <v>-1842.8635207278558</v>
      </c>
      <c r="AG19">
        <f t="shared" si="5"/>
        <v>-16.312851714797812</v>
      </c>
      <c r="AH19">
        <f t="shared" si="6"/>
        <v>-84202.991555457993</v>
      </c>
      <c r="AI19">
        <f t="shared" si="7"/>
        <v>-49204.897513343531</v>
      </c>
      <c r="AJ19">
        <f t="shared" si="8"/>
        <v>13693.160229966292</v>
      </c>
      <c r="AK19">
        <f t="shared" si="32"/>
        <v>8193.6479149708775</v>
      </c>
      <c r="AL19">
        <f t="shared" si="9"/>
        <v>-27318.089368406363</v>
      </c>
      <c r="AN19">
        <f t="shared" si="10"/>
        <v>9908.2701987262171</v>
      </c>
      <c r="AO19">
        <f t="shared" si="11"/>
        <v>-495.41350993631085</v>
      </c>
      <c r="AP19">
        <f t="shared" si="12"/>
        <v>-4.3853530303245938</v>
      </c>
      <c r="AQ19">
        <f t="shared" si="13"/>
        <v>-22636.130741331919</v>
      </c>
      <c r="AR19">
        <f t="shared" si="14"/>
        <v>-13227.659405572336</v>
      </c>
      <c r="AS19">
        <f t="shared" si="15"/>
        <v>3681.1063300925225</v>
      </c>
      <c r="AT19">
        <f t="shared" si="16"/>
        <v>2202.6828504016521</v>
      </c>
      <c r="AU19">
        <f t="shared" si="17"/>
        <v>-7343.8702250781625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112970.04061258929</v>
      </c>
      <c r="P20">
        <f t="shared" si="30"/>
        <v>5648.5020306294646</v>
      </c>
      <c r="Q20" s="5">
        <f t="shared" si="31"/>
        <v>50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31849.692568376555</v>
      </c>
      <c r="AF20">
        <f t="shared" si="4"/>
        <v>-1592.4846284188279</v>
      </c>
      <c r="AG20">
        <f t="shared" si="5"/>
        <v>-14.096521695340195</v>
      </c>
      <c r="AH20">
        <f t="shared" si="6"/>
        <v>-82128.060092385567</v>
      </c>
      <c r="AI20">
        <f t="shared" si="7"/>
        <v>-51884.948674123181</v>
      </c>
      <c r="AJ20">
        <f t="shared" si="8"/>
        <v>13114.496961675824</v>
      </c>
      <c r="AK20">
        <f t="shared" si="32"/>
        <v>6614.8506796098764</v>
      </c>
      <c r="AL20">
        <f t="shared" si="9"/>
        <v>-32155.60103283748</v>
      </c>
      <c r="AN20">
        <f t="shared" si="10"/>
        <v>7887.1860226188255</v>
      </c>
      <c r="AO20">
        <f t="shared" si="11"/>
        <v>-394.35930113094133</v>
      </c>
      <c r="AP20">
        <f t="shared" si="12"/>
        <v>-3.4908308343742793</v>
      </c>
      <c r="AQ20">
        <f t="shared" si="13"/>
        <v>-20338.007540726478</v>
      </c>
      <c r="AR20">
        <f t="shared" si="14"/>
        <v>-12848.671650072967</v>
      </c>
      <c r="AS20">
        <f t="shared" si="15"/>
        <v>3247.644444534084</v>
      </c>
      <c r="AT20">
        <f t="shared" si="16"/>
        <v>1638.0867008346447</v>
      </c>
      <c r="AU20">
        <f t="shared" si="17"/>
        <v>-7962.9405047042383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112970.04061258929</v>
      </c>
      <c r="P21">
        <f t="shared" si="30"/>
        <v>5648.5020306294646</v>
      </c>
      <c r="Q21" s="5">
        <f t="shared" si="31"/>
        <v>50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27055.24817797224</v>
      </c>
      <c r="AF21">
        <f t="shared" si="4"/>
        <v>-1352.762408898612</v>
      </c>
      <c r="AG21">
        <f t="shared" si="5"/>
        <v>-11.974523524672092</v>
      </c>
      <c r="AH21">
        <f t="shared" si="6"/>
        <v>-79241.318148588063</v>
      </c>
      <c r="AI21">
        <f t="shared" si="7"/>
        <v>-53550.806903039105</v>
      </c>
      <c r="AJ21">
        <f t="shared" si="8"/>
        <v>12326.285789823214</v>
      </c>
      <c r="AK21">
        <f t="shared" si="32"/>
        <v>5102.8955984367221</v>
      </c>
      <c r="AL21">
        <f t="shared" si="9"/>
        <v>-36121.625514779167</v>
      </c>
      <c r="AN21">
        <f t="shared" si="10"/>
        <v>6171.7813027787815</v>
      </c>
      <c r="AO21">
        <f t="shared" si="11"/>
        <v>-308.58906513893908</v>
      </c>
      <c r="AP21">
        <f t="shared" si="12"/>
        <v>-2.7316009046787064</v>
      </c>
      <c r="AQ21">
        <f t="shared" si="13"/>
        <v>-18076.348165055169</v>
      </c>
      <c r="AR21">
        <f t="shared" si="14"/>
        <v>-12215.887528320007</v>
      </c>
      <c r="AS21">
        <f t="shared" si="15"/>
        <v>2811.8441076536615</v>
      </c>
      <c r="AT21">
        <f t="shared" si="16"/>
        <v>1164.0608667602448</v>
      </c>
      <c r="AU21">
        <f t="shared" si="17"/>
        <v>-8239.9825539061003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112970.04061258929</v>
      </c>
      <c r="P22">
        <f t="shared" si="30"/>
        <v>5648.5020306294646</v>
      </c>
      <c r="Q22" s="5">
        <f t="shared" si="31"/>
        <v>50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22524.9974330269</v>
      </c>
      <c r="AF22">
        <f t="shared" si="4"/>
        <v>-1126.2498716513448</v>
      </c>
      <c r="AG22">
        <f t="shared" si="5"/>
        <v>-9.9694561986891639</v>
      </c>
      <c r="AH22">
        <f t="shared" si="6"/>
        <v>-75412.883629448232</v>
      </c>
      <c r="AI22">
        <f t="shared" si="7"/>
        <v>-54024.105524271363</v>
      </c>
      <c r="AJ22">
        <f t="shared" si="8"/>
        <v>11347.521437477619</v>
      </c>
      <c r="AK22">
        <f t="shared" si="32"/>
        <v>3679.8644449688263</v>
      </c>
      <c r="AL22">
        <f t="shared" si="9"/>
        <v>-38996.719641824915</v>
      </c>
      <c r="AN22">
        <f t="shared" si="10"/>
        <v>4733.3206238118446</v>
      </c>
      <c r="AO22">
        <f t="shared" si="11"/>
        <v>-236.66603119059221</v>
      </c>
      <c r="AP22">
        <f t="shared" si="12"/>
        <v>-2.0949450837341592</v>
      </c>
      <c r="AQ22">
        <f t="shared" si="13"/>
        <v>-15846.987705357653</v>
      </c>
      <c r="AR22">
        <f t="shared" si="14"/>
        <v>-11352.428057820134</v>
      </c>
      <c r="AS22">
        <f t="shared" si="15"/>
        <v>2384.5266757014729</v>
      </c>
      <c r="AT22">
        <f t="shared" si="16"/>
        <v>773.27326327078981</v>
      </c>
      <c r="AU22">
        <f t="shared" si="17"/>
        <v>-8194.6281188478697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112970.04061258929</v>
      </c>
      <c r="P23">
        <f t="shared" si="30"/>
        <v>5648.5020306294646</v>
      </c>
      <c r="Q23" s="5">
        <f t="shared" si="31"/>
        <v>50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18299.521564191702</v>
      </c>
      <c r="AF23">
        <f t="shared" si="4"/>
        <v>-914.97607820958513</v>
      </c>
      <c r="AG23">
        <f t="shared" si="5"/>
        <v>-8.0992807761071202</v>
      </c>
      <c r="AH23">
        <f t="shared" si="6"/>
        <v>-70819.234423806047</v>
      </c>
      <c r="AI23">
        <f t="shared" si="7"/>
        <v>-53442.788218600035</v>
      </c>
      <c r="AJ23">
        <f t="shared" si="8"/>
        <v>0</v>
      </c>
      <c r="AK23">
        <f t="shared" si="32"/>
        <v>2365.3617639724498</v>
      </c>
      <c r="AL23">
        <f t="shared" si="9"/>
        <v>-51077.426454627588</v>
      </c>
      <c r="AN23">
        <f t="shared" si="10"/>
        <v>3542.281539035584</v>
      </c>
      <c r="AO23">
        <f t="shared" si="11"/>
        <v>-177.11407695177923</v>
      </c>
      <c r="AP23">
        <f t="shared" si="12"/>
        <v>-1.5677968777506286</v>
      </c>
      <c r="AQ23">
        <f t="shared" si="13"/>
        <v>-13708.646197557689</v>
      </c>
      <c r="AR23">
        <f t="shared" si="14"/>
        <v>-10345.046532351635</v>
      </c>
      <c r="AS23">
        <f t="shared" si="15"/>
        <v>0</v>
      </c>
      <c r="AT23">
        <f t="shared" si="16"/>
        <v>457.86865412130504</v>
      </c>
      <c r="AU23">
        <f t="shared" si="17"/>
        <v>-9887.17787823033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749425.68583814753</v>
      </c>
      <c r="AO25" s="6">
        <f t="shared" si="33"/>
        <v>-122198.81475134935</v>
      </c>
      <c r="AP25" s="6">
        <f t="shared" si="33"/>
        <v>-2801.600430440888</v>
      </c>
      <c r="AQ25" s="6">
        <f t="shared" si="33"/>
        <v>-617390.8030246417</v>
      </c>
      <c r="AR25" s="6">
        <f t="shared" si="33"/>
        <v>7034.46763171561</v>
      </c>
      <c r="AS25" s="6">
        <f t="shared" si="33"/>
        <v>-75487.663761417047</v>
      </c>
      <c r="AT25" s="6">
        <f t="shared" si="33"/>
        <v>125240.45714887233</v>
      </c>
      <c r="AU25" s="7">
        <f t="shared" si="33"/>
        <v>56787.261019170895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2014.9501134170855</v>
      </c>
      <c r="K3">
        <v>1</v>
      </c>
      <c r="L3" s="2">
        <v>0</v>
      </c>
      <c r="O3">
        <f>$C$3</f>
        <v>2014.9501134170855</v>
      </c>
      <c r="P3">
        <f>O3*C5</f>
        <v>201.49501134170856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2014.9501134170855</v>
      </c>
      <c r="AF3">
        <f t="shared" ref="AF3:AF34" si="3">-$Z3*P3</f>
        <v>-201.49501134170856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-706.45310192462284</v>
      </c>
      <c r="AJ3">
        <f t="shared" ref="AJ3:AJ34" si="7">AB3-AC3</f>
        <v>0</v>
      </c>
      <c r="AL3">
        <f t="shared" ref="AL3:AL23" si="8">SUM(AI3:AK3)</f>
        <v>-706.45310192462284</v>
      </c>
      <c r="AN3">
        <f t="shared" ref="AN3:AN34" si="9">AE3*$K3</f>
        <v>2014.9501134170855</v>
      </c>
      <c r="AO3">
        <f t="shared" ref="AO3:AO34" si="10">AF3*$K3</f>
        <v>-201.49501134170856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-706.45310192462284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-706.45310192462284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-37.813484167608181</v>
      </c>
      <c r="AK5">
        <f t="shared" si="28"/>
        <v>6.8240516587404789</v>
      </c>
      <c r="AL5">
        <f t="shared" si="8"/>
        <v>-134.94308091052869</v>
      </c>
      <c r="AN5">
        <f t="shared" si="9"/>
        <v>0</v>
      </c>
      <c r="AO5">
        <f t="shared" si="10"/>
        <v>0</v>
      </c>
      <c r="AP5">
        <f t="shared" si="11"/>
        <v>-38.979079809320105</v>
      </c>
      <c r="AQ5">
        <f t="shared" si="12"/>
        <v>-43.892132245575453</v>
      </c>
      <c r="AR5">
        <f t="shared" si="13"/>
        <v>-82.871212054895565</v>
      </c>
      <c r="AS5">
        <f t="shared" si="14"/>
        <v>-30.144678067289682</v>
      </c>
      <c r="AT5">
        <f t="shared" si="15"/>
        <v>5.4400922024397946</v>
      </c>
      <c r="AU5">
        <f t="shared" si="16"/>
        <v>-107.57579791974544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-33.823470646421583</v>
      </c>
      <c r="AK6">
        <f t="shared" si="28"/>
        <v>9.4709955504730523</v>
      </c>
      <c r="AL6">
        <f t="shared" si="8"/>
        <v>-127.81157770771929</v>
      </c>
      <c r="AN6">
        <f t="shared" si="9"/>
        <v>0</v>
      </c>
      <c r="AO6">
        <f t="shared" si="10"/>
        <v>0</v>
      </c>
      <c r="AP6">
        <f t="shared" si="11"/>
        <v>-34.415497683440485</v>
      </c>
      <c r="AQ6">
        <f t="shared" si="12"/>
        <v>-39.224648012118827</v>
      </c>
      <c r="AR6">
        <f t="shared" si="13"/>
        <v>-73.640145695559312</v>
      </c>
      <c r="AS6">
        <f t="shared" si="14"/>
        <v>-24.074878318619586</v>
      </c>
      <c r="AT6">
        <f t="shared" si="15"/>
        <v>6.7412675599554222</v>
      </c>
      <c r="AU6">
        <f t="shared" si="16"/>
        <v>-90.973756454223476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-30.164283141449687</v>
      </c>
      <c r="AK7">
        <f t="shared" si="28"/>
        <v>11.838638495722563</v>
      </c>
      <c r="AL7">
        <f t="shared" si="8"/>
        <v>-121.33046691996412</v>
      </c>
      <c r="AN7">
        <f t="shared" si="9"/>
        <v>0</v>
      </c>
      <c r="AO7">
        <f t="shared" si="10"/>
        <v>0</v>
      </c>
      <c r="AP7">
        <f t="shared" si="11"/>
        <v>-30.385766041650349</v>
      </c>
      <c r="AQ7">
        <f t="shared" si="12"/>
        <v>-35.075660676503901</v>
      </c>
      <c r="AR7">
        <f t="shared" si="13"/>
        <v>-65.461426718154257</v>
      </c>
      <c r="AS7">
        <f t="shared" si="14"/>
        <v>-19.16994725851335</v>
      </c>
      <c r="AT7">
        <f t="shared" si="15"/>
        <v>7.5236687877310651</v>
      </c>
      <c r="AU7">
        <f t="shared" si="16"/>
        <v>-77.107705188936535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-26.878742139182577</v>
      </c>
      <c r="AK8">
        <f t="shared" si="28"/>
        <v>13.950138315624041</v>
      </c>
      <c r="AL8">
        <f t="shared" si="8"/>
        <v>-115.64728506432083</v>
      </c>
      <c r="AN8">
        <f t="shared" si="9"/>
        <v>0</v>
      </c>
      <c r="AO8">
        <f t="shared" si="10"/>
        <v>0</v>
      </c>
      <c r="AP8">
        <f t="shared" si="11"/>
        <v>-26.827388819458243</v>
      </c>
      <c r="AQ8">
        <f t="shared" si="12"/>
        <v>-31.45794950054858</v>
      </c>
      <c r="AR8">
        <f t="shared" si="13"/>
        <v>-58.285338320006815</v>
      </c>
      <c r="AS8">
        <f t="shared" si="14"/>
        <v>-15.251720137707387</v>
      </c>
      <c r="AT8">
        <f t="shared" si="15"/>
        <v>7.9156831212741068</v>
      </c>
      <c r="AU8">
        <f t="shared" si="16"/>
        <v>-65.621375336440096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-23.858481584885681</v>
      </c>
      <c r="AK9">
        <f t="shared" si="28"/>
        <v>15.831650265366822</v>
      </c>
      <c r="AL9">
        <f t="shared" si="8"/>
        <v>-110.91963208893995</v>
      </c>
      <c r="AN9">
        <f t="shared" si="9"/>
        <v>0</v>
      </c>
      <c r="AO9">
        <f t="shared" si="10"/>
        <v>0</v>
      </c>
      <c r="AP9">
        <f t="shared" si="11"/>
        <v>-23.685051831158823</v>
      </c>
      <c r="AQ9">
        <f t="shared" si="12"/>
        <v>-28.443643183727673</v>
      </c>
      <c r="AR9">
        <f t="shared" si="13"/>
        <v>-52.128695014886503</v>
      </c>
      <c r="AS9">
        <f t="shared" si="14"/>
        <v>-12.087449274939093</v>
      </c>
      <c r="AT9">
        <f t="shared" si="15"/>
        <v>8.0208067240300203</v>
      </c>
      <c r="AU9">
        <f t="shared" si="16"/>
        <v>-56.195337565795576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-20.946027428267087</v>
      </c>
      <c r="AK10">
        <f t="shared" si="28"/>
        <v>17.50174397630882</v>
      </c>
      <c r="AL10">
        <f t="shared" si="8"/>
        <v>-106.74432391177976</v>
      </c>
      <c r="AN10">
        <f t="shared" si="9"/>
        <v>0</v>
      </c>
      <c r="AO10">
        <f t="shared" si="10"/>
        <v>0</v>
      </c>
      <c r="AP10">
        <f t="shared" si="11"/>
        <v>-20.910076413495112</v>
      </c>
      <c r="AQ10">
        <f t="shared" si="12"/>
        <v>-25.817615832774493</v>
      </c>
      <c r="AR10">
        <f t="shared" si="13"/>
        <v>-46.727692246269605</v>
      </c>
      <c r="AS10">
        <f t="shared" si="14"/>
        <v>-9.4749190716016667</v>
      </c>
      <c r="AT10">
        <f t="shared" si="15"/>
        <v>7.9169001547104978</v>
      </c>
      <c r="AU10">
        <f t="shared" si="16"/>
        <v>-48.285711163160776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-2036.2083208447593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-18.280304356506804</v>
      </c>
      <c r="AK11">
        <f t="shared" si="28"/>
        <v>18.967965896287517</v>
      </c>
      <c r="AL11">
        <f t="shared" si="8"/>
        <v>-102.95242990787048</v>
      </c>
      <c r="AN11">
        <f t="shared" si="9"/>
        <v>0</v>
      </c>
      <c r="AO11">
        <f t="shared" si="10"/>
        <v>0</v>
      </c>
      <c r="AP11">
        <f t="shared" si="11"/>
        <v>-18.459615093054101</v>
      </c>
      <c r="AQ11">
        <f t="shared" si="12"/>
        <v>-23.398879588900282</v>
      </c>
      <c r="AR11">
        <f t="shared" si="13"/>
        <v>-41.858494681954383</v>
      </c>
      <c r="AS11">
        <f t="shared" si="14"/>
        <v>-7.3831083319512931</v>
      </c>
      <c r="AT11">
        <f t="shared" si="15"/>
        <v>7.6608432943951916</v>
      </c>
      <c r="AU11">
        <f t="shared" si="16"/>
        <v>-41.580759719510482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-15.974263437243621</v>
      </c>
      <c r="AK12">
        <f t="shared" si="28"/>
        <v>20.247587201242993</v>
      </c>
      <c r="AL12">
        <f t="shared" si="8"/>
        <v>-100.09457201201917</v>
      </c>
      <c r="AN12">
        <f t="shared" si="9"/>
        <v>0</v>
      </c>
      <c r="AO12">
        <f t="shared" si="10"/>
        <v>0</v>
      </c>
      <c r="AP12">
        <f t="shared" si="11"/>
        <v>-16.295640729551092</v>
      </c>
      <c r="AQ12">
        <f t="shared" si="12"/>
        <v>-21.340468773513855</v>
      </c>
      <c r="AR12">
        <f t="shared" si="13"/>
        <v>-37.636109503064944</v>
      </c>
      <c r="AS12">
        <f t="shared" si="14"/>
        <v>-5.7604795371667565</v>
      </c>
      <c r="AT12">
        <f t="shared" si="15"/>
        <v>7.3014829264569476</v>
      </c>
      <c r="AU12">
        <f t="shared" si="16"/>
        <v>-36.095106113774754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-13.814123214114602</v>
      </c>
      <c r="AK13">
        <f t="shared" si="28"/>
        <v>21.365785641850046</v>
      </c>
      <c r="AL13">
        <f t="shared" si="8"/>
        <v>-97.59156414398123</v>
      </c>
      <c r="AN13">
        <f t="shared" si="9"/>
        <v>0</v>
      </c>
      <c r="AO13">
        <f t="shared" si="10"/>
        <v>0</v>
      </c>
      <c r="AP13">
        <f t="shared" si="11"/>
        <v>-14.384713839459913</v>
      </c>
      <c r="AQ13">
        <f t="shared" si="12"/>
        <v>-19.468591125424581</v>
      </c>
      <c r="AR13">
        <f t="shared" si="13"/>
        <v>-33.853304964884494</v>
      </c>
      <c r="AS13">
        <f t="shared" si="14"/>
        <v>-4.4477779619111475</v>
      </c>
      <c r="AT13">
        <f t="shared" si="15"/>
        <v>6.8792111554094815</v>
      </c>
      <c r="AU13">
        <f t="shared" si="16"/>
        <v>-31.421871771386158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-11.919437434957956</v>
      </c>
      <c r="AK14">
        <f t="shared" si="28"/>
        <v>22.332774266838069</v>
      </c>
      <c r="AL14">
        <f t="shared" si="8"/>
        <v>-95.791686819828314</v>
      </c>
      <c r="AN14">
        <f t="shared" si="9"/>
        <v>0</v>
      </c>
      <c r="AO14">
        <f t="shared" si="10"/>
        <v>0</v>
      </c>
      <c r="AP14">
        <f t="shared" si="11"/>
        <v>-12.697225373460945</v>
      </c>
      <c r="AQ14">
        <f t="shared" si="12"/>
        <v>-17.834181061656899</v>
      </c>
      <c r="AR14">
        <f t="shared" si="13"/>
        <v>-30.531406435117844</v>
      </c>
      <c r="AS14">
        <f t="shared" si="14"/>
        <v>-3.4265534368515329</v>
      </c>
      <c r="AT14">
        <f t="shared" si="15"/>
        <v>6.4201389399493403</v>
      </c>
      <c r="AU14">
        <f t="shared" si="16"/>
        <v>-27.537820932020036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-10.190844438684735</v>
      </c>
      <c r="AK15">
        <f t="shared" si="28"/>
        <v>23.167134887285126</v>
      </c>
      <c r="AL15">
        <f t="shared" si="8"/>
        <v>-95.083119252486</v>
      </c>
      <c r="AN15">
        <f t="shared" si="9"/>
        <v>0</v>
      </c>
      <c r="AO15">
        <f t="shared" si="10"/>
        <v>0</v>
      </c>
      <c r="AP15">
        <f t="shared" si="11"/>
        <v>-11.20691103747877</v>
      </c>
      <c r="AQ15">
        <f t="shared" si="12"/>
        <v>-16.529247991171452</v>
      </c>
      <c r="AR15">
        <f t="shared" si="13"/>
        <v>-27.736159028650224</v>
      </c>
      <c r="AS15">
        <f t="shared" si="14"/>
        <v>-2.6157359434914054</v>
      </c>
      <c r="AT15">
        <f t="shared" si="15"/>
        <v>5.9464265004722749</v>
      </c>
      <c r="AU15">
        <f t="shared" si="16"/>
        <v>-24.405468471669355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-8.4930962055620398</v>
      </c>
      <c r="AK16">
        <f t="shared" si="28"/>
        <v>23.880493997993057</v>
      </c>
      <c r="AL16">
        <f t="shared" si="8"/>
        <v>-94.934661753620759</v>
      </c>
      <c r="AN16">
        <f t="shared" si="9"/>
        <v>0</v>
      </c>
      <c r="AO16">
        <f t="shared" si="10"/>
        <v>0</v>
      </c>
      <c r="AP16">
        <f t="shared" si="11"/>
        <v>-9.8907166114472247</v>
      </c>
      <c r="AQ16">
        <f t="shared" si="12"/>
        <v>-15.392252038472046</v>
      </c>
      <c r="AR16">
        <f t="shared" si="13"/>
        <v>-25.282968649919269</v>
      </c>
      <c r="AS16">
        <f t="shared" si="14"/>
        <v>-1.9463984446042566</v>
      </c>
      <c r="AT16">
        <f t="shared" si="15"/>
        <v>5.4727928718898866</v>
      </c>
      <c r="AU16">
        <f t="shared" si="16"/>
        <v>-21.756574222633642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-6.949126708611459</v>
      </c>
      <c r="AK17">
        <f t="shared" si="28"/>
        <v>24.475010732382401</v>
      </c>
      <c r="AL17">
        <f t="shared" si="8"/>
        <v>-95.061431594780231</v>
      </c>
      <c r="AN17">
        <f t="shared" si="9"/>
        <v>0</v>
      </c>
      <c r="AO17">
        <f t="shared" si="10"/>
        <v>0</v>
      </c>
      <c r="AP17">
        <f t="shared" si="11"/>
        <v>-8.7283777871237138</v>
      </c>
      <c r="AQ17">
        <f t="shared" si="12"/>
        <v>-14.309217637671782</v>
      </c>
      <c r="AR17">
        <f t="shared" si="13"/>
        <v>-23.037595424795494</v>
      </c>
      <c r="AS17">
        <f t="shared" si="14"/>
        <v>-1.4219290049602451</v>
      </c>
      <c r="AT17">
        <f t="shared" si="15"/>
        <v>5.0080721098323071</v>
      </c>
      <c r="AU17">
        <f t="shared" si="16"/>
        <v>-19.451452319923433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-5.6384419579385394</v>
      </c>
      <c r="AK18">
        <f t="shared" si="28"/>
        <v>24.961449601985201</v>
      </c>
      <c r="AL18">
        <f t="shared" si="8"/>
        <v>-95.645176135893195</v>
      </c>
      <c r="AN18">
        <f t="shared" si="9"/>
        <v>0</v>
      </c>
      <c r="AO18">
        <f t="shared" si="10"/>
        <v>0</v>
      </c>
      <c r="AP18">
        <f t="shared" si="11"/>
        <v>-7.7019602111313406</v>
      </c>
      <c r="AQ18">
        <f t="shared" si="12"/>
        <v>-13.30229712979903</v>
      </c>
      <c r="AR18">
        <f t="shared" si="13"/>
        <v>-21.004257340930369</v>
      </c>
      <c r="AS18">
        <f t="shared" si="14"/>
        <v>-1.0301222650705628</v>
      </c>
      <c r="AT18">
        <f t="shared" si="15"/>
        <v>4.5603635180174322</v>
      </c>
      <c r="AU18">
        <f t="shared" si="16"/>
        <v>-17.474016087983504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-4.5081132234242887</v>
      </c>
      <c r="AK19">
        <f t="shared" si="28"/>
        <v>25.356140539040901</v>
      </c>
      <c r="AL19">
        <f t="shared" si="8"/>
        <v>-96.989948407373959</v>
      </c>
      <c r="AN19">
        <f t="shared" si="9"/>
        <v>0</v>
      </c>
      <c r="AO19">
        <f t="shared" si="10"/>
        <v>0</v>
      </c>
      <c r="AP19">
        <f t="shared" si="11"/>
        <v>-6.7955563165133848</v>
      </c>
      <c r="AQ19">
        <f t="shared" si="12"/>
        <v>-12.426370111640059</v>
      </c>
      <c r="AR19">
        <f t="shared" si="13"/>
        <v>-19.221926428153445</v>
      </c>
      <c r="AS19">
        <f t="shared" si="14"/>
        <v>-0.73537092078153166</v>
      </c>
      <c r="AT19">
        <f t="shared" si="15"/>
        <v>4.1361357826539029</v>
      </c>
      <c r="AU19">
        <f t="shared" si="16"/>
        <v>-15.821161566281074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-3.4757819894523436</v>
      </c>
      <c r="AK20">
        <f t="shared" si="28"/>
        <v>25.671708464680599</v>
      </c>
      <c r="AL20">
        <f t="shared" si="8"/>
        <v>-98.379134983924729</v>
      </c>
      <c r="AN20">
        <f t="shared" si="9"/>
        <v>0</v>
      </c>
      <c r="AO20">
        <f t="shared" si="10"/>
        <v>0</v>
      </c>
      <c r="AP20">
        <f t="shared" si="11"/>
        <v>-5.9952205320912038</v>
      </c>
      <c r="AQ20">
        <f t="shared" si="12"/>
        <v>-11.565854826875873</v>
      </c>
      <c r="AR20">
        <f t="shared" si="13"/>
        <v>-17.561075358967077</v>
      </c>
      <c r="AS20">
        <f t="shared" si="14"/>
        <v>-0.50622797707460432</v>
      </c>
      <c r="AT20">
        <f t="shared" si="15"/>
        <v>3.7389390599184016</v>
      </c>
      <c r="AU20">
        <f t="shared" si="16"/>
        <v>-14.328364276123278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-2.6324952633852376</v>
      </c>
      <c r="AK21">
        <f t="shared" si="28"/>
        <v>25.915013203942262</v>
      </c>
      <c r="AL21">
        <f t="shared" si="8"/>
        <v>-100.52951009887641</v>
      </c>
      <c r="AN21">
        <f t="shared" si="9"/>
        <v>0</v>
      </c>
      <c r="AO21">
        <f t="shared" si="10"/>
        <v>0</v>
      </c>
      <c r="AP21">
        <f t="shared" si="11"/>
        <v>-5.2885347897425303</v>
      </c>
      <c r="AQ21">
        <f t="shared" si="12"/>
        <v>-10.811930588086579</v>
      </c>
      <c r="AR21">
        <f t="shared" si="13"/>
        <v>-16.10046537782911</v>
      </c>
      <c r="AS21">
        <f t="shared" si="14"/>
        <v>-0.34232860503612739</v>
      </c>
      <c r="AT21">
        <f t="shared" si="15"/>
        <v>3.3699776949228779</v>
      </c>
      <c r="AU21">
        <f t="shared" si="16"/>
        <v>-13.072816287942359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-1.8651677067893502</v>
      </c>
      <c r="AK22">
        <f t="shared" si="28"/>
        <v>26.099287872379229</v>
      </c>
      <c r="AL22">
        <f t="shared" si="8"/>
        <v>-103.07252657545496</v>
      </c>
      <c r="AN22">
        <f t="shared" si="9"/>
        <v>0</v>
      </c>
      <c r="AO22">
        <f t="shared" si="10"/>
        <v>0</v>
      </c>
      <c r="AP22">
        <f t="shared" si="11"/>
        <v>-4.6645704076252175</v>
      </c>
      <c r="AQ22">
        <f t="shared" si="12"/>
        <v>-10.116594022198543</v>
      </c>
      <c r="AR22">
        <f t="shared" si="13"/>
        <v>-14.781164429823759</v>
      </c>
      <c r="AS22">
        <f t="shared" si="14"/>
        <v>-0.21655861079531585</v>
      </c>
      <c r="AT22">
        <f t="shared" si="15"/>
        <v>3.0303041939958986</v>
      </c>
      <c r="AU22">
        <f t="shared" si="16"/>
        <v>-11.967418846623177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-1.2022437410835778</v>
      </c>
      <c r="AK23">
        <f t="shared" si="28"/>
        <v>26.229849611854483</v>
      </c>
      <c r="AL23">
        <f t="shared" si="8"/>
        <v>-106.08983465917436</v>
      </c>
      <c r="AN23">
        <f t="shared" si="9"/>
        <v>0</v>
      </c>
      <c r="AO23">
        <f t="shared" si="10"/>
        <v>0</v>
      </c>
      <c r="AP23">
        <f t="shared" si="11"/>
        <v>-4.1136682040387873</v>
      </c>
      <c r="AQ23">
        <f t="shared" si="12"/>
        <v>-9.4788527013601716</v>
      </c>
      <c r="AR23">
        <f t="shared" si="13"/>
        <v>-13.592520905398958</v>
      </c>
      <c r="AS23">
        <f t="shared" si="14"/>
        <v>-0.12463271947663913</v>
      </c>
      <c r="AT23">
        <f t="shared" si="15"/>
        <v>2.7191636578139025</v>
      </c>
      <c r="AU23">
        <f t="shared" si="16"/>
        <v>-10.997989967061693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-109.43372423949408</v>
      </c>
      <c r="AN24">
        <f t="shared" si="9"/>
        <v>0</v>
      </c>
      <c r="AO24">
        <f t="shared" si="10"/>
        <v>0</v>
      </c>
      <c r="AP24">
        <f t="shared" si="11"/>
        <v>-3.6273094693795445</v>
      </c>
      <c r="AQ24">
        <f t="shared" si="12"/>
        <v>-8.8793895475981159</v>
      </c>
      <c r="AR24">
        <f t="shared" si="13"/>
        <v>-12.506699016977661</v>
      </c>
      <c r="AS24">
        <f t="shared" si="14"/>
        <v>-5.8058242681022817E-2</v>
      </c>
      <c r="AT24">
        <f t="shared" si="15"/>
        <v>2.4356142394439888</v>
      </c>
      <c r="AU24">
        <f t="shared" si="16"/>
        <v>-10.129143020214697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-0.14391861828357833</v>
      </c>
      <c r="AK25">
        <f t="shared" si="28"/>
        <v>26.357914344840257</v>
      </c>
      <c r="AL25">
        <f t="shared" si="39"/>
        <v>-155.4522960597568</v>
      </c>
      <c r="AN25">
        <f t="shared" si="9"/>
        <v>0</v>
      </c>
      <c r="AO25">
        <f t="shared" si="10"/>
        <v>0</v>
      </c>
      <c r="AP25">
        <f t="shared" si="11"/>
        <v>-3.1944635825672187</v>
      </c>
      <c r="AQ25">
        <f t="shared" si="12"/>
        <v>-11.818894830771059</v>
      </c>
      <c r="AR25">
        <f t="shared" si="13"/>
        <v>-15.013358413338278</v>
      </c>
      <c r="AS25">
        <f t="shared" si="14"/>
        <v>-1.1893795912261614E-2</v>
      </c>
      <c r="AT25">
        <f t="shared" si="15"/>
        <v>2.1782842110996965</v>
      </c>
      <c r="AU25">
        <f t="shared" si="16"/>
        <v>-12.846967998150843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3.7623696826622677</v>
      </c>
      <c r="AK26">
        <f t="shared" si="28"/>
        <v>26.367988648120107</v>
      </c>
      <c r="AL26">
        <f t="shared" si="39"/>
        <v>-203.52136776564583</v>
      </c>
      <c r="AN26">
        <f t="shared" si="9"/>
        <v>0</v>
      </c>
      <c r="AO26">
        <f t="shared" si="10"/>
        <v>0</v>
      </c>
      <c r="AP26">
        <f t="shared" si="11"/>
        <v>-2.8092461939896491</v>
      </c>
      <c r="AQ26">
        <f t="shared" si="12"/>
        <v>-14.431437029588894</v>
      </c>
      <c r="AR26">
        <f t="shared" si="13"/>
        <v>-17.240683223578543</v>
      </c>
      <c r="AS26">
        <f t="shared" si="14"/>
        <v>0.27761756761859191</v>
      </c>
      <c r="AT26">
        <f t="shared" si="15"/>
        <v>1.945639979297817</v>
      </c>
      <c r="AU26">
        <f t="shared" si="16"/>
        <v>-15.017425676662134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7.2381110044917705</v>
      </c>
      <c r="AK27">
        <f t="shared" si="28"/>
        <v>26.104622770333748</v>
      </c>
      <c r="AL27">
        <f t="shared" si="39"/>
        <v>-253.48972401841078</v>
      </c>
      <c r="AN27">
        <f t="shared" si="9"/>
        <v>0</v>
      </c>
      <c r="AO27">
        <f t="shared" si="10"/>
        <v>0</v>
      </c>
      <c r="AP27">
        <f t="shared" si="11"/>
        <v>-2.466742592011256</v>
      </c>
      <c r="AQ27">
        <f t="shared" si="12"/>
        <v>-16.43038303316559</v>
      </c>
      <c r="AR27">
        <f t="shared" si="13"/>
        <v>-18.897125625176844</v>
      </c>
      <c r="AS27">
        <f t="shared" si="14"/>
        <v>0.47686197717363527</v>
      </c>
      <c r="AT27">
        <f t="shared" si="15"/>
        <v>1.719827454968317</v>
      </c>
      <c r="AU27">
        <f t="shared" si="16"/>
        <v>-16.700436193034893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10.007770510757439</v>
      </c>
      <c r="AK28">
        <f t="shared" si="28"/>
        <v>25.597955000019322</v>
      </c>
      <c r="AL28">
        <f t="shared" si="39"/>
        <v>-307.74240958405136</v>
      </c>
      <c r="AN28">
        <f t="shared" si="9"/>
        <v>0</v>
      </c>
      <c r="AO28">
        <f t="shared" si="10"/>
        <v>0</v>
      </c>
      <c r="AP28">
        <f t="shared" si="11"/>
        <v>-2.1623897726062995</v>
      </c>
      <c r="AQ28">
        <f t="shared" si="12"/>
        <v>-18.034482832221379</v>
      </c>
      <c r="AR28">
        <f t="shared" si="13"/>
        <v>-20.196872604827675</v>
      </c>
      <c r="AS28">
        <f t="shared" si="14"/>
        <v>0.58869015265888891</v>
      </c>
      <c r="AT28">
        <f t="shared" si="15"/>
        <v>1.5057563540769308</v>
      </c>
      <c r="AU28">
        <f t="shared" si="16"/>
        <v>-18.102426098091854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12.300007365785518</v>
      </c>
      <c r="AK29">
        <f t="shared" si="28"/>
        <v>24.897411064266301</v>
      </c>
      <c r="AL29">
        <f t="shared" si="39"/>
        <v>-364.42881888047526</v>
      </c>
      <c r="AN29">
        <f t="shared" si="9"/>
        <v>0</v>
      </c>
      <c r="AO29">
        <f t="shared" si="10"/>
        <v>0</v>
      </c>
      <c r="AP29">
        <f t="shared" si="11"/>
        <v>-1.8921965640671841</v>
      </c>
      <c r="AQ29">
        <f t="shared" si="12"/>
        <v>-19.20153850445541</v>
      </c>
      <c r="AR29">
        <f t="shared" si="13"/>
        <v>-21.093735068522594</v>
      </c>
      <c r="AS29">
        <f t="shared" si="14"/>
        <v>0.64600634274337443</v>
      </c>
      <c r="AT29">
        <f t="shared" si="15"/>
        <v>1.307632181598936</v>
      </c>
      <c r="AU29">
        <f t="shared" si="16"/>
        <v>-19.140096544180285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14.08147112370915</v>
      </c>
      <c r="AK30">
        <f t="shared" si="28"/>
        <v>24.036410548661316</v>
      </c>
      <c r="AL30">
        <f t="shared" si="39"/>
        <v>-428.31516248826136</v>
      </c>
      <c r="AN30">
        <f t="shared" si="9"/>
        <v>0</v>
      </c>
      <c r="AO30">
        <f t="shared" si="10"/>
        <v>0</v>
      </c>
      <c r="AP30">
        <f t="shared" si="11"/>
        <v>-1.6523462367780184</v>
      </c>
      <c r="AQ30">
        <f t="shared" si="12"/>
        <v>-20.220368959938902</v>
      </c>
      <c r="AR30">
        <f t="shared" si="13"/>
        <v>-21.872715196716918</v>
      </c>
      <c r="AS30">
        <f t="shared" si="14"/>
        <v>0.6603305904150597</v>
      </c>
      <c r="AT30">
        <f t="shared" si="15"/>
        <v>1.1271533371490174</v>
      </c>
      <c r="AU30">
        <f t="shared" si="16"/>
        <v>-20.085231269152843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15.648880227129723</v>
      </c>
      <c r="AK31">
        <f t="shared" si="28"/>
        <v>23.050707570001673</v>
      </c>
      <c r="AL31">
        <f t="shared" si="39"/>
        <v>-498.55152607151319</v>
      </c>
      <c r="AN31">
        <f t="shared" si="9"/>
        <v>0</v>
      </c>
      <c r="AO31">
        <f t="shared" si="10"/>
        <v>0</v>
      </c>
      <c r="AP31">
        <f t="shared" si="11"/>
        <v>-1.4395012391029418</v>
      </c>
      <c r="AQ31">
        <f t="shared" si="12"/>
        <v>-21.054809477627739</v>
      </c>
      <c r="AR31">
        <f t="shared" si="13"/>
        <v>-22.494310716730681</v>
      </c>
      <c r="AS31">
        <f t="shared" si="14"/>
        <v>0.65520715566915322</v>
      </c>
      <c r="AT31">
        <f t="shared" si="15"/>
        <v>0.96511624626782422</v>
      </c>
      <c r="AU31">
        <f t="shared" si="16"/>
        <v>-20.873987314793705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16.973123109048117</v>
      </c>
      <c r="AK32">
        <f t="shared" si="28"/>
        <v>21.955285954102596</v>
      </c>
      <c r="AL32">
        <f t="shared" si="39"/>
        <v>-572.84161866685861</v>
      </c>
      <c r="AN32">
        <f t="shared" si="9"/>
        <v>0</v>
      </c>
      <c r="AO32">
        <f t="shared" si="10"/>
        <v>0</v>
      </c>
      <c r="AP32">
        <f t="shared" si="11"/>
        <v>-1.2507971039261505</v>
      </c>
      <c r="AQ32">
        <f t="shared" si="12"/>
        <v>-21.619169923770944</v>
      </c>
      <c r="AR32">
        <f t="shared" si="13"/>
        <v>-22.869967027697093</v>
      </c>
      <c r="AS32">
        <f t="shared" si="14"/>
        <v>0.63451092447485202</v>
      </c>
      <c r="AT32">
        <f t="shared" si="15"/>
        <v>0.82076048693837822</v>
      </c>
      <c r="AU32">
        <f t="shared" si="16"/>
        <v>-21.414695616283868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17.974807094682092</v>
      </c>
      <c r="AK33">
        <f t="shared" si="28"/>
        <v>20.767167336469225</v>
      </c>
      <c r="AL33">
        <f t="shared" si="39"/>
        <v>-653.38273133454413</v>
      </c>
      <c r="AN33">
        <f t="shared" si="9"/>
        <v>0</v>
      </c>
      <c r="AO33">
        <f t="shared" si="10"/>
        <v>0</v>
      </c>
      <c r="AP33">
        <f t="shared" si="11"/>
        <v>-1.0835972086846644</v>
      </c>
      <c r="AQ33">
        <f t="shared" si="12"/>
        <v>-22.018088535772367</v>
      </c>
      <c r="AR33">
        <f t="shared" si="13"/>
        <v>-23.101685744457029</v>
      </c>
      <c r="AS33">
        <f t="shared" si="14"/>
        <v>0.59996174296248295</v>
      </c>
      <c r="AT33">
        <f t="shared" si="15"/>
        <v>0.69316493055815931</v>
      </c>
      <c r="AU33">
        <f t="shared" si="16"/>
        <v>-21.808559070936386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18.764193152657242</v>
      </c>
      <c r="AK34">
        <f t="shared" si="28"/>
        <v>19.508930839841479</v>
      </c>
      <c r="AL34">
        <f t="shared" si="39"/>
        <v>-739.6982445951005</v>
      </c>
      <c r="AN34">
        <f t="shared" si="9"/>
        <v>0</v>
      </c>
      <c r="AO34">
        <f t="shared" si="10"/>
        <v>0</v>
      </c>
      <c r="AP34">
        <f t="shared" si="11"/>
        <v>-0.93557322275520727</v>
      </c>
      <c r="AQ34">
        <f t="shared" si="12"/>
        <v>-22.24930992141568</v>
      </c>
      <c r="AR34">
        <f t="shared" si="13"/>
        <v>-23.184883144170886</v>
      </c>
      <c r="AS34">
        <f t="shared" si="14"/>
        <v>0.55920518814057585</v>
      </c>
      <c r="AT34">
        <f t="shared" si="15"/>
        <v>0.58139965049177278</v>
      </c>
      <c r="AU34">
        <f t="shared" si="16"/>
        <v>-22.044278305538541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-822.0502494688601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-0.80491226934507287</v>
      </c>
      <c r="AQ35">
        <f t="shared" ref="AQ35:AQ66" si="51">AH35*$K35</f>
        <v>-22.067632911762143</v>
      </c>
      <c r="AR35">
        <f t="shared" ref="AR35:AR66" si="52">AI35*$K35</f>
        <v>-22.872545181107217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-21.873669206184651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-902.57870628130308</v>
      </c>
      <c r="AN36">
        <f t="shared" si="48"/>
        <v>0</v>
      </c>
      <c r="AO36">
        <f t="shared" si="49"/>
        <v>0</v>
      </c>
      <c r="AP36">
        <f t="shared" si="50"/>
        <v>-0.68986882208478706</v>
      </c>
      <c r="AQ36">
        <f t="shared" si="51"/>
        <v>-21.616130282732637</v>
      </c>
      <c r="AR36">
        <f t="shared" si="52"/>
        <v>-22.305999104817424</v>
      </c>
      <c r="AS36">
        <f t="shared" si="53"/>
        <v>0.4626499875591023</v>
      </c>
      <c r="AT36">
        <f t="shared" si="54"/>
        <v>0.40011262834864358</v>
      </c>
      <c r="AU36">
        <f t="shared" si="55"/>
        <v>-21.443236488909676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19.300071820580001</v>
      </c>
      <c r="AK37">
        <f t="shared" si="59"/>
        <v>15.478198765710479</v>
      </c>
      <c r="AL37">
        <f t="shared" si="39"/>
        <v>-983.49935264282146</v>
      </c>
      <c r="AN37">
        <f t="shared" si="48"/>
        <v>0</v>
      </c>
      <c r="AO37">
        <f t="shared" si="49"/>
        <v>0</v>
      </c>
      <c r="AP37">
        <f t="shared" si="50"/>
        <v>-0.5887835619423194</v>
      </c>
      <c r="AQ37">
        <f t="shared" si="51"/>
        <v>-21.011200436197775</v>
      </c>
      <c r="AR37">
        <f t="shared" si="52"/>
        <v>-21.599983998140097</v>
      </c>
      <c r="AS37">
        <f t="shared" si="53"/>
        <v>0.40939841255225595</v>
      </c>
      <c r="AT37">
        <f t="shared" si="54"/>
        <v>0.32832779394598788</v>
      </c>
      <c r="AU37">
        <f t="shared" si="55"/>
        <v>-20.862257791641852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18.943291094990116</v>
      </c>
      <c r="AK38">
        <f t="shared" si="59"/>
        <v>14.127193738269879</v>
      </c>
      <c r="AL38">
        <f t="shared" si="39"/>
        <v>-1074.0852898958753</v>
      </c>
      <c r="AN38">
        <f t="shared" si="48"/>
        <v>0</v>
      </c>
      <c r="AO38">
        <f t="shared" si="49"/>
        <v>0</v>
      </c>
      <c r="AP38">
        <f t="shared" si="50"/>
        <v>-0.49997357591385777</v>
      </c>
      <c r="AQ38">
        <f t="shared" si="51"/>
        <v>-20.469036874442335</v>
      </c>
      <c r="AR38">
        <f t="shared" si="52"/>
        <v>-20.96901045035619</v>
      </c>
      <c r="AS38">
        <f t="shared" si="53"/>
        <v>0.3587770375240712</v>
      </c>
      <c r="AT38">
        <f t="shared" si="54"/>
        <v>0.26756241523868746</v>
      </c>
      <c r="AU38">
        <f t="shared" si="55"/>
        <v>-20.34267099759343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18.622689248364054</v>
      </c>
      <c r="AK39">
        <f t="shared" si="59"/>
        <v>12.801163361620571</v>
      </c>
      <c r="AL39">
        <f t="shared" si="39"/>
        <v>-1157.2243374079135</v>
      </c>
      <c r="AN39">
        <f t="shared" si="48"/>
        <v>0</v>
      </c>
      <c r="AO39">
        <f t="shared" si="49"/>
        <v>0</v>
      </c>
      <c r="AP39">
        <f t="shared" si="50"/>
        <v>-0.42226279996767124</v>
      </c>
      <c r="AQ39">
        <f t="shared" si="51"/>
        <v>-19.678128741899481</v>
      </c>
      <c r="AR39">
        <f t="shared" si="52"/>
        <v>-20.100391541867154</v>
      </c>
      <c r="AS39">
        <f t="shared" si="53"/>
        <v>0.31491516884318882</v>
      </c>
      <c r="AT39">
        <f t="shared" si="54"/>
        <v>0.21647144876071647</v>
      </c>
      <c r="AU39">
        <f t="shared" si="55"/>
        <v>-19.569004924263247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18.029604075758186</v>
      </c>
      <c r="AK40">
        <f t="shared" si="59"/>
        <v>11.497575114235087</v>
      </c>
      <c r="AL40">
        <f t="shared" si="39"/>
        <v>-1222.6777001362393</v>
      </c>
      <c r="AN40">
        <f t="shared" si="48"/>
        <v>0</v>
      </c>
      <c r="AO40">
        <f t="shared" si="49"/>
        <v>0</v>
      </c>
      <c r="AP40">
        <f t="shared" si="50"/>
        <v>-0.35469846459033721</v>
      </c>
      <c r="AQ40">
        <f t="shared" si="51"/>
        <v>-18.551688952515022</v>
      </c>
      <c r="AR40">
        <f t="shared" si="52"/>
        <v>-18.906387417105361</v>
      </c>
      <c r="AS40">
        <f t="shared" si="53"/>
        <v>0.27221957465675961</v>
      </c>
      <c r="AT40">
        <f t="shared" si="54"/>
        <v>0.17359588119794039</v>
      </c>
      <c r="AU40">
        <f t="shared" si="55"/>
        <v>-18.460571961250658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17.079791929174576</v>
      </c>
      <c r="AK41">
        <f t="shared" si="59"/>
        <v>10.235502828932013</v>
      </c>
      <c r="AL41">
        <f t="shared" si="39"/>
        <v>-1283.0521895032598</v>
      </c>
      <c r="AN41">
        <f t="shared" si="48"/>
        <v>0</v>
      </c>
      <c r="AO41">
        <f t="shared" si="49"/>
        <v>0</v>
      </c>
      <c r="AP41">
        <f t="shared" si="50"/>
        <v>-0.29615948603523096</v>
      </c>
      <c r="AQ41">
        <f t="shared" si="51"/>
        <v>-17.368621058013492</v>
      </c>
      <c r="AR41">
        <f t="shared" si="52"/>
        <v>-17.664780544048725</v>
      </c>
      <c r="AS41">
        <f t="shared" si="53"/>
        <v>0.23024897961120661</v>
      </c>
      <c r="AT41">
        <f t="shared" si="54"/>
        <v>0.13798259908211358</v>
      </c>
      <c r="AU41">
        <f t="shared" si="55"/>
        <v>-17.296548965355402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16.05442728717378</v>
      </c>
      <c r="AK42">
        <f t="shared" si="59"/>
        <v>9.0399173938897928</v>
      </c>
      <c r="AL42">
        <f t="shared" si="39"/>
        <v>-1331.9088059788899</v>
      </c>
      <c r="AN42">
        <f t="shared" si="48"/>
        <v>0</v>
      </c>
      <c r="AO42">
        <f t="shared" si="49"/>
        <v>0</v>
      </c>
      <c r="AP42">
        <f t="shared" si="50"/>
        <v>-0.24569607580992545</v>
      </c>
      <c r="AQ42">
        <f t="shared" si="51"/>
        <v>-16.087755596216187</v>
      </c>
      <c r="AR42">
        <f t="shared" si="52"/>
        <v>-16.333451672026111</v>
      </c>
      <c r="AS42">
        <f t="shared" si="53"/>
        <v>0.19323773278608994</v>
      </c>
      <c r="AT42">
        <f t="shared" si="54"/>
        <v>0.10880818795475812</v>
      </c>
      <c r="AU42">
        <f t="shared" si="55"/>
        <v>-16.031405751285263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14.914368300823611</v>
      </c>
      <c r="AK43">
        <f t="shared" si="59"/>
        <v>7.9161074837876289</v>
      </c>
      <c r="AL43">
        <f t="shared" si="39"/>
        <v>-1374.1810287627845</v>
      </c>
      <c r="AN43">
        <f t="shared" si="48"/>
        <v>0</v>
      </c>
      <c r="AO43">
        <f t="shared" si="49"/>
        <v>0</v>
      </c>
      <c r="AP43">
        <f t="shared" si="50"/>
        <v>-0.20236674734590465</v>
      </c>
      <c r="AQ43">
        <f t="shared" si="51"/>
        <v>-14.811033950368714</v>
      </c>
      <c r="AR43">
        <f t="shared" si="52"/>
        <v>-15.013400697714619</v>
      </c>
      <c r="AS43">
        <f t="shared" si="53"/>
        <v>0.16028170614536363</v>
      </c>
      <c r="AT43">
        <f t="shared" si="54"/>
        <v>8.5072809517617698E-2</v>
      </c>
      <c r="AU43">
        <f t="shared" si="55"/>
        <v>-14.76804618205164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13.763366722339583</v>
      </c>
      <c r="AK44">
        <f t="shared" si="59"/>
        <v>6.8721017027299762</v>
      </c>
      <c r="AL44">
        <f t="shared" si="39"/>
        <v>-1412.9382475884624</v>
      </c>
      <c r="AN44">
        <f t="shared" si="48"/>
        <v>0</v>
      </c>
      <c r="AO44">
        <f t="shared" si="49"/>
        <v>0</v>
      </c>
      <c r="AP44">
        <f t="shared" si="50"/>
        <v>-0.16528738780477448</v>
      </c>
      <c r="AQ44">
        <f t="shared" si="51"/>
        <v>-13.590362081337693</v>
      </c>
      <c r="AR44">
        <f t="shared" si="52"/>
        <v>-13.755649469142467</v>
      </c>
      <c r="AS44">
        <f t="shared" si="53"/>
        <v>0.13206439685169041</v>
      </c>
      <c r="AT44">
        <f t="shared" si="54"/>
        <v>6.5940259006644866E-2</v>
      </c>
      <c r="AU44">
        <f t="shared" si="55"/>
        <v>-13.557644813284133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12.654944913454571</v>
      </c>
      <c r="AK45">
        <f t="shared" si="59"/>
        <v>5.908666032166205</v>
      </c>
      <c r="AL45">
        <f t="shared" si="39"/>
        <v>-1434.5177632970674</v>
      </c>
      <c r="AN45">
        <f t="shared" si="48"/>
        <v>0</v>
      </c>
      <c r="AO45">
        <f t="shared" si="49"/>
        <v>0</v>
      </c>
      <c r="AP45">
        <f t="shared" si="50"/>
        <v>-0.1337870741648029</v>
      </c>
      <c r="AQ45">
        <f t="shared" si="51"/>
        <v>-12.315170412631659</v>
      </c>
      <c r="AR45">
        <f t="shared" si="52"/>
        <v>-12.448957486796463</v>
      </c>
      <c r="AS45">
        <f t="shared" si="53"/>
        <v>0.10841847815126919</v>
      </c>
      <c r="AT45">
        <f t="shared" si="54"/>
        <v>5.062120645270226E-2</v>
      </c>
      <c r="AU45">
        <f t="shared" si="55"/>
        <v>-12.289917802192491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11.479976512736002</v>
      </c>
      <c r="AK46">
        <f t="shared" si="59"/>
        <v>5.0228198882243849</v>
      </c>
      <c r="AL46">
        <f t="shared" si="39"/>
        <v>-1437.2184816343879</v>
      </c>
      <c r="AN46">
        <f t="shared" si="48"/>
        <v>0</v>
      </c>
      <c r="AO46">
        <f t="shared" si="49"/>
        <v>0</v>
      </c>
      <c r="AP46">
        <f t="shared" si="50"/>
        <v>-0.10724542730256748</v>
      </c>
      <c r="AQ46">
        <f t="shared" si="51"/>
        <v>-11.012790039535082</v>
      </c>
      <c r="AR46">
        <f t="shared" si="52"/>
        <v>-11.120035466837649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-10.993799658052701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10.267081200342545</v>
      </c>
      <c r="AK47">
        <f t="shared" si="59"/>
        <v>4.219221532332865</v>
      </c>
      <c r="AL47">
        <f t="shared" si="39"/>
        <v>-1428.6429286537282</v>
      </c>
      <c r="AN47">
        <f t="shared" si="48"/>
        <v>0</v>
      </c>
      <c r="AO47">
        <f t="shared" si="49"/>
        <v>0</v>
      </c>
      <c r="AP47">
        <f t="shared" si="50"/>
        <v>-8.5026061710466935E-2</v>
      </c>
      <c r="AQ47">
        <f t="shared" si="51"/>
        <v>-9.7712356373382327</v>
      </c>
      <c r="AR47">
        <f t="shared" si="52"/>
        <v>-9.8562616990487015</v>
      </c>
      <c r="AS47">
        <f t="shared" si="53"/>
        <v>7.012195234846838E-2</v>
      </c>
      <c r="AT47">
        <f t="shared" si="54"/>
        <v>2.8816373949395277E-2</v>
      </c>
      <c r="AU47">
        <f t="shared" si="55"/>
        <v>-9.7573233727508377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9.1054241737734714</v>
      </c>
      <c r="AK48">
        <f t="shared" si="59"/>
        <v>3.5005258483088864</v>
      </c>
      <c r="AL48">
        <f t="shared" si="39"/>
        <v>-1406.9730115496084</v>
      </c>
      <c r="AN48">
        <f t="shared" si="48"/>
        <v>0</v>
      </c>
      <c r="AO48">
        <f t="shared" si="49"/>
        <v>0</v>
      </c>
      <c r="AP48">
        <f t="shared" si="50"/>
        <v>-6.656690857175665E-2</v>
      </c>
      <c r="AQ48">
        <f t="shared" si="51"/>
        <v>-8.590056690173931</v>
      </c>
      <c r="AR48">
        <f t="shared" si="52"/>
        <v>-8.6566235987456892</v>
      </c>
      <c r="AS48">
        <f t="shared" si="53"/>
        <v>5.5525076035227133E-2</v>
      </c>
      <c r="AT48">
        <f t="shared" si="54"/>
        <v>2.134628329018079E-2</v>
      </c>
      <c r="AU48">
        <f t="shared" si="55"/>
        <v>-8.5797522394202819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7.9955821691339679</v>
      </c>
      <c r="AK49">
        <f t="shared" si="59"/>
        <v>2.8631461561447433</v>
      </c>
      <c r="AL49">
        <f t="shared" si="39"/>
        <v>-1372.5248296860429</v>
      </c>
      <c r="AN49">
        <f t="shared" si="48"/>
        <v>0</v>
      </c>
      <c r="AO49">
        <f t="shared" si="49"/>
        <v>0</v>
      </c>
      <c r="AP49">
        <f t="shared" si="50"/>
        <v>-5.1359695633975549E-2</v>
      </c>
      <c r="AQ49">
        <f t="shared" si="51"/>
        <v>-7.4806967642736302</v>
      </c>
      <c r="AR49">
        <f t="shared" si="52"/>
        <v>-7.5320564599076061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-7.4729343499510792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6.9499159419165117</v>
      </c>
      <c r="AK50">
        <f t="shared" si="59"/>
        <v>2.3034554043053657</v>
      </c>
      <c r="AL50">
        <f t="shared" si="39"/>
        <v>-1324.4168314943204</v>
      </c>
      <c r="AN50">
        <f t="shared" si="48"/>
        <v>0</v>
      </c>
      <c r="AO50">
        <f t="shared" si="49"/>
        <v>0</v>
      </c>
      <c r="AP50">
        <f t="shared" si="50"/>
        <v>-3.8953877675898217E-2</v>
      </c>
      <c r="AQ50">
        <f t="shared" si="51"/>
        <v>-6.4444247148480196</v>
      </c>
      <c r="AR50">
        <f t="shared" si="52"/>
        <v>-6.483378592523918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-6.4383951254216374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5.9705132663148852</v>
      </c>
      <c r="AK51">
        <f t="shared" si="59"/>
        <v>1.8169612883712096</v>
      </c>
      <c r="AL51">
        <f t="shared" si="39"/>
        <v>-1260.4936988525892</v>
      </c>
      <c r="AN51">
        <f t="shared" si="48"/>
        <v>0</v>
      </c>
      <c r="AO51">
        <f t="shared" si="49"/>
        <v>0</v>
      </c>
      <c r="AP51">
        <f t="shared" si="50"/>
        <v>-2.8956488961962797E-2</v>
      </c>
      <c r="AQ51">
        <f t="shared" si="51"/>
        <v>-5.4759564836972396</v>
      </c>
      <c r="AR51">
        <f t="shared" si="52"/>
        <v>-5.504912972659203</v>
      </c>
      <c r="AS51">
        <f t="shared" si="53"/>
        <v>2.5914723503205589E-2</v>
      </c>
      <c r="AT51">
        <f t="shared" si="54"/>
        <v>7.886432422790763E-3</v>
      </c>
      <c r="AU51">
        <f t="shared" si="55"/>
        <v>-5.4711118167332069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5.0528212617926478</v>
      </c>
      <c r="AK52">
        <f t="shared" si="59"/>
        <v>1.3990253597291678</v>
      </c>
      <c r="AL52">
        <f t="shared" si="39"/>
        <v>-1183.7290056833629</v>
      </c>
      <c r="AN52">
        <f t="shared" si="48"/>
        <v>0</v>
      </c>
      <c r="AO52">
        <f t="shared" si="49"/>
        <v>0</v>
      </c>
      <c r="AP52">
        <f t="shared" si="50"/>
        <v>-2.1004041325889622E-2</v>
      </c>
      <c r="AQ52">
        <f t="shared" si="51"/>
        <v>-4.5914265958453466</v>
      </c>
      <c r="AR52">
        <f t="shared" si="52"/>
        <v>-4.6124306371712356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-4.5874271303799725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4.2136272905733918</v>
      </c>
      <c r="AK53">
        <f t="shared" si="59"/>
        <v>1.0453278714036822</v>
      </c>
      <c r="AL53">
        <f t="shared" si="39"/>
        <v>-1087.4591412574882</v>
      </c>
      <c r="AN53">
        <f t="shared" si="48"/>
        <v>0</v>
      </c>
      <c r="AO53">
        <f t="shared" si="49"/>
        <v>0</v>
      </c>
      <c r="AP53">
        <f t="shared" si="50"/>
        <v>-1.4799869286873095E-2</v>
      </c>
      <c r="AQ53">
        <f t="shared" si="51"/>
        <v>-3.7662029565471964</v>
      </c>
      <c r="AR53">
        <f t="shared" si="52"/>
        <v>-3.7810028258340695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-3.7628058870320809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3.4288821482686682</v>
      </c>
      <c r="AK54">
        <f t="shared" si="59"/>
        <v>0.75037396106354481</v>
      </c>
      <c r="AL54">
        <f t="shared" si="39"/>
        <v>-972.17667419801262</v>
      </c>
      <c r="AN54">
        <f t="shared" si="48"/>
        <v>0</v>
      </c>
      <c r="AO54">
        <f t="shared" si="49"/>
        <v>0</v>
      </c>
      <c r="AP54">
        <f t="shared" si="50"/>
        <v>-1.0075702461646272E-2</v>
      </c>
      <c r="AQ54">
        <f t="shared" si="51"/>
        <v>-3.0063248544290495</v>
      </c>
      <c r="AR54">
        <f t="shared" si="52"/>
        <v>-3.0164005568906957</v>
      </c>
      <c r="AS54">
        <f t="shared" si="53"/>
        <v>1.059335197389989E-2</v>
      </c>
      <c r="AT54">
        <f t="shared" si="54"/>
        <v>2.3182410878744334E-3</v>
      </c>
      <c r="AU54">
        <f t="shared" si="55"/>
        <v>-3.0034889638289211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2.7051455613232198</v>
      </c>
      <c r="AK55">
        <f t="shared" si="59"/>
        <v>0.51035221068473802</v>
      </c>
      <c r="AL55">
        <f t="shared" si="39"/>
        <v>-841.66681984047216</v>
      </c>
      <c r="AN55">
        <f t="shared" si="48"/>
        <v>0</v>
      </c>
      <c r="AO55">
        <f t="shared" si="49"/>
        <v>0</v>
      </c>
      <c r="AP55">
        <f t="shared" si="50"/>
        <v>-6.5822302006809195E-3</v>
      </c>
      <c r="AQ55">
        <f t="shared" si="51"/>
        <v>-2.3239710823814104</v>
      </c>
      <c r="AR55">
        <f t="shared" si="52"/>
        <v>-2.3305533125820914</v>
      </c>
      <c r="AS55">
        <f t="shared" si="53"/>
        <v>7.461969338847298E-3</v>
      </c>
      <c r="AT55">
        <f t="shared" si="54"/>
        <v>1.407773615804858E-3</v>
      </c>
      <c r="AU55">
        <f t="shared" si="55"/>
        <v>-2.3216835696274392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2.0550609992512037</v>
      </c>
      <c r="AK56">
        <f t="shared" si="59"/>
        <v>0.32099202139211264</v>
      </c>
      <c r="AL56">
        <f t="shared" si="39"/>
        <v>-697.95076016546693</v>
      </c>
      <c r="AN56">
        <f t="shared" si="48"/>
        <v>0</v>
      </c>
      <c r="AO56">
        <f t="shared" si="49"/>
        <v>0</v>
      </c>
      <c r="AP56">
        <f t="shared" si="50"/>
        <v>-4.0974917864212441E-3</v>
      </c>
      <c r="AQ56">
        <f t="shared" si="51"/>
        <v>-1.72072955168064</v>
      </c>
      <c r="AR56">
        <f t="shared" si="52"/>
        <v>-1.7248270434670614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-1.7189750891657942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1.4806312631715262</v>
      </c>
      <c r="AK57">
        <f t="shared" si="59"/>
        <v>0.17713775144452834</v>
      </c>
      <c r="AL57">
        <f t="shared" si="39"/>
        <v>-550.3646219696999</v>
      </c>
      <c r="AN57">
        <f t="shared" si="48"/>
        <v>0</v>
      </c>
      <c r="AO57">
        <f t="shared" si="49"/>
        <v>0</v>
      </c>
      <c r="AP57">
        <f t="shared" si="50"/>
        <v>-2.4103988998459489E-3</v>
      </c>
      <c r="AQ57">
        <f t="shared" si="51"/>
        <v>-1.211491161365686</v>
      </c>
      <c r="AR57">
        <f t="shared" si="52"/>
        <v>-1.2139015602655321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-1.2102561132215923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0.99711768948254975</v>
      </c>
      <c r="AK58">
        <f t="shared" si="59"/>
        <v>7.349356302252151E-2</v>
      </c>
      <c r="AL58">
        <f t="shared" si="39"/>
        <v>-408.47294017366227</v>
      </c>
      <c r="AN58">
        <f t="shared" si="48"/>
        <v>0</v>
      </c>
      <c r="AO58">
        <f t="shared" si="49"/>
        <v>0</v>
      </c>
      <c r="AP58">
        <f t="shared" si="50"/>
        <v>-1.3278505598632799E-3</v>
      </c>
      <c r="AQ58">
        <f t="shared" si="51"/>
        <v>-0.80276989625054973</v>
      </c>
      <c r="AR58">
        <f t="shared" si="52"/>
        <v>-0.80409774681041302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-0.80199570883947846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0.61136501064060789</v>
      </c>
      <c r="AK59">
        <f t="shared" si="59"/>
        <v>3.6953247587430153E-3</v>
      </c>
      <c r="AL59">
        <f t="shared" si="39"/>
        <v>-283.15956133387527</v>
      </c>
      <c r="AN59">
        <f t="shared" si="48"/>
        <v>0</v>
      </c>
      <c r="AO59">
        <f t="shared" si="49"/>
        <v>0</v>
      </c>
      <c r="AP59">
        <f t="shared" si="50"/>
        <v>-6.7693497522581766E-4</v>
      </c>
      <c r="AQ59">
        <f t="shared" si="51"/>
        <v>-0.49679007322475982</v>
      </c>
      <c r="AR59">
        <f t="shared" si="52"/>
        <v>-0.49746700819998563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-0.49638878554880655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-181.71045800055816</v>
      </c>
      <c r="AN60">
        <f t="shared" si="48"/>
        <v>0</v>
      </c>
      <c r="AO60">
        <f t="shared" si="49"/>
        <v>0</v>
      </c>
      <c r="AP60">
        <f t="shared" si="50"/>
        <v>-3.1381199935995877E-4</v>
      </c>
      <c r="AQ60">
        <f t="shared" si="51"/>
        <v>-0.28455016624143364</v>
      </c>
      <c r="AR60">
        <f t="shared" si="52"/>
        <v>-0.28486397824079357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-0.28441508745456384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-106.07635014166053</v>
      </c>
      <c r="AN61">
        <f t="shared" si="48"/>
        <v>0</v>
      </c>
      <c r="AO61">
        <f t="shared" si="49"/>
        <v>0</v>
      </c>
      <c r="AP61">
        <f t="shared" si="50"/>
        <v>-1.2917599339047948E-4</v>
      </c>
      <c r="AQ61">
        <f t="shared" si="51"/>
        <v>-0.14821139890091262</v>
      </c>
      <c r="AR61">
        <f t="shared" si="52"/>
        <v>-0.14834057489430308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-0.14824267848172659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-55.054431985414858</v>
      </c>
      <c r="AN62">
        <f t="shared" si="48"/>
        <v>0</v>
      </c>
      <c r="AO62">
        <f t="shared" si="49"/>
        <v>0</v>
      </c>
      <c r="AP62">
        <f t="shared" si="50"/>
        <v>-4.5606192747034814E-5</v>
      </c>
      <c r="AQ62">
        <f t="shared" si="51"/>
        <v>-6.8576158553478289E-2</v>
      </c>
      <c r="AR62">
        <f t="shared" si="52"/>
        <v>-6.8621764746225333E-2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-6.8695604366476773E-2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-24.459218212089979</v>
      </c>
      <c r="AN63">
        <f t="shared" si="48"/>
        <v>0</v>
      </c>
      <c r="AO63">
        <f t="shared" si="49"/>
        <v>0</v>
      </c>
      <c r="AP63">
        <f t="shared" si="50"/>
        <v>-1.321548474365814E-5</v>
      </c>
      <c r="AQ63">
        <f t="shared" si="51"/>
        <v>-2.7097132059524413E-2</v>
      </c>
      <c r="AR63">
        <f t="shared" si="52"/>
        <v>-2.7110347544268068E-2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-2.7249667751158359E-2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-8.9249509407240826</v>
      </c>
      <c r="AN64">
        <f t="shared" si="48"/>
        <v>0</v>
      </c>
      <c r="AO64">
        <f t="shared" si="49"/>
        <v>0</v>
      </c>
      <c r="AP64">
        <f t="shared" si="50"/>
        <v>-2.955671706006282E-6</v>
      </c>
      <c r="AQ64">
        <f t="shared" si="51"/>
        <v>-8.725872844191537E-3</v>
      </c>
      <c r="AR64">
        <f t="shared" si="52"/>
        <v>-8.7288285158975427E-3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-8.8778224387220904E-3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-2.3555285892970823</v>
      </c>
      <c r="AN65">
        <f t="shared" si="48"/>
        <v>0</v>
      </c>
      <c r="AO65">
        <f t="shared" si="49"/>
        <v>0</v>
      </c>
      <c r="AP65">
        <f t="shared" si="50"/>
        <v>-6.5515713546908794E-7</v>
      </c>
      <c r="AQ65">
        <f t="shared" si="51"/>
        <v>-1.9574455332328927E-3</v>
      </c>
      <c r="AR65">
        <f t="shared" si="52"/>
        <v>-1.9581006903683618E-3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-2.0920447694496589E-3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-0.69013356439803775</v>
      </c>
      <c r="AN66">
        <f t="shared" si="48"/>
        <v>0</v>
      </c>
      <c r="AO66">
        <f t="shared" si="49"/>
        <v>0</v>
      </c>
      <c r="AP66">
        <f t="shared" si="50"/>
        <v>-1.4381365628939475E-7</v>
      </c>
      <c r="AQ66">
        <f t="shared" si="51"/>
        <v>-4.3529845452703117E-4</v>
      </c>
      <c r="AR66">
        <f t="shared" si="52"/>
        <v>-4.3544226818332052E-4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-5.4726505980925381E-4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-0.26281939753412764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-3.1227723906524585E-8</v>
      </c>
      <c r="AQ67">
        <f t="shared" ref="AQ67:AQ98" si="72">AH67*$K67</f>
        <v>-9.5893275849279696E-5</v>
      </c>
      <c r="AR67">
        <f t="shared" ref="AR67:AR98" si="73">AI67*$K67</f>
        <v>-9.5924503573186214E-5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-1.8608182833109886E-4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89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-0.14709103011717284</v>
      </c>
      <c r="AN68">
        <f t="shared" si="69"/>
        <v>0</v>
      </c>
      <c r="AO68">
        <f t="shared" si="70"/>
        <v>0</v>
      </c>
      <c r="AP68">
        <f t="shared" si="71"/>
        <v>-6.6989473539967993E-9</v>
      </c>
      <c r="AQ68">
        <f t="shared" si="72"/>
        <v>-2.0904130027663324E-5</v>
      </c>
      <c r="AR68">
        <f t="shared" si="73"/>
        <v>-2.0910828975017325E-5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-9.2985389777547008E-5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-0.10984591892779497</v>
      </c>
      <c r="AN69">
        <f t="shared" si="69"/>
        <v>0</v>
      </c>
      <c r="AO69">
        <f t="shared" si="70"/>
        <v>0</v>
      </c>
      <c r="AP69">
        <f t="shared" si="71"/>
        <v>-1.4196151143680799E-9</v>
      </c>
      <c r="AQ69">
        <f t="shared" si="72"/>
        <v>-4.5017758503255191E-6</v>
      </c>
      <c r="AR69">
        <f t="shared" si="73"/>
        <v>-4.5031954654398865E-6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-6.2000391252112173E-5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-9.2870187818156619E-2</v>
      </c>
      <c r="AN70">
        <f t="shared" si="69"/>
        <v>0</v>
      </c>
      <c r="AO70">
        <f t="shared" si="70"/>
        <v>0</v>
      </c>
      <c r="AP70">
        <f t="shared" si="71"/>
        <v>-2.9684844991064256E-10</v>
      </c>
      <c r="AQ70">
        <f t="shared" si="72"/>
        <v>-9.5798991011114217E-7</v>
      </c>
      <c r="AR70">
        <f t="shared" si="73"/>
        <v>-9.5828675856105285E-7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-4.6802473382281762E-5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-8.1672625037985627E-2</v>
      </c>
      <c r="AN71">
        <f t="shared" si="69"/>
        <v>0</v>
      </c>
      <c r="AO71">
        <f t="shared" si="70"/>
        <v>0</v>
      </c>
      <c r="AP71">
        <f t="shared" si="71"/>
        <v>-6.11980384247316E-11</v>
      </c>
      <c r="AQ71">
        <f t="shared" si="72"/>
        <v>-2.0119478783556848E-7</v>
      </c>
      <c r="AR71">
        <f t="shared" si="73"/>
        <v>-2.012559858739932E-7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-3.6749460929635426E-5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-7.2627084470325926E-2</v>
      </c>
      <c r="AN72">
        <f t="shared" si="69"/>
        <v>0</v>
      </c>
      <c r="AO72">
        <f t="shared" si="70"/>
        <v>0</v>
      </c>
      <c r="AP72">
        <f t="shared" si="71"/>
        <v>-1.2430279626569858E-11</v>
      </c>
      <c r="AQ72">
        <f t="shared" si="72"/>
        <v>-4.1664415052433965E-8</v>
      </c>
      <c r="AR72">
        <f t="shared" si="73"/>
        <v>-4.167684533206053E-8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-2.9177968159184189E-5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-6.4776850353013615E-2</v>
      </c>
      <c r="AN73">
        <f t="shared" si="69"/>
        <v>0</v>
      </c>
      <c r="AO73">
        <f t="shared" si="70"/>
        <v>0</v>
      </c>
      <c r="AP73">
        <f t="shared" si="71"/>
        <v>-2.4841913278776653E-12</v>
      </c>
      <c r="AQ73">
        <f t="shared" si="72"/>
        <v>-8.5032879848939045E-9</v>
      </c>
      <c r="AR73">
        <f t="shared" si="73"/>
        <v>-8.5057721762217838E-9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-2.3235832684045915E-5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-5.7820666589118809E-2</v>
      </c>
      <c r="AN74">
        <f t="shared" si="69"/>
        <v>0</v>
      </c>
      <c r="AO74">
        <f t="shared" si="70"/>
        <v>0</v>
      </c>
      <c r="AP74">
        <f t="shared" si="71"/>
        <v>-4.8812262003743619E-13</v>
      </c>
      <c r="AQ74">
        <f t="shared" si="72"/>
        <v>-1.7077250715687139E-9</v>
      </c>
      <c r="AR74">
        <f t="shared" si="73"/>
        <v>-1.7082131941887514E-9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-1.8518401018582739E-5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-5.1622019249836504E-2</v>
      </c>
      <c r="AN75">
        <f t="shared" si="69"/>
        <v>0</v>
      </c>
      <c r="AO75">
        <f t="shared" si="70"/>
        <v>0</v>
      </c>
      <c r="AP75">
        <f t="shared" si="71"/>
        <v>-9.4175666178715372E-14</v>
      </c>
      <c r="AQ75">
        <f t="shared" si="72"/>
        <v>-3.3728986403294702E-10</v>
      </c>
      <c r="AR75">
        <f t="shared" si="73"/>
        <v>-3.3738403969912575E-10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-1.4761733351122699E-5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-4.6090292815324729E-2</v>
      </c>
      <c r="AN76">
        <f t="shared" si="69"/>
        <v>0</v>
      </c>
      <c r="AO76">
        <f t="shared" si="70"/>
        <v>0</v>
      </c>
      <c r="AP76">
        <f t="shared" si="71"/>
        <v>-1.7815099862363577E-14</v>
      </c>
      <c r="AQ76">
        <f t="shared" si="72"/>
        <v>-6.5429462206322329E-11</v>
      </c>
      <c r="AR76">
        <f t="shared" si="73"/>
        <v>-6.5447277306184693E-11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-1.1767760265975909E-5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-4.1151873151342326E-2</v>
      </c>
      <c r="AN77">
        <f t="shared" si="69"/>
        <v>0</v>
      </c>
      <c r="AO77">
        <f t="shared" si="70"/>
        <v>0</v>
      </c>
      <c r="AP77">
        <f t="shared" si="71"/>
        <v>-3.3017383256423156E-15</v>
      </c>
      <c r="AQ77">
        <f t="shared" si="72"/>
        <v>-1.2445537445554061E-11</v>
      </c>
      <c r="AR77">
        <f t="shared" si="73"/>
        <v>-1.2448839183879702E-11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-9.3811467695983962E-6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-3.6742706577529316E-2</v>
      </c>
      <c r="AN78">
        <f t="shared" si="69"/>
        <v>0</v>
      </c>
      <c r="AO78">
        <f t="shared" si="70"/>
        <v>0</v>
      </c>
      <c r="AP78">
        <f t="shared" si="71"/>
        <v>-5.9869034033977285E-16</v>
      </c>
      <c r="AQ78">
        <f t="shared" si="72"/>
        <v>-2.3198105010762018E-12</v>
      </c>
      <c r="AR78">
        <f t="shared" si="73"/>
        <v>-2.320409191416542E-12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-7.4785851755686361E-6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-3.2805980174868819E-2</v>
      </c>
      <c r="AN79">
        <f t="shared" si="69"/>
        <v>0</v>
      </c>
      <c r="AO79">
        <f t="shared" si="70"/>
        <v>0</v>
      </c>
      <c r="AP79">
        <f t="shared" si="71"/>
        <v>-1.0614232146380745E-16</v>
      </c>
      <c r="AQ79">
        <f t="shared" si="72"/>
        <v>-4.2305717580081322E-13</v>
      </c>
      <c r="AR79">
        <f t="shared" si="73"/>
        <v>-4.2316331812227703E-13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-5.9618808897897846E-6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-2.9291052115281373E-2</v>
      </c>
      <c r="AN80">
        <f t="shared" si="69"/>
        <v>0</v>
      </c>
      <c r="AO80">
        <f t="shared" si="70"/>
        <v>0</v>
      </c>
      <c r="AP80">
        <f t="shared" si="71"/>
        <v>-1.8396796029032549E-17</v>
      </c>
      <c r="AQ80">
        <f t="shared" si="72"/>
        <v>-7.5425434550582946E-14</v>
      </c>
      <c r="AR80">
        <f t="shared" si="73"/>
        <v>-7.5443831346611979E-14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-4.7527746824198098E-6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-2.6152724778891891E-2</v>
      </c>
      <c r="AN81">
        <f t="shared" si="69"/>
        <v>0</v>
      </c>
      <c r="AO81">
        <f t="shared" si="70"/>
        <v>0</v>
      </c>
      <c r="AP81">
        <f t="shared" si="71"/>
        <v>-3.1138080560184545E-18</v>
      </c>
      <c r="AQ81">
        <f t="shared" si="72"/>
        <v>-1.3147645576787103E-14</v>
      </c>
      <c r="AR81">
        <f t="shared" si="73"/>
        <v>-1.3150759384843122E-14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-3.788882831259491E-6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-2.3350647060329344E-2</v>
      </c>
      <c r="AN82">
        <f t="shared" si="69"/>
        <v>0</v>
      </c>
      <c r="AO82">
        <f t="shared" si="70"/>
        <v>0</v>
      </c>
      <c r="AP82">
        <f t="shared" si="71"/>
        <v>-5.1416205326241989E-19</v>
      </c>
      <c r="AQ82">
        <f t="shared" si="72"/>
        <v>-2.2382218533967494E-15</v>
      </c>
      <c r="AR82">
        <f t="shared" si="73"/>
        <v>-2.2387360154500117E-15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-3.0204741876008837E-6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-2.0848792005927971E-2</v>
      </c>
      <c r="AN83">
        <f t="shared" si="69"/>
        <v>0</v>
      </c>
      <c r="AO83">
        <f t="shared" si="70"/>
        <v>0</v>
      </c>
      <c r="AP83">
        <f t="shared" si="71"/>
        <v>-8.2751231852790507E-20</v>
      </c>
      <c r="AQ83">
        <f t="shared" si="72"/>
        <v>-3.7173129737024135E-16</v>
      </c>
      <c r="AR83">
        <f t="shared" si="73"/>
        <v>-3.7181404860209413E-16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-2.4079035282446108E-6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-1.8614992860146697E-2</v>
      </c>
      <c r="AN84">
        <f t="shared" si="69"/>
        <v>0</v>
      </c>
      <c r="AO84">
        <f t="shared" si="70"/>
        <v>0</v>
      </c>
      <c r="AP84">
        <f t="shared" si="71"/>
        <v>-1.2970964264257776E-20</v>
      </c>
      <c r="AQ84">
        <f t="shared" si="72"/>
        <v>-6.0175213891333833E-17</v>
      </c>
      <c r="AR84">
        <f t="shared" si="73"/>
        <v>-6.0188184855598091E-17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-1.9195659502140649E-6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-1.6620529338998914E-2</v>
      </c>
      <c r="AN85">
        <f t="shared" si="69"/>
        <v>0</v>
      </c>
      <c r="AO85">
        <f t="shared" si="70"/>
        <v>0</v>
      </c>
      <c r="AP85">
        <f t="shared" si="71"/>
        <v>-1.978419579491849E-21</v>
      </c>
      <c r="AQ85">
        <f t="shared" si="72"/>
        <v>-9.4869863326645769E-18</v>
      </c>
      <c r="AR85">
        <f t="shared" si="73"/>
        <v>-9.4889647522440681E-18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-1.5302662230275942E-6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-1.4839758338317629E-2</v>
      </c>
      <c r="AN86">
        <f t="shared" si="69"/>
        <v>0</v>
      </c>
      <c r="AO86">
        <f t="shared" si="70"/>
        <v>0</v>
      </c>
      <c r="AP86">
        <f t="shared" si="71"/>
        <v>-2.9335433549473145E-22</v>
      </c>
      <c r="AQ86">
        <f t="shared" si="72"/>
        <v>-1.4554272570918137E-18</v>
      </c>
      <c r="AR86">
        <f t="shared" si="73"/>
        <v>-1.4557206114273082E-18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-1.2199188640146177E-6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-4.2249338501389335E-23</v>
      </c>
      <c r="AQ87">
        <f t="shared" si="72"/>
        <v>-2.1705494019484648E-19</v>
      </c>
      <c r="AR87">
        <f t="shared" si="73"/>
        <v>-2.1709718953334788E-19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-5.9058148798775262E-24</v>
      </c>
      <c r="AQ88">
        <f t="shared" si="72"/>
        <v>-3.1439582545457686E-20</v>
      </c>
      <c r="AR88">
        <f t="shared" si="73"/>
        <v>-3.1445488360337564E-20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-7.9649348194419041E-25</v>
      </c>
      <c r="AQ89">
        <f t="shared" si="72"/>
        <v>-4.4238250279475513E-21</v>
      </c>
      <c r="AR89">
        <f t="shared" si="73"/>
        <v>-4.4246215214294951E-21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ref="AC90:AC98" si="94">S90*Z90</f>
        <v>-4.7534953140869148E-2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-1.0352334781630347E-25</v>
      </c>
      <c r="AQ90">
        <f t="shared" si="72"/>
        <v>-6.0051999783079337E-22</v>
      </c>
      <c r="AR90">
        <f t="shared" si="73"/>
        <v>-6.0062352117860963E-22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94"/>
        <v>-4.2441922447204593E-2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-1.2952279017593062E-26</v>
      </c>
      <c r="AQ91">
        <f t="shared" si="72"/>
        <v>-7.8554965927175193E-23</v>
      </c>
      <c r="AR91">
        <f t="shared" si="73"/>
        <v>-7.8567918206192777E-23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94"/>
        <v>-3.7894573613575518E-2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-1.5580828514510553E-27</v>
      </c>
      <c r="AQ92">
        <f t="shared" si="72"/>
        <v>-9.8908066373142393E-24</v>
      </c>
      <c r="AR92">
        <f t="shared" si="73"/>
        <v>-9.8923647201656913E-24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94"/>
        <v>-3.3834440726406713E-2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-1.7998723389362745E-28</v>
      </c>
      <c r="AQ93">
        <f t="shared" si="72"/>
        <v>-1.1972467151568589E-24</v>
      </c>
      <c r="AR93">
        <f t="shared" si="73"/>
        <v>-1.1974267023907524E-24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94"/>
        <v>-3.020932207714885E-2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-1.9936636455225078E-29</v>
      </c>
      <c r="AQ94">
        <f t="shared" si="72"/>
        <v>-1.3915922207574919E-25</v>
      </c>
      <c r="AR94">
        <f t="shared" si="73"/>
        <v>-1.391791587122044E-25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94"/>
        <v>-2.697260899745433E-2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-2.1135956862212027E-30</v>
      </c>
      <c r="AQ95">
        <f t="shared" si="72"/>
        <v>-1.550896689473668E-26</v>
      </c>
      <c r="AR95">
        <f t="shared" si="73"/>
        <v>-1.5511080490422899E-26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94"/>
        <v>-2.4082686604869934E-2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-2.1403159893430916E-31</v>
      </c>
      <c r="AQ96">
        <f t="shared" si="72"/>
        <v>-1.6542360165647896E-27</v>
      </c>
      <c r="AR96">
        <f t="shared" si="73"/>
        <v>-1.6544500481637237E-27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94"/>
        <v>-2.1502398754348152E-2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-2.0656780684342581E-32</v>
      </c>
      <c r="AQ97">
        <f t="shared" si="72"/>
        <v>-1.6853186480223425E-28</v>
      </c>
      <c r="AR97">
        <f t="shared" si="73"/>
        <v>-1.6855252158291859E-28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5">SUM(AN3:AN98)</f>
        <v>2014.9501134170855</v>
      </c>
      <c r="AO100" s="6">
        <f t="shared" si="95"/>
        <v>-201.49501134170856</v>
      </c>
      <c r="AP100" s="6">
        <f t="shared" si="95"/>
        <v>-2848.6913235654988</v>
      </c>
      <c r="AQ100" s="6">
        <f>SUM(AQ3:AQ98)</f>
        <v>-909.87355449872962</v>
      </c>
      <c r="AR100" s="6">
        <f t="shared" ref="AR100:AU100" si="96">SUM(AR3:AR98)</f>
        <v>-1945.1097759888517</v>
      </c>
      <c r="AS100" s="6">
        <f t="shared" si="96"/>
        <v>-218.63650765417771</v>
      </c>
      <c r="AT100" s="6">
        <f t="shared" si="96"/>
        <v>127.53796279827021</v>
      </c>
      <c r="AU100" s="6">
        <f t="shared" si="96"/>
        <v>-2036.2083208447593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3310.5963354972309</v>
      </c>
      <c r="K3">
        <v>1</v>
      </c>
      <c r="L3" s="2">
        <v>0</v>
      </c>
      <c r="O3">
        <f>$C$3</f>
        <v>3310.5963354972309</v>
      </c>
      <c r="P3">
        <f>O3*C5</f>
        <v>331.05963354972312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3310.5963354972309</v>
      </c>
      <c r="AF3">
        <f t="shared" ref="AF3:AF34" si="3">-$Z3*P3</f>
        <v>-331.05963354972312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459.62849794750809</v>
      </c>
      <c r="AJ3">
        <f t="shared" ref="AJ3:AJ34" si="7">AB3-AC3</f>
        <v>0</v>
      </c>
      <c r="AL3">
        <f t="shared" ref="AL3:AL23" si="8">SUM(AI3:AK3)</f>
        <v>459.62849794750809</v>
      </c>
      <c r="AN3">
        <f t="shared" ref="AN3:AN34" si="9">AE3*$K3</f>
        <v>3310.5963354972309</v>
      </c>
      <c r="AO3">
        <f t="shared" ref="AO3:AO34" si="10">AF3*$K3</f>
        <v>-331.05963354972312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459.62849794750809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459.62849794750809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-119.89957320277358</v>
      </c>
      <c r="AK5">
        <f t="shared" si="28"/>
        <v>14.083396039097428</v>
      </c>
      <c r="AL5">
        <f t="shared" si="8"/>
        <v>-223.32796104450202</v>
      </c>
      <c r="AN5">
        <f t="shared" si="9"/>
        <v>0</v>
      </c>
      <c r="AO5">
        <f t="shared" si="10"/>
        <v>0</v>
      </c>
      <c r="AP5">
        <f t="shared" si="11"/>
        <v>-38.95896327180111</v>
      </c>
      <c r="AQ5">
        <f t="shared" si="12"/>
        <v>-54.720711378091956</v>
      </c>
      <c r="AR5">
        <f t="shared" si="13"/>
        <v>-93.679674649893073</v>
      </c>
      <c r="AS5">
        <f t="shared" si="14"/>
        <v>-95.583205678231479</v>
      </c>
      <c r="AT5">
        <f t="shared" si="15"/>
        <v>11.227197097494759</v>
      </c>
      <c r="AU5">
        <f t="shared" si="16"/>
        <v>-178.03568323062979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-105.66781858611853</v>
      </c>
      <c r="AK6">
        <f t="shared" si="28"/>
        <v>22.47636616329158</v>
      </c>
      <c r="AL6">
        <f t="shared" si="8"/>
        <v>-202.75504331968204</v>
      </c>
      <c r="AN6">
        <f t="shared" si="9"/>
        <v>0</v>
      </c>
      <c r="AO6">
        <f t="shared" si="10"/>
        <v>0</v>
      </c>
      <c r="AP6">
        <f t="shared" si="11"/>
        <v>-34.386223970794106</v>
      </c>
      <c r="AQ6">
        <f t="shared" si="12"/>
        <v>-50.71677838723069</v>
      </c>
      <c r="AR6">
        <f t="shared" si="13"/>
        <v>-85.103002358024796</v>
      </c>
      <c r="AS6">
        <f t="shared" si="14"/>
        <v>-75.212266099130005</v>
      </c>
      <c r="AT6">
        <f t="shared" si="15"/>
        <v>15.998233477652645</v>
      </c>
      <c r="AU6">
        <f t="shared" si="16"/>
        <v>-144.31703497950215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-92.487266223671895</v>
      </c>
      <c r="AK7">
        <f t="shared" si="28"/>
        <v>29.873113464319879</v>
      </c>
      <c r="AL7">
        <f t="shared" si="8"/>
        <v>-184.6812788981135</v>
      </c>
      <c r="AN7">
        <f t="shared" si="9"/>
        <v>0</v>
      </c>
      <c r="AO7">
        <f t="shared" si="10"/>
        <v>0</v>
      </c>
      <c r="AP7">
        <f t="shared" si="11"/>
        <v>-30.347737703590418</v>
      </c>
      <c r="AQ7">
        <f t="shared" si="12"/>
        <v>-47.228127736515432</v>
      </c>
      <c r="AR7">
        <f t="shared" si="13"/>
        <v>-77.575865440105844</v>
      </c>
      <c r="AS7">
        <f t="shared" si="14"/>
        <v>-58.777329707384013</v>
      </c>
      <c r="AT7">
        <f t="shared" si="15"/>
        <v>18.984903664814059</v>
      </c>
      <c r="AU7">
        <f t="shared" si="16"/>
        <v>-117.3682914826758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-80.632626380361671</v>
      </c>
      <c r="AK8">
        <f t="shared" si="28"/>
        <v>36.347222099976911</v>
      </c>
      <c r="AL8">
        <f t="shared" si="8"/>
        <v>-168.8589493518254</v>
      </c>
      <c r="AN8">
        <f t="shared" si="9"/>
        <v>0</v>
      </c>
      <c r="AO8">
        <f t="shared" si="10"/>
        <v>0</v>
      </c>
      <c r="AP8">
        <f t="shared" si="11"/>
        <v>-26.781327386824891</v>
      </c>
      <c r="AQ8">
        <f t="shared" si="12"/>
        <v>-43.905047598781877</v>
      </c>
      <c r="AR8">
        <f t="shared" si="13"/>
        <v>-70.686374985606776</v>
      </c>
      <c r="AS8">
        <f t="shared" si="14"/>
        <v>-45.753117655341207</v>
      </c>
      <c r="AT8">
        <f t="shared" si="15"/>
        <v>20.624389950295484</v>
      </c>
      <c r="AU8">
        <f t="shared" si="16"/>
        <v>-95.815102690652495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-70.256340005573179</v>
      </c>
      <c r="AK9">
        <f t="shared" si="28"/>
        <v>41.991505946602231</v>
      </c>
      <c r="AL9">
        <f t="shared" si="8"/>
        <v>-155.47271840373412</v>
      </c>
      <c r="AN9">
        <f t="shared" si="9"/>
        <v>0</v>
      </c>
      <c r="AO9">
        <f t="shared" si="10"/>
        <v>0</v>
      </c>
      <c r="AP9">
        <f t="shared" si="11"/>
        <v>-23.6319649498787</v>
      </c>
      <c r="AQ9">
        <f t="shared" si="12"/>
        <v>-40.815508118303619</v>
      </c>
      <c r="AR9">
        <f t="shared" si="13"/>
        <v>-64.447473068182319</v>
      </c>
      <c r="AS9">
        <f t="shared" si="14"/>
        <v>-35.594048306838594</v>
      </c>
      <c r="AT9">
        <f t="shared" si="15"/>
        <v>21.27420373765122</v>
      </c>
      <c r="AU9">
        <f t="shared" si="16"/>
        <v>-78.767317637369686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-61.114302242727376</v>
      </c>
      <c r="AK10">
        <f t="shared" si="28"/>
        <v>46.909449746992351</v>
      </c>
      <c r="AL10">
        <f t="shared" si="8"/>
        <v>-144.5880515195914</v>
      </c>
      <c r="AN10">
        <f t="shared" si="9"/>
        <v>0</v>
      </c>
      <c r="AO10">
        <f t="shared" si="10"/>
        <v>0</v>
      </c>
      <c r="AP10">
        <f t="shared" si="11"/>
        <v>-20.850841121546342</v>
      </c>
      <c r="AQ10">
        <f t="shared" si="12"/>
        <v>-38.127896650009113</v>
      </c>
      <c r="AR10">
        <f t="shared" si="13"/>
        <v>-58.978737771555458</v>
      </c>
      <c r="AS10">
        <f t="shared" si="14"/>
        <v>-27.645006665359482</v>
      </c>
      <c r="AT10">
        <f t="shared" si="15"/>
        <v>21.219452784937427</v>
      </c>
      <c r="AU10">
        <f t="shared" si="16"/>
        <v>-65.404291651977502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-1963.4091209327098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-52.880862600910632</v>
      </c>
      <c r="AK11">
        <f t="shared" si="28"/>
        <v>51.187450903983269</v>
      </c>
      <c r="AL11">
        <f t="shared" si="8"/>
        <v>-135.10509107352118</v>
      </c>
      <c r="AN11">
        <f t="shared" si="9"/>
        <v>0</v>
      </c>
      <c r="AO11">
        <f t="shared" si="10"/>
        <v>0</v>
      </c>
      <c r="AP11">
        <f t="shared" si="11"/>
        <v>-18.395166632568372</v>
      </c>
      <c r="AQ11">
        <f t="shared" si="12"/>
        <v>-35.487573084198971</v>
      </c>
      <c r="AR11">
        <f t="shared" si="13"/>
        <v>-53.882739716767347</v>
      </c>
      <c r="AS11">
        <f t="shared" si="14"/>
        <v>-21.357693485589287</v>
      </c>
      <c r="AT11">
        <f t="shared" si="15"/>
        <v>20.673752903136243</v>
      </c>
      <c r="AU11">
        <f t="shared" si="16"/>
        <v>-54.566680299220394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-45.770247675551559</v>
      </c>
      <c r="AK12">
        <f t="shared" si="28"/>
        <v>54.889111286047012</v>
      </c>
      <c r="AL12">
        <f t="shared" si="8"/>
        <v>-127.87439509382213</v>
      </c>
      <c r="AN12">
        <f t="shared" si="9"/>
        <v>0</v>
      </c>
      <c r="AO12">
        <f t="shared" si="10"/>
        <v>0</v>
      </c>
      <c r="AP12">
        <f t="shared" si="11"/>
        <v>-16.226839059332345</v>
      </c>
      <c r="AQ12">
        <f t="shared" si="12"/>
        <v>-33.174303384339616</v>
      </c>
      <c r="AR12">
        <f t="shared" si="13"/>
        <v>-49.401142443671965</v>
      </c>
      <c r="AS12">
        <f t="shared" si="14"/>
        <v>-16.505210157693735</v>
      </c>
      <c r="AT12">
        <f t="shared" si="15"/>
        <v>19.793563792078118</v>
      </c>
      <c r="AU12">
        <f t="shared" si="16"/>
        <v>-46.112788809287579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-39.377322294009105</v>
      </c>
      <c r="AK13">
        <f t="shared" si="28"/>
        <v>58.09302862333562</v>
      </c>
      <c r="AL13">
        <f t="shared" si="8"/>
        <v>-122.14421388957606</v>
      </c>
      <c r="AN13">
        <f t="shared" si="9"/>
        <v>0</v>
      </c>
      <c r="AO13">
        <f t="shared" si="10"/>
        <v>0</v>
      </c>
      <c r="AP13">
        <f t="shared" si="11"/>
        <v>-14.312325869968161</v>
      </c>
      <c r="AQ13">
        <f t="shared" si="12"/>
        <v>-31.040798548819126</v>
      </c>
      <c r="AR13">
        <f t="shared" si="13"/>
        <v>-45.353124418787289</v>
      </c>
      <c r="AS13">
        <f t="shared" si="14"/>
        <v>-12.678443907277083</v>
      </c>
      <c r="AT13">
        <f t="shared" si="15"/>
        <v>18.704400449211317</v>
      </c>
      <c r="AU13">
        <f t="shared" si="16"/>
        <v>-39.327167876853053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-33.737438663991838</v>
      </c>
      <c r="AK14">
        <f t="shared" si="28"/>
        <v>60.849441183916262</v>
      </c>
      <c r="AL14">
        <f t="shared" si="8"/>
        <v>-117.96441481689442</v>
      </c>
      <c r="AN14">
        <f t="shared" si="9"/>
        <v>0</v>
      </c>
      <c r="AO14">
        <f t="shared" si="10"/>
        <v>0</v>
      </c>
      <c r="AP14">
        <f t="shared" si="11"/>
        <v>-12.621989746555093</v>
      </c>
      <c r="AQ14">
        <f t="shared" si="12"/>
        <v>-29.084013506050383</v>
      </c>
      <c r="AR14">
        <f t="shared" si="13"/>
        <v>-41.70600325260547</v>
      </c>
      <c r="AS14">
        <f t="shared" si="14"/>
        <v>-9.6987074293978033</v>
      </c>
      <c r="AT14">
        <f t="shared" si="15"/>
        <v>17.492760288143494</v>
      </c>
      <c r="AU14">
        <f t="shared" si="16"/>
        <v>-33.911950393859783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-28.753698291102296</v>
      </c>
      <c r="AK15">
        <f t="shared" si="28"/>
        <v>63.21106189039569</v>
      </c>
      <c r="AL15">
        <f t="shared" si="8"/>
        <v>-115.04826163149238</v>
      </c>
      <c r="AN15">
        <f t="shared" si="9"/>
        <v>0</v>
      </c>
      <c r="AO15">
        <f t="shared" si="10"/>
        <v>0</v>
      </c>
      <c r="AP15">
        <f t="shared" si="11"/>
        <v>-11.129692687694243</v>
      </c>
      <c r="AQ15">
        <f t="shared" si="12"/>
        <v>-27.244677564276191</v>
      </c>
      <c r="AR15">
        <f t="shared" si="13"/>
        <v>-38.37437025197044</v>
      </c>
      <c r="AS15">
        <f t="shared" si="14"/>
        <v>-7.3803581813923556</v>
      </c>
      <c r="AT15">
        <f t="shared" si="15"/>
        <v>16.224705185894052</v>
      </c>
      <c r="AU15">
        <f t="shared" si="16"/>
        <v>-29.530023247468741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-24.396136540324733</v>
      </c>
      <c r="AK16">
        <f t="shared" si="28"/>
        <v>65.223820770772846</v>
      </c>
      <c r="AL16">
        <f t="shared" si="8"/>
        <v>-160.17909760346302</v>
      </c>
      <c r="AN16">
        <f t="shared" si="9"/>
        <v>0</v>
      </c>
      <c r="AO16">
        <f t="shared" si="10"/>
        <v>0</v>
      </c>
      <c r="AP16">
        <f t="shared" si="11"/>
        <v>-9.8015893808160186</v>
      </c>
      <c r="AQ16">
        <f t="shared" si="12"/>
        <v>-36.263977056570297</v>
      </c>
      <c r="AR16">
        <f t="shared" si="13"/>
        <v>-46.065566437386316</v>
      </c>
      <c r="AS16">
        <f t="shared" si="14"/>
        <v>-5.5909648339252254</v>
      </c>
      <c r="AT16">
        <f t="shared" si="15"/>
        <v>14.947616302313854</v>
      </c>
      <c r="AU16">
        <f t="shared" si="16"/>
        <v>-36.708914968997689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-9.8438926796803798</v>
      </c>
      <c r="AK17">
        <f t="shared" si="28"/>
        <v>66.931550328595577</v>
      </c>
      <c r="AL17">
        <f t="shared" si="8"/>
        <v>-201.43901271338387</v>
      </c>
      <c r="AN17">
        <f t="shared" si="9"/>
        <v>0</v>
      </c>
      <c r="AO17">
        <f t="shared" si="10"/>
        <v>0</v>
      </c>
      <c r="AP17">
        <f t="shared" si="11"/>
        <v>-8.6196248451135258</v>
      </c>
      <c r="AQ17">
        <f t="shared" si="12"/>
        <v>-44.280054000633498</v>
      </c>
      <c r="AR17">
        <f t="shared" si="13"/>
        <v>-52.899678845747019</v>
      </c>
      <c r="AS17">
        <f t="shared" si="14"/>
        <v>-2.014255475527261</v>
      </c>
      <c r="AT17">
        <f t="shared" si="15"/>
        <v>13.695521286329123</v>
      </c>
      <c r="AU17">
        <f t="shared" si="16"/>
        <v>-41.218413034945158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3.1123131646952515</v>
      </c>
      <c r="AK18">
        <f t="shared" si="28"/>
        <v>67.62062281617321</v>
      </c>
      <c r="AL18">
        <f t="shared" si="8"/>
        <v>-246.63617360797625</v>
      </c>
      <c r="AN18">
        <f t="shared" si="9"/>
        <v>0</v>
      </c>
      <c r="AO18">
        <f t="shared" si="10"/>
        <v>0</v>
      </c>
      <c r="AP18">
        <f t="shared" si="11"/>
        <v>-7.5687192450738641</v>
      </c>
      <c r="AQ18">
        <f t="shared" si="12"/>
        <v>-50.413430517556016</v>
      </c>
      <c r="AR18">
        <f t="shared" si="13"/>
        <v>-57.982149762629874</v>
      </c>
      <c r="AS18">
        <f t="shared" si="14"/>
        <v>0.56860797907317062</v>
      </c>
      <c r="AT18">
        <f t="shared" si="15"/>
        <v>12.354034972871457</v>
      </c>
      <c r="AU18">
        <f t="shared" si="16"/>
        <v>-45.059506810685242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13.656519056896855</v>
      </c>
      <c r="AK19">
        <f t="shared" si="28"/>
        <v>67.402760894644544</v>
      </c>
      <c r="AL19">
        <f t="shared" si="8"/>
        <v>-298.84225822300448</v>
      </c>
      <c r="AN19">
        <f t="shared" si="9"/>
        <v>0</v>
      </c>
      <c r="AO19">
        <f t="shared" si="10"/>
        <v>0</v>
      </c>
      <c r="AP19">
        <f t="shared" si="11"/>
        <v>-6.6348718914898095</v>
      </c>
      <c r="AQ19">
        <f t="shared" si="12"/>
        <v>-55.335298352267344</v>
      </c>
      <c r="AR19">
        <f t="shared" si="13"/>
        <v>-61.970170243757153</v>
      </c>
      <c r="AS19">
        <f t="shared" si="14"/>
        <v>2.2276740835520932</v>
      </c>
      <c r="AT19">
        <f t="shared" si="15"/>
        <v>10.994850369943157</v>
      </c>
      <c r="AU19">
        <f t="shared" si="16"/>
        <v>-48.747645790261906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22.516627405250347</v>
      </c>
      <c r="AK20">
        <f t="shared" si="28"/>
        <v>66.446804560661761</v>
      </c>
      <c r="AL20">
        <f t="shared" si="8"/>
        <v>-355.42059034247859</v>
      </c>
      <c r="AN20">
        <f t="shared" si="9"/>
        <v>0</v>
      </c>
      <c r="AO20">
        <f t="shared" si="10"/>
        <v>0</v>
      </c>
      <c r="AP20">
        <f t="shared" si="11"/>
        <v>-5.8058366512579314</v>
      </c>
      <c r="AQ20">
        <f t="shared" si="12"/>
        <v>-58.916181398239438</v>
      </c>
      <c r="AR20">
        <f t="shared" si="13"/>
        <v>-64.722018049497379</v>
      </c>
      <c r="AS20">
        <f t="shared" si="14"/>
        <v>3.2794193584329134</v>
      </c>
      <c r="AT20">
        <f t="shared" si="15"/>
        <v>9.6776010572272391</v>
      </c>
      <c r="AU20">
        <f t="shared" si="16"/>
        <v>-51.764997633837226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29.613796624116958</v>
      </c>
      <c r="AK21">
        <f t="shared" si="28"/>
        <v>64.870640642294234</v>
      </c>
      <c r="AL21">
        <f t="shared" si="8"/>
        <v>-421.60583036565288</v>
      </c>
      <c r="AN21">
        <f t="shared" si="9"/>
        <v>0</v>
      </c>
      <c r="AO21">
        <f t="shared" si="10"/>
        <v>0</v>
      </c>
      <c r="AP21">
        <f t="shared" si="11"/>
        <v>-5.0699026328605665</v>
      </c>
      <c r="AQ21">
        <f t="shared" si="12"/>
        <v>-62.042264233497072</v>
      </c>
      <c r="AR21">
        <f t="shared" si="13"/>
        <v>-67.112166866357626</v>
      </c>
      <c r="AS21">
        <f t="shared" si="14"/>
        <v>3.8509659748147476</v>
      </c>
      <c r="AT21">
        <f t="shared" si="15"/>
        <v>8.4357515197651196</v>
      </c>
      <c r="AU21">
        <f t="shared" si="16"/>
        <v>-54.825449371777765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35.879420685173841</v>
      </c>
      <c r="AK22">
        <f t="shared" si="28"/>
        <v>62.797674878606045</v>
      </c>
      <c r="AL22">
        <f t="shared" si="8"/>
        <v>-495.77064910888532</v>
      </c>
      <c r="AN22">
        <f t="shared" si="9"/>
        <v>0</v>
      </c>
      <c r="AO22">
        <f t="shared" si="10"/>
        <v>0</v>
      </c>
      <c r="AP22">
        <f t="shared" si="11"/>
        <v>-4.4168292090917918</v>
      </c>
      <c r="AQ22">
        <f t="shared" si="12"/>
        <v>-64.602582454601531</v>
      </c>
      <c r="AR22">
        <f t="shared" si="13"/>
        <v>-69.019411663693319</v>
      </c>
      <c r="AS22">
        <f t="shared" si="14"/>
        <v>4.1658438924492387</v>
      </c>
      <c r="AT22">
        <f t="shared" si="15"/>
        <v>7.2912356263643634</v>
      </c>
      <c r="AU22">
        <f t="shared" si="16"/>
        <v>-57.562332144879718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41.242900715027076</v>
      </c>
      <c r="AK23">
        <f t="shared" si="28"/>
        <v>60.286115430643882</v>
      </c>
      <c r="AL23">
        <f t="shared" si="8"/>
        <v>-575.37104763223738</v>
      </c>
      <c r="AN23">
        <f t="shared" si="9"/>
        <v>0</v>
      </c>
      <c r="AO23">
        <f t="shared" si="10"/>
        <v>0</v>
      </c>
      <c r="AP23">
        <f t="shared" si="11"/>
        <v>-3.8378273204621887</v>
      </c>
      <c r="AQ23">
        <f t="shared" si="12"/>
        <v>-66.334212574305184</v>
      </c>
      <c r="AR23">
        <f t="shared" si="13"/>
        <v>-70.172039894767366</v>
      </c>
      <c r="AS23">
        <f t="shared" si="14"/>
        <v>4.2755180996708644</v>
      </c>
      <c r="AT23">
        <f t="shared" si="15"/>
        <v>6.2496665659758186</v>
      </c>
      <c r="AU23">
        <f t="shared" si="16"/>
        <v>-59.646855229120682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-662.93296578123648</v>
      </c>
      <c r="AN24">
        <f t="shared" si="9"/>
        <v>0</v>
      </c>
      <c r="AO24">
        <f t="shared" si="10"/>
        <v>0</v>
      </c>
      <c r="AP24">
        <f t="shared" si="11"/>
        <v>-3.3248070041199158</v>
      </c>
      <c r="AQ24">
        <f t="shared" si="12"/>
        <v>-67.558216645768326</v>
      </c>
      <c r="AR24">
        <f t="shared" si="13"/>
        <v>-70.883023649888244</v>
      </c>
      <c r="AS24">
        <f t="shared" si="14"/>
        <v>4.2093662151683455</v>
      </c>
      <c r="AT24">
        <f t="shared" si="15"/>
        <v>5.3128395526775511</v>
      </c>
      <c r="AU24">
        <f t="shared" si="16"/>
        <v>-61.360817882042348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48.936021381439332</v>
      </c>
      <c r="AK25">
        <f t="shared" si="28"/>
        <v>54.215697609114031</v>
      </c>
      <c r="AL25">
        <f t="shared" si="40"/>
        <v>-757.64375176555791</v>
      </c>
      <c r="AN25">
        <f t="shared" si="9"/>
        <v>0</v>
      </c>
      <c r="AO25">
        <f t="shared" si="10"/>
        <v>0</v>
      </c>
      <c r="AP25">
        <f t="shared" si="11"/>
        <v>-2.8706242309902126</v>
      </c>
      <c r="AQ25">
        <f t="shared" si="12"/>
        <v>-68.267674437213145</v>
      </c>
      <c r="AR25">
        <f t="shared" si="13"/>
        <v>-71.138298668203362</v>
      </c>
      <c r="AS25">
        <f t="shared" si="14"/>
        <v>4.0441956573128284</v>
      </c>
      <c r="AT25">
        <f t="shared" si="15"/>
        <v>4.4805213550140781</v>
      </c>
      <c r="AU25">
        <f t="shared" si="16"/>
        <v>-62.613581655876452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51.640714379776227</v>
      </c>
      <c r="AK26">
        <f t="shared" si="28"/>
        <v>50.79017611241327</v>
      </c>
      <c r="AL26">
        <f t="shared" si="40"/>
        <v>-848.67216898961328</v>
      </c>
      <c r="AN26">
        <f t="shared" si="9"/>
        <v>0</v>
      </c>
      <c r="AO26">
        <f t="shared" si="10"/>
        <v>0</v>
      </c>
      <c r="AP26">
        <f t="shared" si="11"/>
        <v>-2.4697165416927018</v>
      </c>
      <c r="AQ26">
        <f t="shared" si="12"/>
        <v>-67.710233914717861</v>
      </c>
      <c r="AR26">
        <f t="shared" si="13"/>
        <v>-70.179950456410552</v>
      </c>
      <c r="AS26">
        <f t="shared" si="14"/>
        <v>3.8104627469928603</v>
      </c>
      <c r="AT26">
        <f t="shared" si="15"/>
        <v>3.7477032669662314</v>
      </c>
      <c r="AU26">
        <f t="shared" si="16"/>
        <v>-62.621784442451464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52.864733863434822</v>
      </c>
      <c r="AK27">
        <f t="shared" si="28"/>
        <v>47.175326105828937</v>
      </c>
      <c r="AL27">
        <f t="shared" si="40"/>
        <v>-938.80980498690144</v>
      </c>
      <c r="AN27">
        <f t="shared" si="9"/>
        <v>0</v>
      </c>
      <c r="AO27">
        <f t="shared" si="10"/>
        <v>0</v>
      </c>
      <c r="AP27">
        <f t="shared" si="11"/>
        <v>-2.1167281285041919</v>
      </c>
      <c r="AQ27">
        <f t="shared" si="12"/>
        <v>-66.324886027749685</v>
      </c>
      <c r="AR27">
        <f t="shared" si="13"/>
        <v>-68.441614156253877</v>
      </c>
      <c r="AS27">
        <f t="shared" si="14"/>
        <v>3.482839859354387</v>
      </c>
      <c r="AT27">
        <f t="shared" si="15"/>
        <v>3.1080097095327957</v>
      </c>
      <c r="AU27">
        <f t="shared" si="16"/>
        <v>-61.850764587366697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53.069975267675886</v>
      </c>
      <c r="AK28">
        <f t="shared" si="28"/>
        <v>43.4747947353885</v>
      </c>
      <c r="AL28">
        <f t="shared" si="40"/>
        <v>-1030.1403516348287</v>
      </c>
      <c r="AN28">
        <f t="shared" si="9"/>
        <v>0</v>
      </c>
      <c r="AO28">
        <f t="shared" si="10"/>
        <v>0</v>
      </c>
      <c r="AP28">
        <f t="shared" si="11"/>
        <v>-1.8065676941275421</v>
      </c>
      <c r="AQ28">
        <f t="shared" si="12"/>
        <v>-64.468776603841448</v>
      </c>
      <c r="AR28">
        <f t="shared" si="13"/>
        <v>-66.275344297968985</v>
      </c>
      <c r="AS28">
        <f t="shared" si="14"/>
        <v>3.121751423891018</v>
      </c>
      <c r="AT28">
        <f t="shared" si="15"/>
        <v>2.557331178016061</v>
      </c>
      <c r="AU28">
        <f t="shared" si="16"/>
        <v>-60.596261696061894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52.634034853775347</v>
      </c>
      <c r="AK29">
        <f t="shared" si="28"/>
        <v>39.759896466651185</v>
      </c>
      <c r="AL29">
        <f t="shared" si="40"/>
        <v>-1132.6314549460885</v>
      </c>
      <c r="AN29">
        <f t="shared" si="9"/>
        <v>0</v>
      </c>
      <c r="AO29">
        <f t="shared" si="10"/>
        <v>0</v>
      </c>
      <c r="AP29">
        <f t="shared" si="11"/>
        <v>-1.5340715477581315</v>
      </c>
      <c r="AQ29">
        <f t="shared" si="12"/>
        <v>-62.80525330103486</v>
      </c>
      <c r="AR29">
        <f t="shared" si="13"/>
        <v>-64.339324848792998</v>
      </c>
      <c r="AS29">
        <f t="shared" si="14"/>
        <v>2.7643821136478839</v>
      </c>
      <c r="AT29">
        <f t="shared" si="15"/>
        <v>2.0882219449497224</v>
      </c>
      <c r="AU29">
        <f t="shared" si="16"/>
        <v>-59.486720790195378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52.238519595618754</v>
      </c>
      <c r="AK30">
        <f t="shared" si="28"/>
        <v>36.075514026886914</v>
      </c>
      <c r="AL30">
        <f t="shared" si="40"/>
        <v>-1226.879583524918</v>
      </c>
      <c r="AN30">
        <f t="shared" si="9"/>
        <v>0</v>
      </c>
      <c r="AO30">
        <f t="shared" si="10"/>
        <v>0</v>
      </c>
      <c r="AP30">
        <f t="shared" si="11"/>
        <v>-1.2956311659532507</v>
      </c>
      <c r="AQ30">
        <f t="shared" si="12"/>
        <v>-60.378505725811898</v>
      </c>
      <c r="AR30">
        <f t="shared" si="13"/>
        <v>-61.674136891765144</v>
      </c>
      <c r="AS30">
        <f t="shared" si="14"/>
        <v>2.4496511894204325</v>
      </c>
      <c r="AT30">
        <f t="shared" si="15"/>
        <v>1.6917099973164023</v>
      </c>
      <c r="AU30">
        <f t="shared" si="16"/>
        <v>-57.532775705028314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50.943922060261798</v>
      </c>
      <c r="AK31">
        <f t="shared" si="28"/>
        <v>32.4188176551936</v>
      </c>
      <c r="AL31">
        <f t="shared" si="40"/>
        <v>-1302.1539156591873</v>
      </c>
      <c r="AN31">
        <f t="shared" si="9"/>
        <v>0</v>
      </c>
      <c r="AO31">
        <f t="shared" si="10"/>
        <v>0</v>
      </c>
      <c r="AP31">
        <f t="shared" si="11"/>
        <v>-1.0883231610129769</v>
      </c>
      <c r="AQ31">
        <f t="shared" si="12"/>
        <v>-56.922244606414068</v>
      </c>
      <c r="AR31">
        <f t="shared" si="13"/>
        <v>-58.010567767427048</v>
      </c>
      <c r="AS31">
        <f t="shared" si="14"/>
        <v>2.1329847111915314</v>
      </c>
      <c r="AT31">
        <f t="shared" si="15"/>
        <v>1.3573521554080106</v>
      </c>
      <c r="AU31">
        <f t="shared" si="16"/>
        <v>-54.520230900827514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48.498509190744414</v>
      </c>
      <c r="AK32">
        <f t="shared" si="28"/>
        <v>28.852743110975272</v>
      </c>
      <c r="AL32">
        <f t="shared" si="40"/>
        <v>-1372.52009389713</v>
      </c>
      <c r="AN32">
        <f t="shared" si="9"/>
        <v>0</v>
      </c>
      <c r="AO32">
        <f t="shared" si="10"/>
        <v>0</v>
      </c>
      <c r="AP32">
        <f t="shared" si="11"/>
        <v>-0.90870770579203075</v>
      </c>
      <c r="AQ32">
        <f t="shared" si="12"/>
        <v>-53.29223117479701</v>
      </c>
      <c r="AR32">
        <f t="shared" si="13"/>
        <v>-54.200938880589042</v>
      </c>
      <c r="AS32">
        <f t="shared" si="14"/>
        <v>1.8130330938250727</v>
      </c>
      <c r="AT32">
        <f t="shared" si="15"/>
        <v>1.0786100228791098</v>
      </c>
      <c r="AU32">
        <f t="shared" si="16"/>
        <v>-51.309295763884855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45.771038839377354</v>
      </c>
      <c r="AK33">
        <f t="shared" si="28"/>
        <v>25.457847467623164</v>
      </c>
      <c r="AL33">
        <f t="shared" si="40"/>
        <v>-1430.2430354817677</v>
      </c>
      <c r="AN33">
        <f t="shared" si="9"/>
        <v>0</v>
      </c>
      <c r="AO33">
        <f t="shared" si="10"/>
        <v>0</v>
      </c>
      <c r="AP33">
        <f t="shared" si="11"/>
        <v>-0.75387055927285962</v>
      </c>
      <c r="AQ33">
        <f t="shared" si="12"/>
        <v>-49.362144954024679</v>
      </c>
      <c r="AR33">
        <f t="shared" si="13"/>
        <v>-50.116015513297533</v>
      </c>
      <c r="AS33">
        <f t="shared" si="14"/>
        <v>1.5277422502854416</v>
      </c>
      <c r="AT33">
        <f t="shared" si="15"/>
        <v>0.8497300949208525</v>
      </c>
      <c r="AU33">
        <f t="shared" si="16"/>
        <v>-47.73854316809124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42.6467946545431</v>
      </c>
      <c r="AK34">
        <f t="shared" si="28"/>
        <v>22.25387474886675</v>
      </c>
      <c r="AL34">
        <f t="shared" si="40"/>
        <v>-1480.8389609531444</v>
      </c>
      <c r="AN34">
        <f t="shared" si="9"/>
        <v>0</v>
      </c>
      <c r="AO34">
        <f t="shared" si="10"/>
        <v>0</v>
      </c>
      <c r="AP34">
        <f t="shared" si="11"/>
        <v>-0.62092295327463132</v>
      </c>
      <c r="AQ34">
        <f t="shared" si="12"/>
        <v>-45.444773225485569</v>
      </c>
      <c r="AR34">
        <f t="shared" si="13"/>
        <v>-46.065696178760199</v>
      </c>
      <c r="AS34">
        <f t="shared" si="14"/>
        <v>1.270947737233725</v>
      </c>
      <c r="AT34">
        <f t="shared" si="15"/>
        <v>0.66320369410792102</v>
      </c>
      <c r="AU34">
        <f t="shared" si="16"/>
        <v>-44.131544747418552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-1527.4767906871607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-0.50715215973384964</v>
      </c>
      <c r="AQ35">
        <f t="shared" ref="AQ35:AQ66" si="51">AH35*$K35</f>
        <v>-41.699379321404805</v>
      </c>
      <c r="AR35">
        <f t="shared" ref="AR35:AR66" si="52">AI35*$K35</f>
        <v>-42.206531481138654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-40.64413588001856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-1554.9256723622459</v>
      </c>
      <c r="AN36">
        <f t="shared" si="48"/>
        <v>0</v>
      </c>
      <c r="AO36">
        <f t="shared" si="49"/>
        <v>0</v>
      </c>
      <c r="AP36">
        <f t="shared" si="50"/>
        <v>-0.41049958202069547</v>
      </c>
      <c r="AQ36">
        <f t="shared" si="51"/>
        <v>-37.786702029760903</v>
      </c>
      <c r="AR36">
        <f t="shared" si="52"/>
        <v>-38.197201611781601</v>
      </c>
      <c r="AS36">
        <f t="shared" si="53"/>
        <v>0.86349771995950653</v>
      </c>
      <c r="AT36">
        <f t="shared" si="54"/>
        <v>0.39217327172261951</v>
      </c>
      <c r="AU36">
        <f t="shared" si="55"/>
        <v>-36.941530620099471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33.006848329442022</v>
      </c>
      <c r="AK37">
        <f t="shared" si="59"/>
        <v>13.962958368589002</v>
      </c>
      <c r="AL37">
        <f t="shared" si="40"/>
        <v>-1561.5170122275049</v>
      </c>
      <c r="AN37">
        <f t="shared" si="48"/>
        <v>0</v>
      </c>
      <c r="AO37">
        <f t="shared" si="49"/>
        <v>0</v>
      </c>
      <c r="AP37">
        <f t="shared" si="50"/>
        <v>-0.32906170761387987</v>
      </c>
      <c r="AQ37">
        <f t="shared" si="51"/>
        <v>-33.790601493699164</v>
      </c>
      <c r="AR37">
        <f t="shared" si="52"/>
        <v>-34.119663201313045</v>
      </c>
      <c r="AS37">
        <f t="shared" si="53"/>
        <v>0.70015031213601764</v>
      </c>
      <c r="AT37">
        <f t="shared" si="54"/>
        <v>0.29618609939772683</v>
      </c>
      <c r="AU37">
        <f t="shared" si="55"/>
        <v>-33.123326789779306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29.522874975557386</v>
      </c>
      <c r="AK38">
        <f t="shared" si="59"/>
        <v>11.652478985528059</v>
      </c>
      <c r="AL38">
        <f t="shared" si="40"/>
        <v>-1555.5917717346056</v>
      </c>
      <c r="AN38">
        <f t="shared" si="48"/>
        <v>0</v>
      </c>
      <c r="AO38">
        <f t="shared" si="49"/>
        <v>0</v>
      </c>
      <c r="AP38">
        <f t="shared" si="50"/>
        <v>-0.26088591151950735</v>
      </c>
      <c r="AQ38">
        <f t="shared" si="51"/>
        <v>-29.981133603475708</v>
      </c>
      <c r="AR38">
        <f t="shared" si="52"/>
        <v>-30.242019514995217</v>
      </c>
      <c r="AS38">
        <f t="shared" si="53"/>
        <v>0.55914938802398961</v>
      </c>
      <c r="AT38">
        <f t="shared" si="54"/>
        <v>0.22069247995375499</v>
      </c>
      <c r="AU38">
        <f t="shared" si="55"/>
        <v>-29.462177647017473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26.170663497991939</v>
      </c>
      <c r="AK39">
        <f t="shared" si="59"/>
        <v>9.5858777372390431</v>
      </c>
      <c r="AL39">
        <f t="shared" si="40"/>
        <v>-1534.9531144684825</v>
      </c>
      <c r="AN39">
        <f t="shared" si="48"/>
        <v>0</v>
      </c>
      <c r="AO39">
        <f t="shared" si="49"/>
        <v>0</v>
      </c>
      <c r="AP39">
        <f t="shared" si="50"/>
        <v>-0.20424759503638867</v>
      </c>
      <c r="AQ39">
        <f t="shared" si="51"/>
        <v>-26.356916038890141</v>
      </c>
      <c r="AR39">
        <f t="shared" si="52"/>
        <v>-26.56116363392653</v>
      </c>
      <c r="AS39">
        <f t="shared" si="53"/>
        <v>0.44255364004059744</v>
      </c>
      <c r="AT39">
        <f t="shared" si="54"/>
        <v>0.1621000203500676</v>
      </c>
      <c r="AU39">
        <f t="shared" si="55"/>
        <v>-25.956509973535866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22.954710587565302</v>
      </c>
      <c r="AK40">
        <f t="shared" si="59"/>
        <v>7.7539312923796064</v>
      </c>
      <c r="AL40">
        <f t="shared" si="40"/>
        <v>-1499.9521885006457</v>
      </c>
      <c r="AN40">
        <f t="shared" si="48"/>
        <v>0</v>
      </c>
      <c r="AO40">
        <f t="shared" si="49"/>
        <v>0</v>
      </c>
      <c r="AP40">
        <f t="shared" si="50"/>
        <v>-0.1575872237439491</v>
      </c>
      <c r="AQ40">
        <f t="shared" si="51"/>
        <v>-22.953061154287319</v>
      </c>
      <c r="AR40">
        <f t="shared" si="52"/>
        <v>-23.110648378031268</v>
      </c>
      <c r="AS40">
        <f t="shared" si="53"/>
        <v>0.34658118538042665</v>
      </c>
      <c r="AT40">
        <f t="shared" si="54"/>
        <v>0.1170725585243087</v>
      </c>
      <c r="AU40">
        <f t="shared" si="55"/>
        <v>-22.646994634126532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19.915377715604365</v>
      </c>
      <c r="AK41">
        <f t="shared" si="59"/>
        <v>6.1471015512500351</v>
      </c>
      <c r="AL41">
        <f t="shared" si="40"/>
        <v>-1449.5924309796997</v>
      </c>
      <c r="AN41">
        <f t="shared" si="48"/>
        <v>0</v>
      </c>
      <c r="AO41">
        <f t="shared" si="49"/>
        <v>0</v>
      </c>
      <c r="AP41">
        <f t="shared" si="50"/>
        <v>-0.11952238737461203</v>
      </c>
      <c r="AQ41">
        <f t="shared" si="51"/>
        <v>-19.77346218477151</v>
      </c>
      <c r="AR41">
        <f t="shared" si="52"/>
        <v>-19.892984572146123</v>
      </c>
      <c r="AS41">
        <f t="shared" si="53"/>
        <v>0.26847489809035824</v>
      </c>
      <c r="AT41">
        <f t="shared" si="54"/>
        <v>8.2867746024713251E-2</v>
      </c>
      <c r="AU41">
        <f t="shared" si="55"/>
        <v>-19.541641928031055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17.061244828804661</v>
      </c>
      <c r="AK42">
        <f t="shared" si="59"/>
        <v>4.7530251111577302</v>
      </c>
      <c r="AL42">
        <f t="shared" si="40"/>
        <v>-1381.4901880329019</v>
      </c>
      <c r="AN42">
        <f t="shared" si="48"/>
        <v>0</v>
      </c>
      <c r="AO42">
        <f t="shared" si="49"/>
        <v>0</v>
      </c>
      <c r="AP42">
        <f t="shared" si="50"/>
        <v>-8.8847347098945512E-2</v>
      </c>
      <c r="AQ42">
        <f t="shared" si="51"/>
        <v>-16.801906026827609</v>
      </c>
      <c r="AR42">
        <f t="shared" si="52"/>
        <v>-16.890753373926557</v>
      </c>
      <c r="AS42">
        <f t="shared" si="53"/>
        <v>0.20535620550354713</v>
      </c>
      <c r="AT42">
        <f t="shared" si="54"/>
        <v>5.7209377819989436E-2</v>
      </c>
      <c r="AU42">
        <f t="shared" si="55"/>
        <v>-16.628187790603022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14.380283387571481</v>
      </c>
      <c r="AK43">
        <f t="shared" si="59"/>
        <v>3.5587379731414037</v>
      </c>
      <c r="AL43">
        <f t="shared" si="40"/>
        <v>-1298.9504278032941</v>
      </c>
      <c r="AN43">
        <f t="shared" si="48"/>
        <v>0</v>
      </c>
      <c r="AO43">
        <f t="shared" si="49"/>
        <v>0</v>
      </c>
      <c r="AP43">
        <f t="shared" si="50"/>
        <v>-6.4446810268098717E-2</v>
      </c>
      <c r="AQ43">
        <f t="shared" si="51"/>
        <v>-14.087898328290613</v>
      </c>
      <c r="AR43">
        <f t="shared" si="52"/>
        <v>-14.152345138558712</v>
      </c>
      <c r="AS43">
        <f t="shared" si="53"/>
        <v>0.15454200337043467</v>
      </c>
      <c r="AT43">
        <f t="shared" si="54"/>
        <v>3.824503878101887E-2</v>
      </c>
      <c r="AU43">
        <f t="shared" si="55"/>
        <v>-13.959558096407257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11.925735257526263</v>
      </c>
      <c r="AK44">
        <f t="shared" si="59"/>
        <v>2.5521181360113996</v>
      </c>
      <c r="AL44">
        <f t="shared" si="40"/>
        <v>-1194.5727957566735</v>
      </c>
      <c r="AN44">
        <f t="shared" si="48"/>
        <v>0</v>
      </c>
      <c r="AO44">
        <f t="shared" si="49"/>
        <v>0</v>
      </c>
      <c r="AP44">
        <f t="shared" si="50"/>
        <v>-4.5410516629869252E-2</v>
      </c>
      <c r="AQ44">
        <f t="shared" si="51"/>
        <v>-11.555860303539429</v>
      </c>
      <c r="AR44">
        <f t="shared" si="52"/>
        <v>-11.601270820169299</v>
      </c>
      <c r="AS44">
        <f t="shared" si="53"/>
        <v>0.11443166963224113</v>
      </c>
      <c r="AT44">
        <f t="shared" si="54"/>
        <v>2.4488480843828962E-2</v>
      </c>
      <c r="AU44">
        <f t="shared" si="55"/>
        <v>-11.46235066969323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9.6253575617854992</v>
      </c>
      <c r="AK45">
        <f t="shared" si="59"/>
        <v>1.7173166679845613</v>
      </c>
      <c r="AL45">
        <f t="shared" si="40"/>
        <v>-1068.9577026083246</v>
      </c>
      <c r="AN45">
        <f t="shared" si="48"/>
        <v>0</v>
      </c>
      <c r="AO45">
        <f t="shared" si="49"/>
        <v>0</v>
      </c>
      <c r="AP45">
        <f t="shared" si="50"/>
        <v>-3.0915330758902397E-2</v>
      </c>
      <c r="AQ45">
        <f t="shared" si="51"/>
        <v>-9.2243223335713136</v>
      </c>
      <c r="AR45">
        <f t="shared" si="52"/>
        <v>-9.255237664330215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-9.1580617788113603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7.5006591712910211</v>
      </c>
      <c r="AK46">
        <f t="shared" si="59"/>
        <v>1.0435416386595762</v>
      </c>
      <c r="AL46">
        <f t="shared" si="40"/>
        <v>-926.2856678561717</v>
      </c>
      <c r="AN46">
        <f t="shared" si="48"/>
        <v>0</v>
      </c>
      <c r="AO46">
        <f t="shared" si="49"/>
        <v>0</v>
      </c>
      <c r="AP46">
        <f t="shared" si="50"/>
        <v>-2.0196291480409453E-2</v>
      </c>
      <c r="AQ46">
        <f t="shared" si="51"/>
        <v>-7.1306526725489192</v>
      </c>
      <c r="AR46">
        <f t="shared" si="52"/>
        <v>-7.1508489640293282</v>
      </c>
      <c r="AS46">
        <f t="shared" si="53"/>
        <v>5.737523228809005E-2</v>
      </c>
      <c r="AT46">
        <f t="shared" si="54"/>
        <v>7.9824242847288101E-3</v>
      </c>
      <c r="AU46">
        <f t="shared" si="55"/>
        <v>-7.0854913074565102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5.591667706227236</v>
      </c>
      <c r="AK47">
        <f t="shared" si="59"/>
        <v>0.51849549666920469</v>
      </c>
      <c r="AL47">
        <f t="shared" si="40"/>
        <v>-768.7745860059498</v>
      </c>
      <c r="AN47">
        <f t="shared" si="48"/>
        <v>0</v>
      </c>
      <c r="AO47">
        <f t="shared" si="49"/>
        <v>0</v>
      </c>
      <c r="AP47">
        <f t="shared" si="50"/>
        <v>-1.2572355559455566E-2</v>
      </c>
      <c r="AQ47">
        <f t="shared" si="51"/>
        <v>-5.2797235169777883</v>
      </c>
      <c r="AR47">
        <f t="shared" si="52"/>
        <v>-5.2922958725372444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-5.2505647744194492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3.905629797047709</v>
      </c>
      <c r="AK48">
        <f t="shared" si="59"/>
        <v>0.12707875723329817</v>
      </c>
      <c r="AL48">
        <f t="shared" si="40"/>
        <v>-606.75888751427453</v>
      </c>
      <c r="AN48">
        <f t="shared" si="48"/>
        <v>0</v>
      </c>
      <c r="AO48">
        <f t="shared" si="49"/>
        <v>0</v>
      </c>
      <c r="AP48">
        <f t="shared" si="50"/>
        <v>-7.3958395986076404E-3</v>
      </c>
      <c r="AQ48">
        <f t="shared" si="51"/>
        <v>-3.7172246905539752</v>
      </c>
      <c r="AR48">
        <f t="shared" si="52"/>
        <v>-3.7246205301525825</v>
      </c>
      <c r="AS48">
        <f t="shared" si="53"/>
        <v>2.3816616042023602E-2</v>
      </c>
      <c r="AT48">
        <f t="shared" si="54"/>
        <v>7.749290448395309E-4</v>
      </c>
      <c r="AU48">
        <f t="shared" si="55"/>
        <v>-3.7000289850657189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2.4903552977592662</v>
      </c>
      <c r="AK49">
        <f t="shared" si="59"/>
        <v>-0.14631532856004148</v>
      </c>
      <c r="AL49">
        <f t="shared" si="40"/>
        <v>-450.80018664294272</v>
      </c>
      <c r="AN49">
        <f t="shared" si="48"/>
        <v>0</v>
      </c>
      <c r="AO49">
        <f t="shared" si="49"/>
        <v>0</v>
      </c>
      <c r="AP49">
        <f t="shared" si="50"/>
        <v>-4.0742508438324516E-3</v>
      </c>
      <c r="AQ49">
        <f t="shared" si="51"/>
        <v>-2.4631430870796582</v>
      </c>
      <c r="AR49">
        <f t="shared" si="52"/>
        <v>-2.4672173379234907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-2.4544548316105854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1.3677239863700947</v>
      </c>
      <c r="AK50">
        <f t="shared" si="59"/>
        <v>-0.32064019940319011</v>
      </c>
      <c r="AL50">
        <f t="shared" si="40"/>
        <v>-312.93864745133601</v>
      </c>
      <c r="AN50">
        <f t="shared" si="48"/>
        <v>0</v>
      </c>
      <c r="AO50">
        <f t="shared" si="49"/>
        <v>0</v>
      </c>
      <c r="AP50">
        <f t="shared" si="50"/>
        <v>-2.0770431382861796E-3</v>
      </c>
      <c r="AQ50">
        <f t="shared" si="51"/>
        <v>-1.5243035897442905</v>
      </c>
      <c r="AR50">
        <f t="shared" si="52"/>
        <v>-1.5263806328825766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-1.5212904384742882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0.54625082125361057</v>
      </c>
      <c r="AK51">
        <f t="shared" si="59"/>
        <v>-0.41638087844909677</v>
      </c>
      <c r="AL51">
        <f t="shared" si="40"/>
        <v>-201.24310515202302</v>
      </c>
      <c r="AN51">
        <f t="shared" si="48"/>
        <v>0</v>
      </c>
      <c r="AO51">
        <f t="shared" si="49"/>
        <v>0</v>
      </c>
      <c r="AP51">
        <f t="shared" si="50"/>
        <v>-9.6287100509917696E-4</v>
      </c>
      <c r="AQ51">
        <f t="shared" si="51"/>
        <v>-0.87308676892164272</v>
      </c>
      <c r="AR51">
        <f t="shared" si="52"/>
        <v>-0.87404963992674189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-0.87348594573345639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-117.90171298904336</v>
      </c>
      <c r="AN52">
        <f t="shared" si="48"/>
        <v>0</v>
      </c>
      <c r="AO52">
        <f t="shared" si="49"/>
        <v>0</v>
      </c>
      <c r="AP52">
        <f t="shared" si="50"/>
        <v>-3.9635137867339952E-4</v>
      </c>
      <c r="AQ52">
        <f t="shared" si="51"/>
        <v>-0.45475781333390858</v>
      </c>
      <c r="AR52">
        <f t="shared" si="52"/>
        <v>-0.45515416471258202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-0.4569166712037866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-0.32493986562868749</v>
      </c>
      <c r="AK53">
        <f t="shared" si="59"/>
        <v>-0.45460621173069699</v>
      </c>
      <c r="AL53">
        <f t="shared" si="40"/>
        <v>-61.629685727574206</v>
      </c>
      <c r="AN53">
        <f t="shared" si="48"/>
        <v>0</v>
      </c>
      <c r="AO53">
        <f t="shared" si="49"/>
        <v>0</v>
      </c>
      <c r="AP53">
        <f t="shared" si="50"/>
        <v>-1.3993372063097508E-4</v>
      </c>
      <c r="AQ53">
        <f t="shared" si="51"/>
        <v>-0.2104125873035477</v>
      </c>
      <c r="AR53">
        <f t="shared" si="52"/>
        <v>-0.21055252102417868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-0.21324989185662094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-0.48574605462734155</v>
      </c>
      <c r="AK54">
        <f t="shared" si="59"/>
        <v>-0.43186042113668888</v>
      </c>
      <c r="AL54">
        <f t="shared" si="40"/>
        <v>-27.842426217016037</v>
      </c>
      <c r="AN54">
        <f t="shared" si="48"/>
        <v>0</v>
      </c>
      <c r="AO54">
        <f t="shared" si="49"/>
        <v>0</v>
      </c>
      <c r="AP54">
        <f t="shared" si="50"/>
        <v>-4.0549141218156317E-5</v>
      </c>
      <c r="AQ54">
        <f t="shared" si="51"/>
        <v>-8.3142272553866262E-2</v>
      </c>
      <c r="AR54">
        <f t="shared" si="52"/>
        <v>-8.3182821695084425E-2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-8.6017718886347294E-2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-0.5384279434558561</v>
      </c>
      <c r="AK55">
        <f t="shared" si="59"/>
        <v>-0.39785819731277494</v>
      </c>
      <c r="AL55">
        <f t="shared" si="40"/>
        <v>-10.645670722953232</v>
      </c>
      <c r="AN55">
        <f t="shared" si="48"/>
        <v>0</v>
      </c>
      <c r="AO55">
        <f t="shared" si="49"/>
        <v>0</v>
      </c>
      <c r="AP55">
        <f t="shared" si="50"/>
        <v>-9.0689030123447738E-6</v>
      </c>
      <c r="AQ55">
        <f t="shared" si="51"/>
        <v>-2.6773641457275538E-2</v>
      </c>
      <c r="AR55">
        <f t="shared" si="52"/>
        <v>-2.6782710360287881E-2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-2.9365395216398076E-2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-3.3278003927724464</v>
      </c>
      <c r="AN56">
        <f t="shared" si="48"/>
        <v>0</v>
      </c>
      <c r="AO56">
        <f t="shared" si="49"/>
        <v>0</v>
      </c>
      <c r="AP56">
        <f t="shared" si="50"/>
        <v>-2.0102220782304155E-6</v>
      </c>
      <c r="AQ56">
        <f t="shared" si="51"/>
        <v>-6.0060404058957691E-3</v>
      </c>
      <c r="AR56">
        <f t="shared" si="52"/>
        <v>-6.0080506279739992E-3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-8.1960022158809789E-3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-1.4202786508563059</v>
      </c>
      <c r="AN57">
        <f t="shared" si="48"/>
        <v>0</v>
      </c>
      <c r="AO57">
        <f t="shared" si="49"/>
        <v>0</v>
      </c>
      <c r="AP57">
        <f t="shared" si="50"/>
        <v>-4.4126419659153985E-7</v>
      </c>
      <c r="AQ57">
        <f t="shared" si="51"/>
        <v>-1.3356285332728451E-3</v>
      </c>
      <c r="AR57">
        <f t="shared" si="52"/>
        <v>-1.3360697974694365E-3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-3.1232038744154473E-3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-0.441085773851563</v>
      </c>
      <c r="AK58">
        <f t="shared" si="59"/>
        <v>-0.28892884255370826</v>
      </c>
      <c r="AL58">
        <f t="shared" si="40"/>
        <v>-0.87992073875315224</v>
      </c>
      <c r="AN58">
        <f t="shared" si="48"/>
        <v>0</v>
      </c>
      <c r="AO58">
        <f t="shared" si="49"/>
        <v>0</v>
      </c>
      <c r="AP58">
        <f t="shared" si="50"/>
        <v>-9.5816189202966154E-8</v>
      </c>
      <c r="AQ58">
        <f t="shared" si="51"/>
        <v>-2.9422984171276992E-4</v>
      </c>
      <c r="AR58">
        <f t="shared" si="52"/>
        <v>-2.9432565790197293E-4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-1.7276362451301343E-3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-0.68937754903967519</v>
      </c>
      <c r="AN59">
        <f t="shared" si="48"/>
        <v>0</v>
      </c>
      <c r="AO59">
        <f t="shared" si="49"/>
        <v>0</v>
      </c>
      <c r="AP59">
        <f t="shared" si="50"/>
        <v>-2.0554415334675013E-8</v>
      </c>
      <c r="AQ59">
        <f t="shared" si="51"/>
        <v>-6.414025190723256E-5</v>
      </c>
      <c r="AR59">
        <f t="shared" si="52"/>
        <v>-6.4160806322567237E-5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-1.2085033708218236E-3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-0.59188127131240598</v>
      </c>
      <c r="AN60">
        <f t="shared" si="48"/>
        <v>0</v>
      </c>
      <c r="AO60">
        <f t="shared" si="49"/>
        <v>0</v>
      </c>
      <c r="AP60">
        <f t="shared" si="50"/>
        <v>-4.3558125081688197E-9</v>
      </c>
      <c r="AQ60">
        <f t="shared" si="51"/>
        <v>-1.3812822475159982E-5</v>
      </c>
      <c r="AR60">
        <f t="shared" si="52"/>
        <v>-1.3817178287668151E-5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-9.2641868495273562E-4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-0.52273486405554059</v>
      </c>
      <c r="AN61">
        <f t="shared" si="48"/>
        <v>0</v>
      </c>
      <c r="AO61">
        <f t="shared" si="49"/>
        <v>0</v>
      </c>
      <c r="AP61">
        <f t="shared" si="50"/>
        <v>-9.1082165726790538E-10</v>
      </c>
      <c r="AQ61">
        <f t="shared" si="51"/>
        <v>-2.9394054704884614E-6</v>
      </c>
      <c r="AR61">
        <f t="shared" si="52"/>
        <v>-2.9403162921457293E-6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-7.3052679772529652E-4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-0.46535413452473762</v>
      </c>
      <c r="AN62">
        <f t="shared" si="48"/>
        <v>0</v>
      </c>
      <c r="AO62">
        <f t="shared" si="49"/>
        <v>0</v>
      </c>
      <c r="AP62">
        <f t="shared" si="50"/>
        <v>-1.877742625785583E-10</v>
      </c>
      <c r="AQ62">
        <f t="shared" si="51"/>
        <v>-6.173270237564652E-7</v>
      </c>
      <c r="AR62">
        <f t="shared" si="52"/>
        <v>-6.1751479801904375E-7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-5.8065776655518971E-4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-0.41516986211210627</v>
      </c>
      <c r="AN63">
        <f t="shared" si="48"/>
        <v>0</v>
      </c>
      <c r="AO63">
        <f t="shared" si="49"/>
        <v>0</v>
      </c>
      <c r="AP63">
        <f t="shared" si="50"/>
        <v>-3.8139892235192489E-11</v>
      </c>
      <c r="AQ63">
        <f t="shared" si="51"/>
        <v>-1.2783914343692601E-7</v>
      </c>
      <c r="AR63">
        <f t="shared" si="52"/>
        <v>-1.2787728332916121E-7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-4.6253484901889009E-4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-0.37061159030266755</v>
      </c>
      <c r="AN64">
        <f t="shared" si="48"/>
        <v>0</v>
      </c>
      <c r="AO64">
        <f t="shared" si="49"/>
        <v>0</v>
      </c>
      <c r="AP64">
        <f t="shared" si="50"/>
        <v>-7.6222572929358432E-12</v>
      </c>
      <c r="AQ64">
        <f t="shared" si="51"/>
        <v>-2.6090683164957519E-8</v>
      </c>
      <c r="AR64">
        <f t="shared" si="52"/>
        <v>-2.6098305422250455E-8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-3.6865456340229064E-4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-0.33088577710583089</v>
      </c>
      <c r="AN65">
        <f t="shared" si="48"/>
        <v>0</v>
      </c>
      <c r="AO65">
        <f t="shared" si="49"/>
        <v>0</v>
      </c>
      <c r="AP65">
        <f t="shared" si="50"/>
        <v>-1.4977091976268752E-12</v>
      </c>
      <c r="AQ65">
        <f t="shared" si="51"/>
        <v>-5.2398218023789131E-9</v>
      </c>
      <c r="AR65">
        <f t="shared" si="52"/>
        <v>-5.2413195115765396E-9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-2.9387368186692577E-4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-0.29542978549739696</v>
      </c>
      <c r="AN66">
        <f t="shared" si="48"/>
        <v>0</v>
      </c>
      <c r="AO66">
        <f t="shared" si="49"/>
        <v>0</v>
      </c>
      <c r="AP66">
        <f t="shared" si="50"/>
        <v>-2.8895969094340005E-13</v>
      </c>
      <c r="AQ66">
        <f t="shared" si="51"/>
        <v>-1.0349082605303557E-9</v>
      </c>
      <c r="AR66">
        <f t="shared" si="52"/>
        <v>-1.0351972202212991E-9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-2.3427117237906025E-4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-0.26377571620413498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-5.4662164434126942E-14</v>
      </c>
      <c r="AQ67">
        <f t="shared" ref="AQ67:AQ89" si="71">AH67*$K67</f>
        <v>-2.0075756238191416E-10</v>
      </c>
      <c r="AR67">
        <f t="shared" ref="AR67:AR89" si="72">AI67*$K67</f>
        <v>-2.0081222454634829E-10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-1.8675892267136355E-4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-0.23551384029766487</v>
      </c>
      <c r="AN68">
        <f t="shared" si="68"/>
        <v>0</v>
      </c>
      <c r="AO68">
        <f t="shared" si="69"/>
        <v>0</v>
      </c>
      <c r="AP68">
        <f t="shared" si="70"/>
        <v>-1.0130741038168646E-14</v>
      </c>
      <c r="AQ68">
        <f t="shared" si="71"/>
        <v>-3.8186707881282857E-11</v>
      </c>
      <c r="AR68">
        <f t="shared" si="72"/>
        <v>-3.8196838622321028E-11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-1.488829483391359E-4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-0.21028017337005195</v>
      </c>
      <c r="AN69">
        <f t="shared" si="68"/>
        <v>0</v>
      </c>
      <c r="AO69">
        <f t="shared" si="69"/>
        <v>0</v>
      </c>
      <c r="AP69">
        <f t="shared" si="70"/>
        <v>-1.8369647142934561E-15</v>
      </c>
      <c r="AQ69">
        <f t="shared" si="71"/>
        <v>-7.1178867390877585E-12</v>
      </c>
      <c r="AR69">
        <f t="shared" si="72"/>
        <v>-7.1197237038020525E-12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-1.1868855164364469E-4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-0.18775014613789764</v>
      </c>
      <c r="AN70">
        <f t="shared" si="68"/>
        <v>0</v>
      </c>
      <c r="AO70">
        <f t="shared" si="69"/>
        <v>0</v>
      </c>
      <c r="AP70">
        <f t="shared" si="70"/>
        <v>-3.2567704217768227E-16</v>
      </c>
      <c r="AQ70">
        <f t="shared" si="71"/>
        <v>-1.2980685534924261E-12</v>
      </c>
      <c r="AR70">
        <f t="shared" si="72"/>
        <v>-1.298394230534604E-12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-9.4617782343070988E-5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-0.16763405727127884</v>
      </c>
      <c r="AN71">
        <f t="shared" si="68"/>
        <v>0</v>
      </c>
      <c r="AO71">
        <f t="shared" si="69"/>
        <v>0</v>
      </c>
      <c r="AP71">
        <f t="shared" si="70"/>
        <v>-5.6446985836129584E-17</v>
      </c>
      <c r="AQ71">
        <f t="shared" si="71"/>
        <v>-2.3142825680307168E-13</v>
      </c>
      <c r="AR71">
        <f t="shared" si="72"/>
        <v>-2.3148470378890784E-13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-7.5428715990234451E-5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-0.14967326506289266</v>
      </c>
      <c r="AN72">
        <f t="shared" si="68"/>
        <v>0</v>
      </c>
      <c r="AO72">
        <f t="shared" si="69"/>
        <v>0</v>
      </c>
      <c r="AP72">
        <f t="shared" si="70"/>
        <v>-9.5541136052777674E-18</v>
      </c>
      <c r="AQ72">
        <f t="shared" si="71"/>
        <v>-4.0340989946301058E-14</v>
      </c>
      <c r="AR72">
        <f t="shared" si="72"/>
        <v>-4.0350544059906333E-14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-6.0131310435166353E-5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-0.13363684373580864</v>
      </c>
      <c r="AN73">
        <f t="shared" si="68"/>
        <v>0</v>
      </c>
      <c r="AO73">
        <f t="shared" si="69"/>
        <v>0</v>
      </c>
      <c r="AP73">
        <f t="shared" si="70"/>
        <v>-1.5776061272939693E-18</v>
      </c>
      <c r="AQ73">
        <f t="shared" si="71"/>
        <v>-6.8675478630854864E-15</v>
      </c>
      <c r="AR73">
        <f t="shared" si="72"/>
        <v>-6.8691254692127804E-15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-4.7936312502801051E-5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-0.11931861046489622</v>
      </c>
      <c r="AN74">
        <f t="shared" si="68"/>
        <v>0</v>
      </c>
      <c r="AO74">
        <f t="shared" si="69"/>
        <v>0</v>
      </c>
      <c r="AP74">
        <f t="shared" si="70"/>
        <v>-2.5390603912470403E-19</v>
      </c>
      <c r="AQ74">
        <f t="shared" si="71"/>
        <v>-1.140585091251215E-15</v>
      </c>
      <c r="AR74">
        <f t="shared" si="72"/>
        <v>-1.1408389972903399E-15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-3.8214534835280343E-5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-0.10653447362684247</v>
      </c>
      <c r="AN75">
        <f t="shared" si="68"/>
        <v>0</v>
      </c>
      <c r="AO75">
        <f t="shared" si="69"/>
        <v>0</v>
      </c>
      <c r="AP75">
        <f t="shared" si="70"/>
        <v>-3.9798877747518549E-20</v>
      </c>
      <c r="AQ75">
        <f t="shared" si="71"/>
        <v>-1.8463592469306802E-16</v>
      </c>
      <c r="AR75">
        <f t="shared" si="72"/>
        <v>-1.8467572357081555E-16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-3.046439320342245E-5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-9.5120065737790527E-2</v>
      </c>
      <c r="AN76">
        <f t="shared" si="68"/>
        <v>0</v>
      </c>
      <c r="AO76">
        <f t="shared" si="69"/>
        <v>0</v>
      </c>
      <c r="AP76">
        <f t="shared" si="70"/>
        <v>-6.0703951821425138E-21</v>
      </c>
      <c r="AQ76">
        <f t="shared" si="71"/>
        <v>-2.9108969969681919E-17</v>
      </c>
      <c r="AR76">
        <f t="shared" si="72"/>
        <v>-2.9115040364864061E-17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-2.4286027744957418E-5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-8.4928630122945062E-2</v>
      </c>
      <c r="AN77">
        <f t="shared" si="68"/>
        <v>0</v>
      </c>
      <c r="AO77">
        <f t="shared" si="69"/>
        <v>0</v>
      </c>
      <c r="AP77">
        <f t="shared" si="70"/>
        <v>-9.0010064766202127E-22</v>
      </c>
      <c r="AQ77">
        <f t="shared" si="71"/>
        <v>-4.4656950936960937E-18</v>
      </c>
      <c r="AR77">
        <f t="shared" si="72"/>
        <v>-4.4665951943437556E-18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-1.9360672628295531E-5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-1.2963386712611072E-22</v>
      </c>
      <c r="AQ78">
        <f t="shared" si="71"/>
        <v>-6.6599081250371148E-19</v>
      </c>
      <c r="AR78">
        <f t="shared" si="72"/>
        <v>-6.6612044637083766E-19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-1.8120842800515669E-23</v>
      </c>
      <c r="AQ79">
        <f t="shared" si="71"/>
        <v>-9.6466236177028631E-20</v>
      </c>
      <c r="AR79">
        <f t="shared" si="72"/>
        <v>-9.6484357019829135E-20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-2.443885132113275E-24</v>
      </c>
      <c r="AQ80">
        <f t="shared" si="71"/>
        <v>-1.3573645557628249E-20</v>
      </c>
      <c r="AR80">
        <f t="shared" si="72"/>
        <v>-1.3576089442760362E-20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-3.1764123158585092E-25</v>
      </c>
      <c r="AQ81">
        <f t="shared" si="71"/>
        <v>-1.842578661978562E-21</v>
      </c>
      <c r="AR81">
        <f t="shared" si="72"/>
        <v>-1.8428963032101479E-21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-3.9741545707082607E-26</v>
      </c>
      <c r="AQ82">
        <f t="shared" si="71"/>
        <v>-2.4103061435541062E-22</v>
      </c>
      <c r="AR82">
        <f t="shared" si="72"/>
        <v>-2.4107035590111771E-22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-4.7806737927940698E-27</v>
      </c>
      <c r="AQ83">
        <f t="shared" si="71"/>
        <v>-3.0348013930430731E-23</v>
      </c>
      <c r="AR83">
        <f t="shared" si="72"/>
        <v>-3.0352794604223523E-23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-5.5225577466012642E-28</v>
      </c>
      <c r="AQ84">
        <f t="shared" si="71"/>
        <v>-3.6735183814703459E-24</v>
      </c>
      <c r="AR84">
        <f t="shared" si="72"/>
        <v>-3.6740706372450065E-24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-6.1171686299732935E-29</v>
      </c>
      <c r="AQ85">
        <f t="shared" si="71"/>
        <v>-4.2698297165877168E-25</v>
      </c>
      <c r="AR85">
        <f t="shared" si="72"/>
        <v>-4.2704414334507143E-25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-6.4851567400732118E-30</v>
      </c>
      <c r="AQ86">
        <f t="shared" si="71"/>
        <v>-4.7586244542726437E-26</v>
      </c>
      <c r="AR86">
        <f t="shared" si="72"/>
        <v>-4.759272969946651E-26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-6.5671427864194433E-31</v>
      </c>
      <c r="AQ87">
        <f t="shared" si="71"/>
        <v>-5.07570105410134E-27</v>
      </c>
      <c r="AR87">
        <f t="shared" si="72"/>
        <v>-5.0763577683799823E-27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-6.3381308618576736E-32</v>
      </c>
      <c r="AQ88">
        <f t="shared" si="71"/>
        <v>-5.1710720553814181E-28</v>
      </c>
      <c r="AR88">
        <f t="shared" si="72"/>
        <v>-5.1717058684676037E-28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3310.5963354972309</v>
      </c>
      <c r="AO91" s="6">
        <f t="shared" ref="AO91:AU91" si="93">SUM(AO3:AO89)</f>
        <v>-331.05963354972312</v>
      </c>
      <c r="AP91" s="6">
        <f t="shared" si="93"/>
        <v>-2840.3628919691459</v>
      </c>
      <c r="AQ91" s="6">
        <f t="shared" si="93"/>
        <v>-1877.786138546322</v>
      </c>
      <c r="AR91" s="6">
        <f t="shared" si="93"/>
        <v>-1738.6123285679596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-1963.4091209327098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7317.4945659779169</v>
      </c>
      <c r="K3">
        <v>1</v>
      </c>
      <c r="L3" s="2">
        <v>0</v>
      </c>
      <c r="O3">
        <f>$C$3</f>
        <v>7317.4945659779169</v>
      </c>
      <c r="P3">
        <f>O3*C5</f>
        <v>731.74945659779178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7317.4945659779169</v>
      </c>
      <c r="AF3">
        <f t="shared" ref="AF3:AF34" si="3">-$Z3*P3</f>
        <v>-731.74945659779178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4065.8369053801248</v>
      </c>
      <c r="AJ3">
        <f t="shared" ref="AJ3:AJ34" si="7">AB3-AC3</f>
        <v>0</v>
      </c>
      <c r="AL3">
        <f t="shared" ref="AL3:AL23" si="8">SUM(AI3:AK3)</f>
        <v>4065.8369053801248</v>
      </c>
      <c r="AN3">
        <f t="shared" ref="AN3:AN34" si="9">AE3*$K3</f>
        <v>7317.4945659779169</v>
      </c>
      <c r="AO3">
        <f t="shared" ref="AO3:AO34" si="10">AF3*$K3</f>
        <v>-731.74945659779178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4065.8369053801248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4065.8369053801248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-380.58866657439557</v>
      </c>
      <c r="AK5">
        <f t="shared" si="28"/>
        <v>37.803965959432645</v>
      </c>
      <c r="AL5">
        <f t="shared" si="8"/>
        <v>-510.95027510442503</v>
      </c>
      <c r="AN5">
        <f t="shared" si="9"/>
        <v>0</v>
      </c>
      <c r="AO5">
        <f t="shared" si="10"/>
        <v>0</v>
      </c>
      <c r="AP5">
        <f t="shared" si="11"/>
        <v>-38.88149553332871</v>
      </c>
      <c r="AQ5">
        <f t="shared" si="12"/>
        <v>-95.179070864520483</v>
      </c>
      <c r="AR5">
        <f t="shared" si="13"/>
        <v>-134.06056639784919</v>
      </c>
      <c r="AS5">
        <f t="shared" si="14"/>
        <v>-303.40295485841483</v>
      </c>
      <c r="AT5">
        <f t="shared" si="15"/>
        <v>30.137090210006889</v>
      </c>
      <c r="AU5">
        <f t="shared" si="16"/>
        <v>-407.32643104625714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-335.35078927843551</v>
      </c>
      <c r="AK6">
        <f t="shared" si="28"/>
        <v>64.445172619640346</v>
      </c>
      <c r="AL6">
        <f t="shared" si="8"/>
        <v>-497.00025952723712</v>
      </c>
      <c r="AN6">
        <f t="shared" si="9"/>
        <v>0</v>
      </c>
      <c r="AO6">
        <f t="shared" si="10"/>
        <v>0</v>
      </c>
      <c r="AP6">
        <f t="shared" si="11"/>
        <v>-34.241776877729173</v>
      </c>
      <c r="AQ6">
        <f t="shared" si="12"/>
        <v>-126.68792405245506</v>
      </c>
      <c r="AR6">
        <f t="shared" si="13"/>
        <v>-160.92970093018423</v>
      </c>
      <c r="AS6">
        <f t="shared" si="14"/>
        <v>-238.6960678970278</v>
      </c>
      <c r="AT6">
        <f t="shared" si="15"/>
        <v>45.870800937585656</v>
      </c>
      <c r="AU6">
        <f t="shared" si="16"/>
        <v>-353.75496788962641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-257.71373678946838</v>
      </c>
      <c r="AK7">
        <f t="shared" si="28"/>
        <v>87.919727869130824</v>
      </c>
      <c r="AL7">
        <f t="shared" si="8"/>
        <v>-460.58765615075288</v>
      </c>
      <c r="AN7">
        <f t="shared" si="9"/>
        <v>0</v>
      </c>
      <c r="AO7">
        <f t="shared" si="10"/>
        <v>0</v>
      </c>
      <c r="AP7">
        <f t="shared" si="11"/>
        <v>-30.112592891698526</v>
      </c>
      <c r="AQ7">
        <f t="shared" si="12"/>
        <v>-154.69202700850741</v>
      </c>
      <c r="AR7">
        <f t="shared" si="13"/>
        <v>-184.80461990020592</v>
      </c>
      <c r="AS7">
        <f t="shared" si="14"/>
        <v>-163.78173878297142</v>
      </c>
      <c r="AT7">
        <f t="shared" si="15"/>
        <v>55.874576509265708</v>
      </c>
      <c r="AU7">
        <f t="shared" si="16"/>
        <v>-292.71178217391162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-188.52374160035379</v>
      </c>
      <c r="AK8">
        <f t="shared" si="28"/>
        <v>105.95968944439362</v>
      </c>
      <c r="AL8">
        <f t="shared" si="8"/>
        <v>-439.54432334529594</v>
      </c>
      <c r="AN8">
        <f t="shared" si="9"/>
        <v>0</v>
      </c>
      <c r="AO8">
        <f t="shared" si="10"/>
        <v>0</v>
      </c>
      <c r="AP8">
        <f t="shared" si="11"/>
        <v>-26.441262286220915</v>
      </c>
      <c r="AQ8">
        <f t="shared" si="12"/>
        <v>-176.1189305483168</v>
      </c>
      <c r="AR8">
        <f t="shared" si="13"/>
        <v>-202.56019283453767</v>
      </c>
      <c r="AS8">
        <f t="shared" si="14"/>
        <v>-106.97343392459445</v>
      </c>
      <c r="AT8">
        <f t="shared" si="15"/>
        <v>60.124373414351524</v>
      </c>
      <c r="AU8">
        <f t="shared" si="16"/>
        <v>-249.40925334478058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-130.32371999531006</v>
      </c>
      <c r="AK9">
        <f t="shared" si="28"/>
        <v>119.15635135641838</v>
      </c>
      <c r="AL9">
        <f t="shared" si="8"/>
        <v>-438.48480447405854</v>
      </c>
      <c r="AN9">
        <f t="shared" si="9"/>
        <v>0</v>
      </c>
      <c r="AO9">
        <f t="shared" si="10"/>
        <v>0</v>
      </c>
      <c r="AP9">
        <f t="shared" si="11"/>
        <v>-23.178873761573204</v>
      </c>
      <c r="AQ9">
        <f t="shared" si="12"/>
        <v>-193.31343785421521</v>
      </c>
      <c r="AR9">
        <f t="shared" si="13"/>
        <v>-216.49231161578842</v>
      </c>
      <c r="AS9">
        <f t="shared" si="14"/>
        <v>-66.026052377223152</v>
      </c>
      <c r="AT9">
        <f t="shared" si="15"/>
        <v>60.368315883101012</v>
      </c>
      <c r="AU9">
        <f t="shared" si="16"/>
        <v>-222.15004810991056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-80.296071559735537</v>
      </c>
      <c r="AK10">
        <f t="shared" si="28"/>
        <v>128.27901175609009</v>
      </c>
      <c r="AL10">
        <f t="shared" si="8"/>
        <v>-451.8651042506059</v>
      </c>
      <c r="AN10">
        <f t="shared" si="9"/>
        <v>0</v>
      </c>
      <c r="AO10">
        <f t="shared" si="10"/>
        <v>0</v>
      </c>
      <c r="AP10">
        <f t="shared" si="11"/>
        <v>-20.282645546243575</v>
      </c>
      <c r="AQ10">
        <f t="shared" si="12"/>
        <v>-205.82322514701966</v>
      </c>
      <c r="AR10">
        <f t="shared" si="13"/>
        <v>-226.10587069326326</v>
      </c>
      <c r="AS10">
        <f t="shared" si="14"/>
        <v>-36.321864964681424</v>
      </c>
      <c r="AT10">
        <f t="shared" si="15"/>
        <v>58.026910312059492</v>
      </c>
      <c r="AU10">
        <f t="shared" si="16"/>
        <v>-204.40082534588518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-1751.6846849848812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-38.470979686865576</v>
      </c>
      <c r="AK11">
        <f t="shared" si="28"/>
        <v>133.89973676527157</v>
      </c>
      <c r="AL11">
        <f t="shared" si="8"/>
        <v>-485.07526215695191</v>
      </c>
      <c r="AN11">
        <f t="shared" si="9"/>
        <v>0</v>
      </c>
      <c r="AO11">
        <f t="shared" si="10"/>
        <v>0</v>
      </c>
      <c r="AP11">
        <f t="shared" si="11"/>
        <v>-17.711665731070457</v>
      </c>
      <c r="AQ11">
        <f t="shared" si="12"/>
        <v>-216.74417141270371</v>
      </c>
      <c r="AR11">
        <f t="shared" si="13"/>
        <v>-234.45583714377418</v>
      </c>
      <c r="AS11">
        <f t="shared" si="14"/>
        <v>-15.537783459460011</v>
      </c>
      <c r="AT11">
        <f t="shared" si="15"/>
        <v>54.079857910345702</v>
      </c>
      <c r="AU11">
        <f t="shared" si="16"/>
        <v>-195.9137626928885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-1.3756543318381773</v>
      </c>
      <c r="AK12">
        <f t="shared" si="28"/>
        <v>136.59270534335218</v>
      </c>
      <c r="AL12">
        <f t="shared" si="8"/>
        <v>-533.42432172968483</v>
      </c>
      <c r="AN12">
        <f t="shared" si="9"/>
        <v>0</v>
      </c>
      <c r="AO12">
        <f t="shared" si="10"/>
        <v>0</v>
      </c>
      <c r="AP12">
        <f t="shared" si="11"/>
        <v>-15.430158763921492</v>
      </c>
      <c r="AQ12">
        <f t="shared" si="12"/>
        <v>-225.68862336399988</v>
      </c>
      <c r="AR12">
        <f t="shared" si="13"/>
        <v>-241.11878212792138</v>
      </c>
      <c r="AS12">
        <f t="shared" si="14"/>
        <v>-0.49607474297018334</v>
      </c>
      <c r="AT12">
        <f t="shared" si="15"/>
        <v>49.256698886167776</v>
      </c>
      <c r="AU12">
        <f t="shared" si="16"/>
        <v>-192.35815798472382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30.938778949231164</v>
      </c>
      <c r="AK13">
        <f t="shared" si="28"/>
        <v>136.68900114658084</v>
      </c>
      <c r="AL13">
        <f t="shared" si="8"/>
        <v>-593.75686962187399</v>
      </c>
      <c r="AN13">
        <f t="shared" si="9"/>
        <v>0</v>
      </c>
      <c r="AO13">
        <f t="shared" si="10"/>
        <v>0</v>
      </c>
      <c r="AP13">
        <f t="shared" si="11"/>
        <v>-13.407420133282379</v>
      </c>
      <c r="AQ13">
        <f t="shared" si="12"/>
        <v>-231.73805982679437</v>
      </c>
      <c r="AR13">
        <f t="shared" si="13"/>
        <v>-245.14547996007676</v>
      </c>
      <c r="AS13">
        <f t="shared" si="14"/>
        <v>9.9614587944480526</v>
      </c>
      <c r="AT13">
        <f t="shared" si="15"/>
        <v>44.010200105513995</v>
      </c>
      <c r="AU13">
        <f t="shared" si="16"/>
        <v>-191.1738210601147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57.854270170749942</v>
      </c>
      <c r="AK14">
        <f t="shared" si="28"/>
        <v>134.52328662013466</v>
      </c>
      <c r="AL14">
        <f t="shared" si="8"/>
        <v>-669.01332993777714</v>
      </c>
      <c r="AN14">
        <f t="shared" si="9"/>
        <v>0</v>
      </c>
      <c r="AO14">
        <f t="shared" si="10"/>
        <v>0</v>
      </c>
      <c r="AP14">
        <f t="shared" si="11"/>
        <v>-11.61518761634831</v>
      </c>
      <c r="AQ14">
        <f t="shared" si="12"/>
        <v>-236.01410860664885</v>
      </c>
      <c r="AR14">
        <f t="shared" si="13"/>
        <v>-247.62929622299717</v>
      </c>
      <c r="AS14">
        <f t="shared" si="14"/>
        <v>16.631720194168675</v>
      </c>
      <c r="AT14">
        <f t="shared" si="15"/>
        <v>38.672230348127343</v>
      </c>
      <c r="AU14">
        <f t="shared" si="16"/>
        <v>-192.32534568070116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80.760724985183288</v>
      </c>
      <c r="AK15">
        <f t="shared" si="28"/>
        <v>130.47348770818215</v>
      </c>
      <c r="AL15">
        <f t="shared" si="8"/>
        <v>-756.99801692457788</v>
      </c>
      <c r="AN15">
        <f t="shared" si="9"/>
        <v>0</v>
      </c>
      <c r="AO15">
        <f t="shared" si="10"/>
        <v>0</v>
      </c>
      <c r="AP15">
        <f t="shared" si="11"/>
        <v>-10.028503602666353</v>
      </c>
      <c r="AQ15">
        <f t="shared" si="12"/>
        <v>-238.49259392724051</v>
      </c>
      <c r="AR15">
        <f t="shared" si="13"/>
        <v>-248.52109752990685</v>
      </c>
      <c r="AS15">
        <f t="shared" si="14"/>
        <v>20.729266591908925</v>
      </c>
      <c r="AT15">
        <f t="shared" si="15"/>
        <v>33.489294584406728</v>
      </c>
      <c r="AU15">
        <f t="shared" si="16"/>
        <v>-194.30253635359122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99.87350140807348</v>
      </c>
      <c r="AK16">
        <f t="shared" si="28"/>
        <v>124.82023695921933</v>
      </c>
      <c r="AL16">
        <f t="shared" si="8"/>
        <v>-845.11746204436463</v>
      </c>
      <c r="AN16">
        <f t="shared" si="9"/>
        <v>0</v>
      </c>
      <c r="AO16">
        <f t="shared" si="10"/>
        <v>0</v>
      </c>
      <c r="AP16">
        <f t="shared" si="11"/>
        <v>-8.6279356833083156</v>
      </c>
      <c r="AQ16">
        <f t="shared" si="12"/>
        <v>-236.54517976283486</v>
      </c>
      <c r="AR16">
        <f t="shared" si="13"/>
        <v>-245.17311544614319</v>
      </c>
      <c r="AS16">
        <f t="shared" si="14"/>
        <v>22.888428800623842</v>
      </c>
      <c r="AT16">
        <f t="shared" si="15"/>
        <v>28.60557671694027</v>
      </c>
      <c r="AU16">
        <f t="shared" si="16"/>
        <v>-193.67910992857909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112.77813287072127</v>
      </c>
      <c r="AK17">
        <f t="shared" si="28"/>
        <v>117.82909186065419</v>
      </c>
      <c r="AL17">
        <f t="shared" si="8"/>
        <v>-937.90254925858744</v>
      </c>
      <c r="AN17">
        <f t="shared" si="9"/>
        <v>0</v>
      </c>
      <c r="AO17">
        <f t="shared" si="10"/>
        <v>0</v>
      </c>
      <c r="AP17">
        <f t="shared" si="11"/>
        <v>-7.3947733853159532</v>
      </c>
      <c r="AQ17">
        <f t="shared" si="12"/>
        <v>-231.70547760836169</v>
      </c>
      <c r="AR17">
        <f t="shared" si="13"/>
        <v>-239.10025099367763</v>
      </c>
      <c r="AS17">
        <f t="shared" si="14"/>
        <v>23.076640415178421</v>
      </c>
      <c r="AT17">
        <f t="shared" si="15"/>
        <v>24.110166697229108</v>
      </c>
      <c r="AU17">
        <f t="shared" si="16"/>
        <v>-191.9134438812701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121.19918574040389</v>
      </c>
      <c r="AK18">
        <f t="shared" si="28"/>
        <v>109.9346225597037</v>
      </c>
      <c r="AL18">
        <f t="shared" si="8"/>
        <v>-1036.174030160747</v>
      </c>
      <c r="AN18">
        <f t="shared" si="9"/>
        <v>0</v>
      </c>
      <c r="AO18">
        <f t="shared" si="10"/>
        <v>0</v>
      </c>
      <c r="AP18">
        <f t="shared" si="11"/>
        <v>-6.3112303008636026</v>
      </c>
      <c r="AQ18">
        <f t="shared" si="12"/>
        <v>-225.22117365674839</v>
      </c>
      <c r="AR18">
        <f t="shared" si="13"/>
        <v>-231.53240395761196</v>
      </c>
      <c r="AS18">
        <f t="shared" si="14"/>
        <v>22.142638103037047</v>
      </c>
      <c r="AT18">
        <f t="shared" si="15"/>
        <v>20.084644525148764</v>
      </c>
      <c r="AU18">
        <f t="shared" si="16"/>
        <v>-189.30512132942616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126.55484163178494</v>
      </c>
      <c r="AK19">
        <f t="shared" si="28"/>
        <v>101.45067955787542</v>
      </c>
      <c r="AL19">
        <f t="shared" si="8"/>
        <v>-1149.9165304233063</v>
      </c>
      <c r="AN19">
        <f t="shared" si="9"/>
        <v>0</v>
      </c>
      <c r="AO19">
        <f t="shared" si="10"/>
        <v>0</v>
      </c>
      <c r="AP19">
        <f t="shared" si="11"/>
        <v>-5.3592671159657721</v>
      </c>
      <c r="AQ19">
        <f t="shared" si="12"/>
        <v>-219.40966783330572</v>
      </c>
      <c r="AR19">
        <f t="shared" si="13"/>
        <v>-224.76893494927148</v>
      </c>
      <c r="AS19">
        <f t="shared" si="14"/>
        <v>20.643836081258883</v>
      </c>
      <c r="AT19">
        <f t="shared" si="15"/>
        <v>16.548803444585868</v>
      </c>
      <c r="AU19">
        <f t="shared" si="16"/>
        <v>-187.57629542342673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131.31472852530328</v>
      </c>
      <c r="AK20">
        <f t="shared" si="28"/>
        <v>92.591840643650471</v>
      </c>
      <c r="AL20">
        <f t="shared" si="8"/>
        <v>-1255.4377019984922</v>
      </c>
      <c r="AN20">
        <f t="shared" si="9"/>
        <v>0</v>
      </c>
      <c r="AO20">
        <f t="shared" si="10"/>
        <v>0</v>
      </c>
      <c r="AP20">
        <f t="shared" si="11"/>
        <v>-4.526277481816912</v>
      </c>
      <c r="AQ20">
        <f t="shared" si="12"/>
        <v>-210.93184390283244</v>
      </c>
      <c r="AR20">
        <f t="shared" si="13"/>
        <v>-215.45812138464936</v>
      </c>
      <c r="AS20">
        <f t="shared" si="14"/>
        <v>19.125247090637924</v>
      </c>
      <c r="AT20">
        <f t="shared" si="15"/>
        <v>13.4854776061587</v>
      </c>
      <c r="AU20">
        <f t="shared" si="16"/>
        <v>-182.84739668785275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132.27564809211594</v>
      </c>
      <c r="AK21">
        <f t="shared" si="28"/>
        <v>83.399809646879248</v>
      </c>
      <c r="AL21">
        <f t="shared" si="8"/>
        <v>-1342.7689416347944</v>
      </c>
      <c r="AN21">
        <f t="shared" si="9"/>
        <v>0</v>
      </c>
      <c r="AO21">
        <f t="shared" si="10"/>
        <v>0</v>
      </c>
      <c r="AP21">
        <f t="shared" si="11"/>
        <v>-3.8020485660427394</v>
      </c>
      <c r="AQ21">
        <f t="shared" si="12"/>
        <v>-198.85742234899487</v>
      </c>
      <c r="AR21">
        <f t="shared" si="13"/>
        <v>-202.65947091503759</v>
      </c>
      <c r="AS21">
        <f t="shared" si="14"/>
        <v>17.20107106038779</v>
      </c>
      <c r="AT21">
        <f t="shared" si="15"/>
        <v>10.845277062333968</v>
      </c>
      <c r="AU21">
        <f t="shared" si="16"/>
        <v>-174.61312279231583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128.62867608942611</v>
      </c>
      <c r="AK22">
        <f t="shared" si="28"/>
        <v>74.140514280431134</v>
      </c>
      <c r="AL22">
        <f t="shared" si="8"/>
        <v>-1428.0620742930387</v>
      </c>
      <c r="AN22">
        <f t="shared" si="9"/>
        <v>0</v>
      </c>
      <c r="AO22">
        <f t="shared" si="10"/>
        <v>0</v>
      </c>
      <c r="AP22">
        <f t="shared" si="11"/>
        <v>-3.1745633590512021</v>
      </c>
      <c r="AQ22">
        <f t="shared" si="12"/>
        <v>-186.17599843300511</v>
      </c>
      <c r="AR22">
        <f t="shared" si="13"/>
        <v>-189.35056179205631</v>
      </c>
      <c r="AS22">
        <f t="shared" si="14"/>
        <v>14.934660996418787</v>
      </c>
      <c r="AT22">
        <f t="shared" si="15"/>
        <v>8.6082161500953767</v>
      </c>
      <c r="AU22">
        <f t="shared" si="16"/>
        <v>-165.80768464554214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123.47176070124794</v>
      </c>
      <c r="AK23">
        <f t="shared" si="28"/>
        <v>65.136506954171296</v>
      </c>
      <c r="AL23">
        <f t="shared" si="8"/>
        <v>-1500.2638929581849</v>
      </c>
      <c r="AN23">
        <f t="shared" si="9"/>
        <v>0</v>
      </c>
      <c r="AO23">
        <f t="shared" si="10"/>
        <v>0</v>
      </c>
      <c r="AP23">
        <f t="shared" si="11"/>
        <v>-2.6336409823323033</v>
      </c>
      <c r="AQ23">
        <f t="shared" si="12"/>
        <v>-172.44627254331269</v>
      </c>
      <c r="AR23">
        <f t="shared" si="13"/>
        <v>-175.079913525645</v>
      </c>
      <c r="AS23">
        <f t="shared" si="14"/>
        <v>12.799918010715235</v>
      </c>
      <c r="AT23">
        <f t="shared" si="15"/>
        <v>6.7524909645946973</v>
      </c>
      <c r="AU23">
        <f t="shared" si="16"/>
        <v>-155.5275045503351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-1565.7111372432371</v>
      </c>
      <c r="AN24">
        <f t="shared" si="9"/>
        <v>0</v>
      </c>
      <c r="AO24">
        <f t="shared" si="10"/>
        <v>0</v>
      </c>
      <c r="AP24">
        <f t="shared" si="11"/>
        <v>-2.1691895465345943</v>
      </c>
      <c r="AQ24">
        <f t="shared" si="12"/>
        <v>-158.76096463413836</v>
      </c>
      <c r="AR24">
        <f t="shared" si="13"/>
        <v>-160.93015418067296</v>
      </c>
      <c r="AS24">
        <f t="shared" si="14"/>
        <v>10.779524401515264</v>
      </c>
      <c r="AT24">
        <f t="shared" si="15"/>
        <v>5.2290149141469922</v>
      </c>
      <c r="AU24">
        <f t="shared" si="16"/>
        <v>-144.92161486501072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108.77353021787758</v>
      </c>
      <c r="AK25">
        <f t="shared" si="28"/>
        <v>48.341259485286912</v>
      </c>
      <c r="AL25">
        <f t="shared" si="40"/>
        <v>-1627.0540517510192</v>
      </c>
      <c r="AN25">
        <f t="shared" si="9"/>
        <v>0</v>
      </c>
      <c r="AO25">
        <f t="shared" si="10"/>
        <v>0</v>
      </c>
      <c r="AP25">
        <f t="shared" si="11"/>
        <v>-1.7717321570982998</v>
      </c>
      <c r="AQ25">
        <f t="shared" si="12"/>
        <v>-145.67645992781456</v>
      </c>
      <c r="AR25">
        <f t="shared" si="13"/>
        <v>-147.44819208491285</v>
      </c>
      <c r="AS25">
        <f t="shared" si="14"/>
        <v>8.9893176053044215</v>
      </c>
      <c r="AT25">
        <f t="shared" si="15"/>
        <v>3.9950430411079672</v>
      </c>
      <c r="AU25">
        <f t="shared" si="16"/>
        <v>-134.46383143850048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101.04482205615307</v>
      </c>
      <c r="AK26">
        <f t="shared" si="28"/>
        <v>40.727112370035478</v>
      </c>
      <c r="AL26">
        <f t="shared" si="40"/>
        <v>-1666.675362745628</v>
      </c>
      <c r="AN26">
        <f t="shared" si="9"/>
        <v>0</v>
      </c>
      <c r="AO26">
        <f t="shared" si="10"/>
        <v>0</v>
      </c>
      <c r="AP26">
        <f t="shared" si="11"/>
        <v>-1.4340771225802476</v>
      </c>
      <c r="AQ26">
        <f t="shared" si="12"/>
        <v>-132.00755199771379</v>
      </c>
      <c r="AR26">
        <f t="shared" si="13"/>
        <v>-133.44162912029401</v>
      </c>
      <c r="AS26">
        <f t="shared" si="14"/>
        <v>7.4558908575494067</v>
      </c>
      <c r="AT26">
        <f t="shared" si="15"/>
        <v>3.005170364943444</v>
      </c>
      <c r="AU26">
        <f t="shared" si="16"/>
        <v>-122.98056789780117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92.157875326587885</v>
      </c>
      <c r="AK27">
        <f t="shared" si="28"/>
        <v>33.653974826104765</v>
      </c>
      <c r="AL27">
        <f t="shared" si="40"/>
        <v>-1683.4318458339462</v>
      </c>
      <c r="AN27">
        <f t="shared" si="9"/>
        <v>0</v>
      </c>
      <c r="AO27">
        <f t="shared" si="10"/>
        <v>0</v>
      </c>
      <c r="AP27">
        <f t="shared" si="11"/>
        <v>-1.1495745366738632</v>
      </c>
      <c r="AQ27">
        <f t="shared" si="12"/>
        <v>-118.04720560689115</v>
      </c>
      <c r="AR27">
        <f t="shared" si="13"/>
        <v>-119.19678014356501</v>
      </c>
      <c r="AS27">
        <f t="shared" si="14"/>
        <v>6.071554665725083</v>
      </c>
      <c r="AT27">
        <f t="shared" si="15"/>
        <v>2.2171946472455226</v>
      </c>
      <c r="AU27">
        <f t="shared" si="16"/>
        <v>-110.90803083059441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82.467137150528401</v>
      </c>
      <c r="AK28">
        <f t="shared" si="28"/>
        <v>27.202923553243611</v>
      </c>
      <c r="AL28">
        <f t="shared" si="40"/>
        <v>-1686.391195212168</v>
      </c>
      <c r="AN28">
        <f t="shared" si="9"/>
        <v>0</v>
      </c>
      <c r="AO28">
        <f t="shared" si="10"/>
        <v>0</v>
      </c>
      <c r="AP28">
        <f t="shared" si="11"/>
        <v>-0.91140291902844917</v>
      </c>
      <c r="AQ28">
        <f t="shared" si="12"/>
        <v>-104.73885892434059</v>
      </c>
      <c r="AR28">
        <f t="shared" si="13"/>
        <v>-105.65026184336904</v>
      </c>
      <c r="AS28">
        <f t="shared" si="14"/>
        <v>4.8509896890922777</v>
      </c>
      <c r="AT28">
        <f t="shared" si="15"/>
        <v>1.60016591128997</v>
      </c>
      <c r="AU28">
        <f t="shared" si="16"/>
        <v>-99.199106242986787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72.970940659731014</v>
      </c>
      <c r="AK29">
        <f t="shared" si="28"/>
        <v>21.430223952706623</v>
      </c>
      <c r="AL29">
        <f t="shared" si="40"/>
        <v>-1672.3503619593484</v>
      </c>
      <c r="AN29">
        <f t="shared" si="9"/>
        <v>0</v>
      </c>
      <c r="AO29">
        <f t="shared" si="10"/>
        <v>0</v>
      </c>
      <c r="AP29">
        <f t="shared" si="11"/>
        <v>-0.71353739738753952</v>
      </c>
      <c r="AQ29">
        <f t="shared" si="12"/>
        <v>-92.077682825107345</v>
      </c>
      <c r="AR29">
        <f t="shared" si="13"/>
        <v>-92.791220222494886</v>
      </c>
      <c r="AS29">
        <f t="shared" si="14"/>
        <v>3.8324928677086314</v>
      </c>
      <c r="AT29">
        <f t="shared" si="15"/>
        <v>1.1255327080834914</v>
      </c>
      <c r="AU29">
        <f t="shared" si="16"/>
        <v>-87.833194646702765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63.713470088848879</v>
      </c>
      <c r="AK30">
        <f t="shared" si="28"/>
        <v>16.32225810652545</v>
      </c>
      <c r="AL30">
        <f t="shared" si="40"/>
        <v>-1641.6684384011955</v>
      </c>
      <c r="AN30">
        <f t="shared" si="9"/>
        <v>0</v>
      </c>
      <c r="AO30">
        <f t="shared" si="10"/>
        <v>0</v>
      </c>
      <c r="AP30">
        <f t="shared" si="11"/>
        <v>-0.55052975028544271</v>
      </c>
      <c r="AQ30">
        <f t="shared" si="12"/>
        <v>-80.18634204818585</v>
      </c>
      <c r="AR30">
        <f t="shared" si="13"/>
        <v>-80.736871798471299</v>
      </c>
      <c r="AS30">
        <f t="shared" si="14"/>
        <v>2.9877526965435273</v>
      </c>
      <c r="AT30">
        <f t="shared" si="15"/>
        <v>0.76540911369989917</v>
      </c>
      <c r="AU30">
        <f t="shared" si="16"/>
        <v>-76.983709988227872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54.861152105097617</v>
      </c>
      <c r="AK31">
        <f t="shared" si="28"/>
        <v>11.862315200306028</v>
      </c>
      <c r="AL31">
        <f t="shared" si="40"/>
        <v>-1593.1094342776744</v>
      </c>
      <c r="AN31">
        <f t="shared" si="9"/>
        <v>0</v>
      </c>
      <c r="AO31">
        <f t="shared" si="10"/>
        <v>0</v>
      </c>
      <c r="AP31">
        <f t="shared" si="11"/>
        <v>-0.41755053811836501</v>
      </c>
      <c r="AQ31">
        <f t="shared" si="12"/>
        <v>-69.078437580374555</v>
      </c>
      <c r="AR31">
        <f t="shared" si="13"/>
        <v>-69.495988118492917</v>
      </c>
      <c r="AS31">
        <f t="shared" si="14"/>
        <v>2.2969962646398758</v>
      </c>
      <c r="AT31">
        <f t="shared" si="15"/>
        <v>0.49666645084093947</v>
      </c>
      <c r="AU31">
        <f t="shared" si="16"/>
        <v>-66.702325403012111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46.466660845474607</v>
      </c>
      <c r="AK32">
        <f t="shared" si="28"/>
        <v>8.0220345529491954</v>
      </c>
      <c r="AL32">
        <f t="shared" si="40"/>
        <v>-1523.963620321106</v>
      </c>
      <c r="AN32">
        <f t="shared" si="9"/>
        <v>0</v>
      </c>
      <c r="AO32">
        <f t="shared" si="10"/>
        <v>0</v>
      </c>
      <c r="AP32">
        <f t="shared" si="11"/>
        <v>-0.31038752158856192</v>
      </c>
      <c r="AQ32">
        <f t="shared" si="12"/>
        <v>-58.697329069635657</v>
      </c>
      <c r="AR32">
        <f t="shared" si="13"/>
        <v>-59.007716591224217</v>
      </c>
      <c r="AS32">
        <f t="shared" si="14"/>
        <v>1.7370759488926488</v>
      </c>
      <c r="AT32">
        <f t="shared" si="15"/>
        <v>0.29988992171084655</v>
      </c>
      <c r="AU32">
        <f t="shared" si="16"/>
        <v>-56.970750720620728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38.508242699189225</v>
      </c>
      <c r="AK33">
        <f t="shared" si="28"/>
        <v>4.7693682937659725</v>
      </c>
      <c r="AL33">
        <f t="shared" si="40"/>
        <v>-1437.9741507111601</v>
      </c>
      <c r="AN33">
        <f t="shared" si="9"/>
        <v>0</v>
      </c>
      <c r="AO33">
        <f t="shared" si="10"/>
        <v>0</v>
      </c>
      <c r="AP33">
        <f t="shared" si="11"/>
        <v>-0.22514443443231255</v>
      </c>
      <c r="AQ33">
        <f t="shared" si="12"/>
        <v>-49.215964114719945</v>
      </c>
      <c r="AR33">
        <f t="shared" si="13"/>
        <v>-49.441108549152254</v>
      </c>
      <c r="AS33">
        <f t="shared" si="14"/>
        <v>1.2853251935628907</v>
      </c>
      <c r="AT33">
        <f t="shared" si="15"/>
        <v>0.15919161186460815</v>
      </c>
      <c r="AU33">
        <f t="shared" si="16"/>
        <v>-47.996591743724764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31.18999414110715</v>
      </c>
      <c r="AK34">
        <f t="shared" si="28"/>
        <v>2.0737913048227266</v>
      </c>
      <c r="AL34">
        <f t="shared" si="40"/>
        <v>-1326.6897058514344</v>
      </c>
      <c r="AN34">
        <f t="shared" si="9"/>
        <v>0</v>
      </c>
      <c r="AO34">
        <f t="shared" si="10"/>
        <v>0</v>
      </c>
      <c r="AP34">
        <f t="shared" si="11"/>
        <v>-0.15864128948165956</v>
      </c>
      <c r="AQ34">
        <f t="shared" si="12"/>
        <v>-40.370308811188146</v>
      </c>
      <c r="AR34">
        <f t="shared" si="13"/>
        <v>-40.528950100669803</v>
      </c>
      <c r="AS34">
        <f t="shared" si="14"/>
        <v>0.9295154020151053</v>
      </c>
      <c r="AT34">
        <f t="shared" si="15"/>
        <v>6.180254313857661E-2</v>
      </c>
      <c r="AU34">
        <f t="shared" si="16"/>
        <v>-39.537632155516128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-1190.9675819718275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-0.10800246947902672</v>
      </c>
      <c r="AQ35">
        <f t="shared" ref="AQ35:AQ66" si="51">AH35*$K35</f>
        <v>-32.225098902083062</v>
      </c>
      <c r="AR35">
        <f t="shared" ref="AR35:AR66" si="52">AI35*$K35</f>
        <v>-32.333101371562087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-31.69007118503184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-1035.4608368629663</v>
      </c>
      <c r="AN36">
        <f t="shared" si="48"/>
        <v>0</v>
      </c>
      <c r="AO36">
        <f t="shared" si="49"/>
        <v>0</v>
      </c>
      <c r="AP36">
        <f t="shared" si="50"/>
        <v>-7.0555588462346802E-2</v>
      </c>
      <c r="AQ36">
        <f t="shared" si="51"/>
        <v>-24.910880095007176</v>
      </c>
      <c r="AR36">
        <f t="shared" si="52"/>
        <v>-24.98143568346952</v>
      </c>
      <c r="AS36">
        <f t="shared" si="53"/>
        <v>0.42419233827250186</v>
      </c>
      <c r="AT36">
        <f t="shared" si="54"/>
        <v>-4.2973173689912193E-2</v>
      </c>
      <c r="AU36">
        <f t="shared" si="55"/>
        <v>-24.600216518886935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12.080350720111902</v>
      </c>
      <c r="AK37">
        <f t="shared" si="59"/>
        <v>-3.0586501986411698</v>
      </c>
      <c r="AL37">
        <f t="shared" si="40"/>
        <v>-862.57720294905641</v>
      </c>
      <c r="AN37">
        <f t="shared" si="48"/>
        <v>0</v>
      </c>
      <c r="AO37">
        <f t="shared" si="49"/>
        <v>0</v>
      </c>
      <c r="AP37">
        <f t="shared" si="50"/>
        <v>-4.3921427144963193E-2</v>
      </c>
      <c r="AQ37">
        <f t="shared" si="51"/>
        <v>-18.444673370861203</v>
      </c>
      <c r="AR37">
        <f t="shared" si="52"/>
        <v>-18.488594798006165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-18.297224014190036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6.9888435718475534</v>
      </c>
      <c r="AK38">
        <f t="shared" si="59"/>
        <v>-3.9042747490490033</v>
      </c>
      <c r="AL38">
        <f t="shared" si="40"/>
        <v>-683.94054804252721</v>
      </c>
      <c r="AN38">
        <f t="shared" si="48"/>
        <v>0</v>
      </c>
      <c r="AO38">
        <f t="shared" si="49"/>
        <v>0</v>
      </c>
      <c r="AP38">
        <f t="shared" si="50"/>
        <v>-2.5837308575143898E-2</v>
      </c>
      <c r="AQ38">
        <f t="shared" si="51"/>
        <v>-12.986095776207501</v>
      </c>
      <c r="AR38">
        <f t="shared" si="52"/>
        <v>-13.011933084782644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-12.953512799799777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2.757676312802495</v>
      </c>
      <c r="AK39">
        <f t="shared" si="59"/>
        <v>-4.3934937990783318</v>
      </c>
      <c r="AL39">
        <f t="shared" si="40"/>
        <v>-511.33743625267334</v>
      </c>
      <c r="AN39">
        <f t="shared" si="48"/>
        <v>0</v>
      </c>
      <c r="AO39">
        <f t="shared" si="49"/>
        <v>0</v>
      </c>
      <c r="AP39">
        <f t="shared" si="50"/>
        <v>-1.4233363888050982E-2</v>
      </c>
      <c r="AQ39">
        <f t="shared" si="51"/>
        <v>-8.6049713703351376</v>
      </c>
      <c r="AR39">
        <f t="shared" si="52"/>
        <v>-8.6192047342231888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-8.6468668904787602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-0.52754600770506954</v>
      </c>
      <c r="AK40">
        <f t="shared" si="59"/>
        <v>-4.5865311409745066</v>
      </c>
      <c r="AL40">
        <f t="shared" si="40"/>
        <v>-358.28868709178624</v>
      </c>
      <c r="AN40">
        <f t="shared" si="48"/>
        <v>0</v>
      </c>
      <c r="AO40">
        <f t="shared" si="49"/>
        <v>0</v>
      </c>
      <c r="AP40">
        <f t="shared" si="50"/>
        <v>-7.256134178178832E-3</v>
      </c>
      <c r="AQ40">
        <f t="shared" si="51"/>
        <v>-5.3251428300090895</v>
      </c>
      <c r="AR40">
        <f t="shared" si="52"/>
        <v>-5.3323989641872682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-5.4096137438532965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-2.82889054324108</v>
      </c>
      <c r="AK41">
        <f t="shared" si="59"/>
        <v>-4.5496029204351522</v>
      </c>
      <c r="AL41">
        <f t="shared" si="40"/>
        <v>-233.88503454665783</v>
      </c>
      <c r="AN41">
        <f t="shared" si="48"/>
        <v>0</v>
      </c>
      <c r="AO41">
        <f t="shared" si="49"/>
        <v>0</v>
      </c>
      <c r="AP41">
        <f t="shared" si="50"/>
        <v>-3.3637824272838455E-3</v>
      </c>
      <c r="AQ41">
        <f t="shared" si="51"/>
        <v>-3.0501218909278003</v>
      </c>
      <c r="AR41">
        <f t="shared" si="52"/>
        <v>-3.0534856733550844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-3.1529535473271011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-4.2302650494741485</v>
      </c>
      <c r="AK42">
        <f t="shared" si="59"/>
        <v>-4.3515805824082765</v>
      </c>
      <c r="AL42">
        <f t="shared" si="40"/>
        <v>-140.68743517170046</v>
      </c>
      <c r="AN42">
        <f t="shared" si="48"/>
        <v>0</v>
      </c>
      <c r="AO42">
        <f t="shared" si="49"/>
        <v>0</v>
      </c>
      <c r="AP42">
        <f t="shared" si="50"/>
        <v>-1.3846504833469164E-3</v>
      </c>
      <c r="AQ42">
        <f t="shared" si="51"/>
        <v>-1.5886929121986255</v>
      </c>
      <c r="AR42">
        <f t="shared" si="52"/>
        <v>-1.5900775626819723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-1.6933722092839132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-4.9116525703031044</v>
      </c>
      <c r="AK43">
        <f t="shared" si="59"/>
        <v>-4.0554620289450858</v>
      </c>
      <c r="AL43">
        <f t="shared" si="40"/>
        <v>-77.412022115244767</v>
      </c>
      <c r="AN43">
        <f t="shared" si="48"/>
        <v>0</v>
      </c>
      <c r="AO43">
        <f t="shared" si="49"/>
        <v>0</v>
      </c>
      <c r="AP43">
        <f t="shared" si="50"/>
        <v>-4.8885737336585135E-4</v>
      </c>
      <c r="AQ43">
        <f t="shared" si="51"/>
        <v>-0.73507475030686931</v>
      </c>
      <c r="AR43">
        <f t="shared" si="52"/>
        <v>-0.73556360768023521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-0.83193137855586319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-5.0688051447839655</v>
      </c>
      <c r="AK44">
        <f t="shared" si="59"/>
        <v>-3.7116463490238685</v>
      </c>
      <c r="AL44">
        <f t="shared" si="40"/>
        <v>-39.06578539227106</v>
      </c>
      <c r="AN44">
        <f t="shared" si="48"/>
        <v>0</v>
      </c>
      <c r="AO44">
        <f t="shared" si="49"/>
        <v>0</v>
      </c>
      <c r="AP44">
        <f t="shared" si="50"/>
        <v>-1.4165811198877683E-4</v>
      </c>
      <c r="AQ44">
        <f t="shared" si="51"/>
        <v>-0.29045688768282391</v>
      </c>
      <c r="AR44">
        <f t="shared" si="52"/>
        <v>-0.29059854579481265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-0.37485009950318771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-4.8915787329339864</v>
      </c>
      <c r="AK45">
        <f t="shared" si="59"/>
        <v>-3.356829988888991</v>
      </c>
      <c r="AL45">
        <f t="shared" si="40"/>
        <v>-19.169631476363065</v>
      </c>
      <c r="AN45">
        <f t="shared" si="48"/>
        <v>0</v>
      </c>
      <c r="AO45">
        <f t="shared" si="49"/>
        <v>0</v>
      </c>
      <c r="AP45">
        <f t="shared" si="50"/>
        <v>-3.1682142702515744E-5</v>
      </c>
      <c r="AQ45">
        <f t="shared" si="51"/>
        <v>-9.3533509858992323E-2</v>
      </c>
      <c r="AR45">
        <f t="shared" si="52"/>
        <v>-9.3565192001694844E-2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-0.16423163321543066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-4.5332840085488826</v>
      </c>
      <c r="AK46">
        <f t="shared" si="59"/>
        <v>-3.014419477583612</v>
      </c>
      <c r="AL46">
        <f t="shared" si="40"/>
        <v>-10.291603910977607</v>
      </c>
      <c r="AN46">
        <f t="shared" si="48"/>
        <v>0</v>
      </c>
      <c r="AO46">
        <f t="shared" si="49"/>
        <v>0</v>
      </c>
      <c r="AP46">
        <f t="shared" si="50"/>
        <v>-7.0226953204318315E-6</v>
      </c>
      <c r="AQ46">
        <f t="shared" si="51"/>
        <v>-2.0982055818399046E-2</v>
      </c>
      <c r="AR46">
        <f t="shared" si="52"/>
        <v>-2.0989078513719478E-2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-7.8724169639576042E-2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-4.1101050141886333</v>
      </c>
      <c r="AK47">
        <f t="shared" si="59"/>
        <v>-2.6970895969851898</v>
      </c>
      <c r="AL47">
        <f t="shared" si="40"/>
        <v>-7.4906055604706321</v>
      </c>
      <c r="AN47">
        <f t="shared" si="48"/>
        <v>0</v>
      </c>
      <c r="AO47">
        <f t="shared" si="49"/>
        <v>0</v>
      </c>
      <c r="AP47">
        <f t="shared" si="50"/>
        <v>-1.5415530662191448E-6</v>
      </c>
      <c r="AQ47">
        <f t="shared" si="51"/>
        <v>-4.6660079759482777E-3</v>
      </c>
      <c r="AR47">
        <f t="shared" si="52"/>
        <v>-4.6675495290144963E-3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-5.1159221975859079E-2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-3.683804590244609</v>
      </c>
      <c r="AK48">
        <f t="shared" si="59"/>
        <v>-2.4093822459919854</v>
      </c>
      <c r="AL48">
        <f t="shared" si="40"/>
        <v>-6.2618028942959807</v>
      </c>
      <c r="AN48">
        <f t="shared" si="48"/>
        <v>0</v>
      </c>
      <c r="AO48">
        <f t="shared" si="49"/>
        <v>0</v>
      </c>
      <c r="AP48">
        <f t="shared" si="50"/>
        <v>-3.3473311771086505E-7</v>
      </c>
      <c r="AQ48">
        <f t="shared" si="51"/>
        <v>-1.0278896818935574E-3</v>
      </c>
      <c r="AR48">
        <f t="shared" si="52"/>
        <v>-1.0282244150112681E-3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-3.8184611193055613E-2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-5.4849332482460476</v>
      </c>
      <c r="AN49">
        <f t="shared" si="48"/>
        <v>0</v>
      </c>
      <c r="AO49">
        <f t="shared" si="49"/>
        <v>0</v>
      </c>
      <c r="AP49">
        <f t="shared" si="50"/>
        <v>-7.1806691384119389E-8</v>
      </c>
      <c r="AQ49">
        <f t="shared" si="51"/>
        <v>-2.2407347516387736E-4</v>
      </c>
      <c r="AR49">
        <f t="shared" si="52"/>
        <v>-2.2414528185526149E-4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-2.9863609889944596E-2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-4.8711900428870818</v>
      </c>
      <c r="AN50">
        <f t="shared" si="48"/>
        <v>0</v>
      </c>
      <c r="AO50">
        <f t="shared" si="49"/>
        <v>0</v>
      </c>
      <c r="AP50">
        <f t="shared" si="50"/>
        <v>-1.5216997390021398E-8</v>
      </c>
      <c r="AQ50">
        <f t="shared" si="51"/>
        <v>-4.8254988744155556E-5</v>
      </c>
      <c r="AR50">
        <f t="shared" si="52"/>
        <v>-4.8270205741545576E-5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-2.3680344043755911E-2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-4.3429431463504358</v>
      </c>
      <c r="AN51">
        <f t="shared" si="48"/>
        <v>0</v>
      </c>
      <c r="AO51">
        <f t="shared" si="49"/>
        <v>0</v>
      </c>
      <c r="AP51">
        <f t="shared" si="50"/>
        <v>-3.1819484322219845E-9</v>
      </c>
      <c r="AQ51">
        <f t="shared" si="51"/>
        <v>-1.0268790332171931E-5</v>
      </c>
      <c r="AR51">
        <f t="shared" si="52"/>
        <v>-1.0271972280604154E-5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-1.8850334269046674E-2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-3.8761071972828693</v>
      </c>
      <c r="AN52">
        <f t="shared" si="48"/>
        <v>0</v>
      </c>
      <c r="AO52">
        <f t="shared" si="49"/>
        <v>0</v>
      </c>
      <c r="AP52">
        <f t="shared" si="50"/>
        <v>-6.559879375460877E-10</v>
      </c>
      <c r="AQ52">
        <f t="shared" si="51"/>
        <v>-2.1566271945072736E-6</v>
      </c>
      <c r="AR52">
        <f t="shared" si="52"/>
        <v>-2.15728318244482E-6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-1.5021478084683234E-2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-3.4604497211308312</v>
      </c>
      <c r="AN53">
        <f t="shared" si="48"/>
        <v>0</v>
      </c>
      <c r="AO53">
        <f t="shared" si="49"/>
        <v>0</v>
      </c>
      <c r="AP53">
        <f t="shared" si="50"/>
        <v>-1.332414192553506E-10</v>
      </c>
      <c r="AQ53">
        <f t="shared" si="51"/>
        <v>-4.466050612541376E-7</v>
      </c>
      <c r="AR53">
        <f t="shared" si="52"/>
        <v>-4.4673830267339296E-7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-1.1973783739031079E-2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-3.089603096737207</v>
      </c>
      <c r="AN54">
        <f t="shared" si="48"/>
        <v>0</v>
      </c>
      <c r="AO54">
        <f t="shared" si="49"/>
        <v>0</v>
      </c>
      <c r="AP54">
        <f t="shared" si="50"/>
        <v>-2.6628297043354034E-11</v>
      </c>
      <c r="AQ54">
        <f t="shared" si="51"/>
        <v>-9.1147600334143349E-8</v>
      </c>
      <c r="AR54">
        <f t="shared" si="52"/>
        <v>-9.1174228631186691E-8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-9.5451670976543068E-3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-2.7585548166342848</v>
      </c>
      <c r="AN55">
        <f t="shared" si="48"/>
        <v>0</v>
      </c>
      <c r="AO55">
        <f t="shared" si="49"/>
        <v>0</v>
      </c>
      <c r="AP55">
        <f t="shared" si="50"/>
        <v>-5.2322355263359045E-12</v>
      </c>
      <c r="AQ55">
        <f t="shared" si="51"/>
        <v>-1.8305277038771676E-8</v>
      </c>
      <c r="AR55">
        <f t="shared" si="52"/>
        <v>-1.8310509274298014E-8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-7.6092953205763141E-3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-2.462990982185421</v>
      </c>
      <c r="AN56">
        <f t="shared" si="48"/>
        <v>0</v>
      </c>
      <c r="AO56">
        <f t="shared" si="49"/>
        <v>0</v>
      </c>
      <c r="AP56">
        <f t="shared" si="50"/>
        <v>-1.0094784508426068E-12</v>
      </c>
      <c r="AQ56">
        <f t="shared" si="51"/>
        <v>-3.6154440233293095E-9</v>
      </c>
      <c r="AR56">
        <f t="shared" si="52"/>
        <v>-3.6164535017801524E-9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-6.0660728304286057E-3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-2.1990981130474263</v>
      </c>
      <c r="AN57">
        <f t="shared" si="48"/>
        <v>0</v>
      </c>
      <c r="AO57">
        <f t="shared" si="49"/>
        <v>0</v>
      </c>
      <c r="AP57">
        <f t="shared" si="50"/>
        <v>-1.9096184970475608E-13</v>
      </c>
      <c r="AQ57">
        <f t="shared" si="51"/>
        <v>-7.0134499523647656E-10</v>
      </c>
      <c r="AR57">
        <f t="shared" si="52"/>
        <v>-7.0153595708618136E-10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-4.8358339701497785E-3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-1.9634802439454626</v>
      </c>
      <c r="AN58">
        <f t="shared" si="48"/>
        <v>0</v>
      </c>
      <c r="AO58">
        <f t="shared" si="49"/>
        <v>0</v>
      </c>
      <c r="AP58">
        <f t="shared" si="50"/>
        <v>-3.5391665653121393E-14</v>
      </c>
      <c r="AQ58">
        <f t="shared" si="51"/>
        <v>-1.3340496935376115E-10</v>
      </c>
      <c r="AR58">
        <f t="shared" si="52"/>
        <v>-1.3344036101941429E-10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-3.855096813428739E-3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-1.7531073147072764</v>
      </c>
      <c r="AN59">
        <f t="shared" si="48"/>
        <v>0</v>
      </c>
      <c r="AO59">
        <f t="shared" si="49"/>
        <v>0</v>
      </c>
      <c r="AP59">
        <f t="shared" si="50"/>
        <v>-6.4174220562850573E-15</v>
      </c>
      <c r="AQ59">
        <f t="shared" si="51"/>
        <v>-2.4866282404956172E-11</v>
      </c>
      <c r="AR59">
        <f t="shared" si="52"/>
        <v>-2.4872699827012454E-11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-3.0732594964652774E-3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-1.5652743784636418</v>
      </c>
      <c r="AN60">
        <f t="shared" si="48"/>
        <v>0</v>
      </c>
      <c r="AO60">
        <f t="shared" si="49"/>
        <v>0</v>
      </c>
      <c r="AP60">
        <f t="shared" si="50"/>
        <v>-1.1377502340868903E-15</v>
      </c>
      <c r="AQ60">
        <f t="shared" si="51"/>
        <v>-4.5347924763793658E-12</v>
      </c>
      <c r="AR60">
        <f t="shared" si="52"/>
        <v>-4.5359302266134523E-12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-2.4499836395754245E-3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-1.3975664073529099</v>
      </c>
      <c r="AN61">
        <f t="shared" si="48"/>
        <v>0</v>
      </c>
      <c r="AO61">
        <f t="shared" si="49"/>
        <v>0</v>
      </c>
      <c r="AP61">
        <f t="shared" si="50"/>
        <v>-1.9719710950186477E-16</v>
      </c>
      <c r="AQ61">
        <f t="shared" si="51"/>
        <v>-8.0849282955708273E-13</v>
      </c>
      <c r="AR61">
        <f t="shared" si="52"/>
        <v>-8.0869002666658463E-13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-1.9531119547891711E-3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-1.2478271490220658</v>
      </c>
      <c r="AN62">
        <f t="shared" si="48"/>
        <v>0</v>
      </c>
      <c r="AO62">
        <f t="shared" si="49"/>
        <v>0</v>
      </c>
      <c r="AP62">
        <f t="shared" si="50"/>
        <v>-3.3377222165285388E-17</v>
      </c>
      <c r="AQ62">
        <f t="shared" si="51"/>
        <v>-1.4093093712654151E-13</v>
      </c>
      <c r="AR62">
        <f t="shared" si="52"/>
        <v>-1.4096431434870679E-13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-1.5570088920303035E-3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-1.1141313829767165</v>
      </c>
      <c r="AN63">
        <f t="shared" si="48"/>
        <v>0</v>
      </c>
      <c r="AO63">
        <f t="shared" si="49"/>
        <v>0</v>
      </c>
      <c r="AP63">
        <f t="shared" si="50"/>
        <v>-5.5113548336832276E-18</v>
      </c>
      <c r="AQ63">
        <f t="shared" si="51"/>
        <v>-2.3991725473131539E-14</v>
      </c>
      <c r="AR63">
        <f t="shared" si="52"/>
        <v>-2.3997236827965221E-14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-1.241237955931378E-3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-0.99476016335695339</v>
      </c>
      <c r="AN64">
        <f t="shared" si="48"/>
        <v>0</v>
      </c>
      <c r="AO64">
        <f t="shared" si="49"/>
        <v>0</v>
      </c>
      <c r="AP64">
        <f t="shared" si="50"/>
        <v>-8.8701878867040172E-19</v>
      </c>
      <c r="AQ64">
        <f t="shared" si="51"/>
        <v>-3.9846252161031655E-15</v>
      </c>
      <c r="AR64">
        <f t="shared" si="52"/>
        <v>-3.9855122348918361E-15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-9.8950729903740263E-4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-1.3903707234276066E-19</v>
      </c>
      <c r="AQ65">
        <f t="shared" si="51"/>
        <v>-6.450241783569692E-16</v>
      </c>
      <c r="AR65">
        <f t="shared" si="52"/>
        <v>-6.4516321542931204E-16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-0.79301671185676947</v>
      </c>
      <c r="AN66">
        <f t="shared" si="48"/>
        <v>0</v>
      </c>
      <c r="AO66">
        <f t="shared" si="49"/>
        <v>0</v>
      </c>
      <c r="AP66">
        <f t="shared" si="50"/>
        <v>-2.1206878732687859E-20</v>
      </c>
      <c r="AQ66">
        <f t="shared" si="51"/>
        <v>-1.0169196199885952E-16</v>
      </c>
      <c r="AR66">
        <f t="shared" si="52"/>
        <v>-1.0171316887759221E-16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-3.1444946678817622E-21</v>
      </c>
      <c r="AQ67">
        <f t="shared" ref="AQ67:AQ79" si="71">AH67*$K67</f>
        <v>-1.5600871354761967E-17</v>
      </c>
      <c r="AR67">
        <f t="shared" ref="AR67:AR79" si="72">AI67*$K67</f>
        <v>-1.560401584942985E-17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-4.5287491461511521E-22</v>
      </c>
      <c r="AQ68">
        <f t="shared" si="71"/>
        <v>-2.3266337650303711E-18</v>
      </c>
      <c r="AR68">
        <f t="shared" si="72"/>
        <v>-2.3270866399449859E-18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-6.3305024512259739E-23</v>
      </c>
      <c r="AQ69">
        <f t="shared" si="71"/>
        <v>-3.3700405179931537E-19</v>
      </c>
      <c r="AR69">
        <f t="shared" si="72"/>
        <v>-3.3706735682382763E-19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-8.5376938532448103E-24</v>
      </c>
      <c r="AQ70">
        <f t="shared" si="71"/>
        <v>-4.7419426028127639E-20</v>
      </c>
      <c r="AR70">
        <f t="shared" si="72"/>
        <v>-4.7427963721980886E-20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-1.1096771917846142E-24</v>
      </c>
      <c r="AQ71">
        <f t="shared" si="71"/>
        <v>-6.4370343392085649E-21</v>
      </c>
      <c r="AR71">
        <f t="shared" si="72"/>
        <v>-6.4381440164003502E-21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-1.38836783301843E-25</v>
      </c>
      <c r="AQ72">
        <f t="shared" si="71"/>
        <v>-8.4203859157919992E-22</v>
      </c>
      <c r="AR72">
        <f t="shared" si="72"/>
        <v>-8.4217742836250174E-22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-1.6701247009842945E-26</v>
      </c>
      <c r="AQ73">
        <f t="shared" si="71"/>
        <v>-1.0602055251589326E-22</v>
      </c>
      <c r="AR73">
        <f t="shared" si="72"/>
        <v>-1.0603725376290313E-22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-1.9293012878463591E-27</v>
      </c>
      <c r="AQ74">
        <f t="shared" si="71"/>
        <v>-1.2833408122639815E-23</v>
      </c>
      <c r="AR74">
        <f t="shared" si="72"/>
        <v>-1.2835337423927661E-23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-2.1370281411804212E-28</v>
      </c>
      <c r="AQ75">
        <f t="shared" si="71"/>
        <v>-1.491661717103293E-24</v>
      </c>
      <c r="AR75">
        <f t="shared" si="72"/>
        <v>-1.4918754199174109E-24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-2.2655845035226445E-29</v>
      </c>
      <c r="AQ76">
        <f t="shared" si="71"/>
        <v>-1.6624217815840006E-25</v>
      </c>
      <c r="AR76">
        <f t="shared" si="72"/>
        <v>-1.6626483400343528E-25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-2.2942262655573738E-30</v>
      </c>
      <c r="AQ77">
        <f t="shared" si="71"/>
        <v>-1.7731922470937429E-26</v>
      </c>
      <c r="AR77">
        <f t="shared" si="72"/>
        <v>-1.7734216697202988E-26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-2.2142211264058436E-31</v>
      </c>
      <c r="AQ78">
        <f t="shared" si="71"/>
        <v>-1.8065100328074513E-27</v>
      </c>
      <c r="AR78">
        <f t="shared" si="72"/>
        <v>-1.806731454920092E-27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7317.4945659779169</v>
      </c>
      <c r="AO81" s="6">
        <f t="shared" ref="AO81:AU81" si="90">SUM(AO3:AO79)</f>
        <v>-731.74945659779178</v>
      </c>
      <c r="AP81" s="6">
        <f t="shared" si="90"/>
        <v>-2813.1565167442673</v>
      </c>
      <c r="AQ81" s="6">
        <f t="shared" si="90"/>
        <v>-5040.5287945910159</v>
      </c>
      <c r="AR81" s="6">
        <f t="shared" si="90"/>
        <v>-1267.9402019551565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-1751.6846849848812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15657.572348909142</v>
      </c>
      <c r="K3">
        <v>1</v>
      </c>
      <c r="L3" s="2">
        <v>0</v>
      </c>
      <c r="O3">
        <f>$C$3</f>
        <v>15657.572348909142</v>
      </c>
      <c r="P3" s="2">
        <f>O3*C5</f>
        <v>1565.7572348909143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15657.572348909142</v>
      </c>
      <c r="AF3">
        <f t="shared" ref="AF3:AF34" si="3">-$Z3*P3</f>
        <v>-1565.7572348909143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11571.906910018228</v>
      </c>
      <c r="AJ3">
        <f t="shared" ref="AJ3:AJ34" si="7">AB3-AC3</f>
        <v>0</v>
      </c>
      <c r="AL3">
        <f t="shared" ref="AL3:AL23" si="8">SUM(AI3:AK3)</f>
        <v>11571.906910018228</v>
      </c>
      <c r="AN3">
        <f t="shared" ref="AN3:AN34" si="9">AE3*$K3</f>
        <v>15657.572348909142</v>
      </c>
      <c r="AO3">
        <f t="shared" ref="AO3:AO34" si="10">AF3*$K3</f>
        <v>-1565.7572348909143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11571.906910018228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11571.906910018228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-301.74489134774558</v>
      </c>
      <c r="AK5">
        <f t="shared" si="27"/>
        <v>92.661521981663256</v>
      </c>
      <c r="AL5">
        <f t="shared" si="8"/>
        <v>-1371.6667062141776</v>
      </c>
      <c r="AN5">
        <f t="shared" si="9"/>
        <v>0</v>
      </c>
      <c r="AO5">
        <f t="shared" si="10"/>
        <v>0</v>
      </c>
      <c r="AP5">
        <f t="shared" si="11"/>
        <v>-37.399080147312418</v>
      </c>
      <c r="AQ5">
        <f t="shared" si="12"/>
        <v>-889.40523813082461</v>
      </c>
      <c r="AR5">
        <f t="shared" si="13"/>
        <v>-926.80431827813709</v>
      </c>
      <c r="AS5">
        <f t="shared" si="14"/>
        <v>-240.54917996472062</v>
      </c>
      <c r="AT5">
        <f t="shared" si="15"/>
        <v>73.869198008341243</v>
      </c>
      <c r="AU5">
        <f t="shared" si="16"/>
        <v>-1093.4843002345165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7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-165.86901913119073</v>
      </c>
      <c r="AK6">
        <f t="shared" si="27"/>
        <v>113.78366437600545</v>
      </c>
      <c r="AL6">
        <f t="shared" si="8"/>
        <v>-1336.6373838307129</v>
      </c>
      <c r="AN6">
        <f t="shared" si="9"/>
        <v>0</v>
      </c>
      <c r="AO6">
        <f t="shared" si="10"/>
        <v>0</v>
      </c>
      <c r="AP6">
        <f t="shared" si="11"/>
        <v>-32.175972698470382</v>
      </c>
      <c r="AQ6">
        <f t="shared" si="12"/>
        <v>-882.14278888612853</v>
      </c>
      <c r="AR6">
        <f t="shared" si="13"/>
        <v>-914.31876158459897</v>
      </c>
      <c r="AS6">
        <f t="shared" si="14"/>
        <v>-118.06229154176634</v>
      </c>
      <c r="AT6">
        <f t="shared" si="15"/>
        <v>80.988964826671136</v>
      </c>
      <c r="AU6">
        <f t="shared" si="16"/>
        <v>-951.39208829969414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-60.06636938353131</v>
      </c>
      <c r="AK7">
        <f t="shared" si="27"/>
        <v>125.3944957151888</v>
      </c>
      <c r="AL7">
        <f t="shared" si="8"/>
        <v>-1337.7340220135945</v>
      </c>
      <c r="AN7">
        <f t="shared" si="9"/>
        <v>0</v>
      </c>
      <c r="AO7">
        <f t="shared" si="10"/>
        <v>0</v>
      </c>
      <c r="AP7">
        <f t="shared" si="11"/>
        <v>-27.577167388673388</v>
      </c>
      <c r="AQ7">
        <f t="shared" si="12"/>
        <v>-864.09419301025537</v>
      </c>
      <c r="AR7">
        <f t="shared" si="13"/>
        <v>-891.67136039892887</v>
      </c>
      <c r="AS7">
        <f t="shared" si="14"/>
        <v>-38.173263647376601</v>
      </c>
      <c r="AT7">
        <f t="shared" si="15"/>
        <v>79.690468959459622</v>
      </c>
      <c r="AU7">
        <f t="shared" si="16"/>
        <v>-850.15415508684578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22.836015983774132</v>
      </c>
      <c r="AK8">
        <f t="shared" si="27"/>
        <v>129.59914157203599</v>
      </c>
      <c r="AL8">
        <f t="shared" si="8"/>
        <v>-1369.2565715378803</v>
      </c>
      <c r="AN8">
        <f t="shared" si="9"/>
        <v>0</v>
      </c>
      <c r="AO8">
        <f t="shared" si="10"/>
        <v>0</v>
      </c>
      <c r="AP8">
        <f t="shared" si="11"/>
        <v>-23.536333754458479</v>
      </c>
      <c r="AQ8">
        <f t="shared" si="12"/>
        <v>-839.91241945817285</v>
      </c>
      <c r="AR8">
        <f t="shared" si="13"/>
        <v>-863.44875321263135</v>
      </c>
      <c r="AS8">
        <f t="shared" si="14"/>
        <v>12.957768746812631</v>
      </c>
      <c r="AT8">
        <f t="shared" si="15"/>
        <v>73.538033406049991</v>
      </c>
      <c r="AU8">
        <f t="shared" si="16"/>
        <v>-776.95295105976879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88.789047113102924</v>
      </c>
      <c r="AK9">
        <f t="shared" si="27"/>
        <v>128.00062045317179</v>
      </c>
      <c r="AL9">
        <f t="shared" si="8"/>
        <v>-1437.7196202653158</v>
      </c>
      <c r="AN9">
        <f t="shared" si="9"/>
        <v>0</v>
      </c>
      <c r="AO9">
        <f t="shared" si="10"/>
        <v>0</v>
      </c>
      <c r="AP9">
        <f t="shared" si="11"/>
        <v>-19.986198174927065</v>
      </c>
      <c r="AQ9">
        <f t="shared" si="12"/>
        <v>-818.23969731748218</v>
      </c>
      <c r="AR9">
        <f t="shared" si="13"/>
        <v>-838.22589549240922</v>
      </c>
      <c r="AS9">
        <f t="shared" si="14"/>
        <v>44.98329448717729</v>
      </c>
      <c r="AT9">
        <f t="shared" si="15"/>
        <v>64.849097851583124</v>
      </c>
      <c r="AU9">
        <f t="shared" si="16"/>
        <v>-728.39350315364879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147.59382915223819</v>
      </c>
      <c r="AK10">
        <f t="shared" si="27"/>
        <v>121.7853871552546</v>
      </c>
      <c r="AL10">
        <f t="shared" si="8"/>
        <v>-1506.9105481838283</v>
      </c>
      <c r="AN10">
        <f t="shared" si="9"/>
        <v>0</v>
      </c>
      <c r="AO10">
        <f t="shared" si="10"/>
        <v>0</v>
      </c>
      <c r="AP10">
        <f t="shared" si="11"/>
        <v>-16.879748067940941</v>
      </c>
      <c r="AQ10">
        <f t="shared" si="12"/>
        <v>-786.62353311066352</v>
      </c>
      <c r="AR10">
        <f t="shared" si="13"/>
        <v>-803.50328117860442</v>
      </c>
      <c r="AS10">
        <f t="shared" si="14"/>
        <v>66.763952805582463</v>
      </c>
      <c r="AT10">
        <f t="shared" si="15"/>
        <v>55.089524319179212</v>
      </c>
      <c r="AU10">
        <f t="shared" si="16"/>
        <v>-681.64980405384279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-1403.9633134457661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187.83257939169721</v>
      </c>
      <c r="AK11">
        <f t="shared" si="27"/>
        <v>111.45381911459792</v>
      </c>
      <c r="AL11">
        <f t="shared" si="8"/>
        <v>-1571.9810874264301</v>
      </c>
      <c r="AN11">
        <f t="shared" si="9"/>
        <v>0</v>
      </c>
      <c r="AO11">
        <f t="shared" si="10"/>
        <v>0</v>
      </c>
      <c r="AP11">
        <f t="shared" si="11"/>
        <v>-14.17889694007795</v>
      </c>
      <c r="AQ11">
        <f t="shared" si="12"/>
        <v>-741.59465569126996</v>
      </c>
      <c r="AR11">
        <f t="shared" si="13"/>
        <v>-755.77355263134791</v>
      </c>
      <c r="AS11">
        <f t="shared" si="14"/>
        <v>75.862428484409804</v>
      </c>
      <c r="AT11">
        <f t="shared" si="15"/>
        <v>45.014328234632529</v>
      </c>
      <c r="AU11">
        <f t="shared" si="16"/>
        <v>-634.89679591230561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206.9598755850493</v>
      </c>
      <c r="AK12">
        <f t="shared" si="27"/>
        <v>98.305538557179119</v>
      </c>
      <c r="AL12">
        <f t="shared" si="8"/>
        <v>-1652.9189919440325</v>
      </c>
      <c r="AN12">
        <f t="shared" si="9"/>
        <v>0</v>
      </c>
      <c r="AO12">
        <f t="shared" si="10"/>
        <v>0</v>
      </c>
      <c r="AP12">
        <f t="shared" si="11"/>
        <v>-11.838830019097836</v>
      </c>
      <c r="AQ12">
        <f t="shared" si="12"/>
        <v>-694.3020975782083</v>
      </c>
      <c r="AR12">
        <f t="shared" si="13"/>
        <v>-706.14092759730624</v>
      </c>
      <c r="AS12">
        <f t="shared" si="14"/>
        <v>74.631805904909243</v>
      </c>
      <c r="AT12">
        <f t="shared" si="15"/>
        <v>35.449962714931999</v>
      </c>
      <c r="AU12">
        <f t="shared" si="16"/>
        <v>-596.05915897746502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216.94961534051117</v>
      </c>
      <c r="AK13">
        <f t="shared" si="27"/>
        <v>83.818347266225658</v>
      </c>
      <c r="AL13">
        <f t="shared" si="8"/>
        <v>-1727.1077596988293</v>
      </c>
      <c r="AN13">
        <f t="shared" si="9"/>
        <v>0</v>
      </c>
      <c r="AO13">
        <f t="shared" si="10"/>
        <v>0</v>
      </c>
      <c r="AP13">
        <f t="shared" si="11"/>
        <v>-9.8215799764288452</v>
      </c>
      <c r="AQ13">
        <f t="shared" si="12"/>
        <v>-643.10012973798985</v>
      </c>
      <c r="AR13">
        <f t="shared" si="13"/>
        <v>-652.92170971441863</v>
      </c>
      <c r="AS13">
        <f t="shared" si="14"/>
        <v>69.851969828290905</v>
      </c>
      <c r="AT13">
        <f t="shared" si="15"/>
        <v>26.987264554989594</v>
      </c>
      <c r="AU13">
        <f t="shared" si="16"/>
        <v>-556.0824753311382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216.89255631147489</v>
      </c>
      <c r="AK14">
        <f t="shared" si="27"/>
        <v>68.631874192389873</v>
      </c>
      <c r="AL14">
        <f t="shared" si="8"/>
        <v>-1802.1388976729888</v>
      </c>
      <c r="AN14">
        <f t="shared" si="9"/>
        <v>0</v>
      </c>
      <c r="AO14">
        <f t="shared" si="10"/>
        <v>0</v>
      </c>
      <c r="AP14">
        <f t="shared" si="11"/>
        <v>-8.0895113488307526</v>
      </c>
      <c r="AQ14">
        <f t="shared" si="12"/>
        <v>-592.06380890546029</v>
      </c>
      <c r="AR14">
        <f t="shared" si="13"/>
        <v>-600.15332025429097</v>
      </c>
      <c r="AS14">
        <f t="shared" si="14"/>
        <v>62.351427096460142</v>
      </c>
      <c r="AT14">
        <f t="shared" si="15"/>
        <v>19.730023809829667</v>
      </c>
      <c r="AU14">
        <f t="shared" si="16"/>
        <v>-518.0718693480012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211.52133263178666</v>
      </c>
      <c r="AK15">
        <f t="shared" si="27"/>
        <v>53.449395250586633</v>
      </c>
      <c r="AL15">
        <f t="shared" si="8"/>
        <v>-1877.3303665737424</v>
      </c>
      <c r="AN15">
        <f t="shared" si="9"/>
        <v>0</v>
      </c>
      <c r="AO15">
        <f t="shared" si="10"/>
        <v>0</v>
      </c>
      <c r="AP15">
        <f t="shared" si="11"/>
        <v>-6.607282159750401</v>
      </c>
      <c r="AQ15">
        <f t="shared" si="12"/>
        <v>-543.26805037678173</v>
      </c>
      <c r="AR15">
        <f t="shared" si="13"/>
        <v>-549.87533253653214</v>
      </c>
      <c r="AS15">
        <f t="shared" si="14"/>
        <v>54.292257713196392</v>
      </c>
      <c r="AT15">
        <f t="shared" si="15"/>
        <v>13.719128493819159</v>
      </c>
      <c r="AU15">
        <f t="shared" si="16"/>
        <v>-481.86394632951658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203.49798227528663</v>
      </c>
      <c r="AK16">
        <f t="shared" si="27"/>
        <v>38.64290196636157</v>
      </c>
      <c r="AL16">
        <f t="shared" si="8"/>
        <v>-1929.3120264815861</v>
      </c>
      <c r="AN16">
        <f t="shared" si="9"/>
        <v>0</v>
      </c>
      <c r="AO16">
        <f t="shared" si="10"/>
        <v>0</v>
      </c>
      <c r="AP16">
        <f t="shared" si="11"/>
        <v>-5.3480725908645033</v>
      </c>
      <c r="AQ16">
        <f t="shared" si="12"/>
        <v>-492.29288962915484</v>
      </c>
      <c r="AR16">
        <f t="shared" si="13"/>
        <v>-497.64096222001939</v>
      </c>
      <c r="AS16">
        <f t="shared" si="14"/>
        <v>46.636485280989575</v>
      </c>
      <c r="AT16">
        <f t="shared" si="15"/>
        <v>8.8559557624066176</v>
      </c>
      <c r="AU16">
        <f t="shared" si="16"/>
        <v>-442.14852117662321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188.9267573956763</v>
      </c>
      <c r="AK17">
        <f t="shared" si="27"/>
        <v>24.398043207091504</v>
      </c>
      <c r="AL17">
        <f t="shared" si="8"/>
        <v>-1959.0843683024138</v>
      </c>
      <c r="AN17">
        <f t="shared" si="9"/>
        <v>0</v>
      </c>
      <c r="AO17">
        <f t="shared" si="10"/>
        <v>0</v>
      </c>
      <c r="AP17">
        <f t="shared" si="11"/>
        <v>-4.2870832913640742</v>
      </c>
      <c r="AQ17">
        <f t="shared" si="12"/>
        <v>-440.23087377508421</v>
      </c>
      <c r="AR17">
        <f t="shared" si="13"/>
        <v>-444.51795706644833</v>
      </c>
      <c r="AS17">
        <f t="shared" si="14"/>
        <v>38.658157696433499</v>
      </c>
      <c r="AT17">
        <f t="shared" si="15"/>
        <v>4.992323029229774</v>
      </c>
      <c r="AU17">
        <f t="shared" si="16"/>
        <v>-400.86747634078506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169.36825570947985</v>
      </c>
      <c r="AK18">
        <f t="shared" si="27"/>
        <v>11.17317018939416</v>
      </c>
      <c r="AL18">
        <f t="shared" si="8"/>
        <v>-1976.0392209881547</v>
      </c>
      <c r="AN18">
        <f t="shared" si="9"/>
        <v>0</v>
      </c>
      <c r="AO18">
        <f t="shared" si="10"/>
        <v>0</v>
      </c>
      <c r="AP18">
        <f t="shared" si="11"/>
        <v>-3.398875063092849</v>
      </c>
      <c r="AQ18">
        <f t="shared" si="12"/>
        <v>-390.60034623789568</v>
      </c>
      <c r="AR18">
        <f t="shared" si="13"/>
        <v>-393.99922130098855</v>
      </c>
      <c r="AS18">
        <f t="shared" si="14"/>
        <v>30.942947094960846</v>
      </c>
      <c r="AT18">
        <f t="shared" si="15"/>
        <v>2.0412964200709185</v>
      </c>
      <c r="AU18">
        <f t="shared" si="16"/>
        <v>-361.01497778595677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148.75872296503439</v>
      </c>
      <c r="AK19">
        <f t="shared" si="27"/>
        <v>-0.68260771026943079</v>
      </c>
      <c r="AL19">
        <f t="shared" si="8"/>
        <v>-1973.3115253464828</v>
      </c>
      <c r="AN19">
        <f t="shared" si="9"/>
        <v>0</v>
      </c>
      <c r="AO19">
        <f t="shared" si="10"/>
        <v>0</v>
      </c>
      <c r="AP19">
        <f t="shared" si="11"/>
        <v>-2.6609794811168239</v>
      </c>
      <c r="AQ19">
        <f t="shared" si="12"/>
        <v>-343.38329786703395</v>
      </c>
      <c r="AR19">
        <f t="shared" si="13"/>
        <v>-346.04427734815079</v>
      </c>
      <c r="AS19">
        <f t="shared" si="14"/>
        <v>24.265770103704078</v>
      </c>
      <c r="AT19">
        <f t="shared" si="15"/>
        <v>-0.11134810408601856</v>
      </c>
      <c r="AU19">
        <f t="shared" si="16"/>
        <v>-321.88985534853271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127.45327708769423</v>
      </c>
      <c r="AK20">
        <f t="shared" si="27"/>
        <v>-11.09571831782184</v>
      </c>
      <c r="AL20">
        <f t="shared" si="8"/>
        <v>-1950.9404652351068</v>
      </c>
      <c r="AN20">
        <f t="shared" si="9"/>
        <v>0</v>
      </c>
      <c r="AO20">
        <f t="shared" si="10"/>
        <v>0</v>
      </c>
      <c r="AP20">
        <f t="shared" si="11"/>
        <v>-2.0530786117413311</v>
      </c>
      <c r="AQ20">
        <f t="shared" si="12"/>
        <v>-299.03717960300406</v>
      </c>
      <c r="AR20">
        <f t="shared" si="13"/>
        <v>-301.09025821474535</v>
      </c>
      <c r="AS20">
        <f t="shared" si="14"/>
        <v>18.562848540969203</v>
      </c>
      <c r="AT20">
        <f t="shared" si="15"/>
        <v>-1.6160285815583073</v>
      </c>
      <c r="AU20">
        <f t="shared" si="16"/>
        <v>-284.14343825533444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106.24251819287838</v>
      </c>
      <c r="AK21">
        <f t="shared" si="27"/>
        <v>-20.017447713960436</v>
      </c>
      <c r="AL21">
        <f t="shared" si="8"/>
        <v>-1906.7824067604556</v>
      </c>
      <c r="AN21">
        <f t="shared" si="9"/>
        <v>0</v>
      </c>
      <c r="AO21">
        <f t="shared" si="10"/>
        <v>0</v>
      </c>
      <c r="AP21">
        <f t="shared" si="11"/>
        <v>-1.5571621309973127</v>
      </c>
      <c r="AQ21">
        <f t="shared" si="12"/>
        <v>-257.61271330975643</v>
      </c>
      <c r="AR21">
        <f t="shared" si="13"/>
        <v>-259.16987544075374</v>
      </c>
      <c r="AS21">
        <f t="shared" si="14"/>
        <v>13.815733518822709</v>
      </c>
      <c r="AT21">
        <f t="shared" si="15"/>
        <v>-2.6030606959162066</v>
      </c>
      <c r="AU21">
        <f t="shared" si="16"/>
        <v>-247.95720261784723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85.474622765001641</v>
      </c>
      <c r="AK22">
        <f t="shared" si="27"/>
        <v>-27.454423987461922</v>
      </c>
      <c r="AL22">
        <f t="shared" si="8"/>
        <v>-1837.2713481573553</v>
      </c>
      <c r="AN22">
        <f t="shared" si="9"/>
        <v>0</v>
      </c>
      <c r="AO22">
        <f t="shared" si="10"/>
        <v>0</v>
      </c>
      <c r="AP22">
        <f t="shared" si="11"/>
        <v>-1.1575214265795282</v>
      </c>
      <c r="AQ22">
        <f t="shared" si="12"/>
        <v>-218.89867135559629</v>
      </c>
      <c r="AR22">
        <f t="shared" si="13"/>
        <v>-220.05619278217583</v>
      </c>
      <c r="AS22">
        <f t="shared" si="14"/>
        <v>9.9241829551646656</v>
      </c>
      <c r="AT22">
        <f t="shared" si="15"/>
        <v>-3.1876446805658891</v>
      </c>
      <c r="AU22">
        <f t="shared" si="16"/>
        <v>-213.31965450757704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65.203947654922331</v>
      </c>
      <c r="AK23">
        <f t="shared" si="27"/>
        <v>-33.437647581012037</v>
      </c>
      <c r="AL23">
        <f t="shared" si="8"/>
        <v>-1746.8138412973478</v>
      </c>
      <c r="AN23">
        <f t="shared" si="9"/>
        <v>0</v>
      </c>
      <c r="AO23">
        <f t="shared" si="10"/>
        <v>0</v>
      </c>
      <c r="AP23">
        <f t="shared" si="11"/>
        <v>-0.83962623753923182</v>
      </c>
      <c r="AQ23">
        <f t="shared" si="12"/>
        <v>-183.54002345517242</v>
      </c>
      <c r="AR23">
        <f t="shared" si="13"/>
        <v>-184.37964969271164</v>
      </c>
      <c r="AS23">
        <f t="shared" si="14"/>
        <v>6.7594823238763313</v>
      </c>
      <c r="AT23">
        <f t="shared" si="15"/>
        <v>-3.4663727566316211</v>
      </c>
      <c r="AU23">
        <f t="shared" si="16"/>
        <v>-181.08654012546694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-1624.6232706080457</v>
      </c>
      <c r="AN24">
        <f t="shared" si="9"/>
        <v>0</v>
      </c>
      <c r="AO24">
        <f t="shared" si="10"/>
        <v>0</v>
      </c>
      <c r="AP24">
        <f t="shared" si="11"/>
        <v>-0.59161750696485893</v>
      </c>
      <c r="AQ24">
        <f t="shared" si="12"/>
        <v>-150.55211371714054</v>
      </c>
      <c r="AR24">
        <f t="shared" si="13"/>
        <v>-151.14373122410541</v>
      </c>
      <c r="AS24">
        <f t="shared" si="14"/>
        <v>4.2866754924618053</v>
      </c>
      <c r="AT24">
        <f t="shared" si="15"/>
        <v>-3.5174433208062181</v>
      </c>
      <c r="AU24">
        <f t="shared" si="16"/>
        <v>-150.37449905244983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28.027620971067677</v>
      </c>
      <c r="AK25">
        <f t="shared" si="27"/>
        <v>-41.243805327426557</v>
      </c>
      <c r="AL25">
        <f t="shared" si="40"/>
        <v>-1472.2610557234063</v>
      </c>
      <c r="AN25">
        <f t="shared" si="9"/>
        <v>0</v>
      </c>
      <c r="AO25">
        <f t="shared" si="10"/>
        <v>0</v>
      </c>
      <c r="AP25">
        <f t="shared" si="11"/>
        <v>-0.40277125802496122</v>
      </c>
      <c r="AQ25">
        <f t="shared" si="12"/>
        <v>-120.17635973861951</v>
      </c>
      <c r="AR25">
        <f t="shared" si="13"/>
        <v>-120.57913099664447</v>
      </c>
      <c r="AS25">
        <f t="shared" si="14"/>
        <v>2.3162729583691375</v>
      </c>
      <c r="AT25">
        <f t="shared" si="15"/>
        <v>-3.4084916118558435</v>
      </c>
      <c r="AU25">
        <f t="shared" si="16"/>
        <v>-121.67134965013116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10.779491215339931</v>
      </c>
      <c r="AK26">
        <f t="shared" si="27"/>
        <v>-43.205738795401288</v>
      </c>
      <c r="AL26">
        <f t="shared" si="40"/>
        <v>-1294.9998379644085</v>
      </c>
      <c r="AN26">
        <f t="shared" si="9"/>
        <v>0</v>
      </c>
      <c r="AO26">
        <f t="shared" si="10"/>
        <v>0</v>
      </c>
      <c r="AP26">
        <f t="shared" si="11"/>
        <v>-0.26312141993373006</v>
      </c>
      <c r="AQ26">
        <f t="shared" si="12"/>
        <v>-92.899602784762394</v>
      </c>
      <c r="AR26">
        <f t="shared" si="13"/>
        <v>-93.162724204696119</v>
      </c>
      <c r="AS26">
        <f t="shared" si="14"/>
        <v>0.79539662068802663</v>
      </c>
      <c r="AT26">
        <f t="shared" si="15"/>
        <v>-3.1880631419122163</v>
      </c>
      <c r="AU26">
        <f t="shared" si="16"/>
        <v>-95.555390725920304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-4.7761726824512607</v>
      </c>
      <c r="AK27">
        <f t="shared" si="27"/>
        <v>-43.960303180475087</v>
      </c>
      <c r="AL27">
        <f t="shared" si="40"/>
        <v>-1095.2894934068149</v>
      </c>
      <c r="AN27">
        <f t="shared" si="9"/>
        <v>0</v>
      </c>
      <c r="AO27">
        <f t="shared" si="10"/>
        <v>0</v>
      </c>
      <c r="AP27">
        <f t="shared" si="11"/>
        <v>-0.16379522200521374</v>
      </c>
      <c r="AQ27">
        <f t="shared" si="12"/>
        <v>-68.785318829065474</v>
      </c>
      <c r="AR27">
        <f t="shared" si="13"/>
        <v>-68.94911405107068</v>
      </c>
      <c r="AS27">
        <f t="shared" si="14"/>
        <v>-0.31466430222788977</v>
      </c>
      <c r="AT27">
        <f t="shared" si="15"/>
        <v>-2.8961972369289093</v>
      </c>
      <c r="AU27">
        <f t="shared" si="16"/>
        <v>-72.159975590227489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-18.425194980946912</v>
      </c>
      <c r="AK28">
        <f t="shared" si="27"/>
        <v>-43.625971092703502</v>
      </c>
      <c r="AL28">
        <f t="shared" si="40"/>
        <v>-886.98131034173855</v>
      </c>
      <c r="AN28">
        <f t="shared" si="9"/>
        <v>0</v>
      </c>
      <c r="AO28">
        <f t="shared" si="10"/>
        <v>0</v>
      </c>
      <c r="AP28">
        <f t="shared" si="11"/>
        <v>-9.6354512345763491E-2</v>
      </c>
      <c r="AQ28">
        <f t="shared" si="12"/>
        <v>-48.428764248130811</v>
      </c>
      <c r="AR28">
        <f t="shared" si="13"/>
        <v>-48.52511876047658</v>
      </c>
      <c r="AS28">
        <f t="shared" si="14"/>
        <v>-1.0838308926492857</v>
      </c>
      <c r="AT28">
        <f t="shared" si="15"/>
        <v>-2.5662238712258545</v>
      </c>
      <c r="AU28">
        <f t="shared" si="16"/>
        <v>-52.17517352435172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-29.437765939380256</v>
      </c>
      <c r="AK29">
        <f t="shared" si="27"/>
        <v>-42.336207444037214</v>
      </c>
      <c r="AL29">
        <f t="shared" si="40"/>
        <v>-683.78686720759606</v>
      </c>
      <c r="AN29">
        <f t="shared" si="9"/>
        <v>0</v>
      </c>
      <c r="AO29">
        <f t="shared" si="10"/>
        <v>0</v>
      </c>
      <c r="AP29">
        <f t="shared" si="11"/>
        <v>-5.3080174062414491E-2</v>
      </c>
      <c r="AQ29">
        <f t="shared" si="12"/>
        <v>-32.090332386072866</v>
      </c>
      <c r="AR29">
        <f t="shared" si="13"/>
        <v>-32.143412560135282</v>
      </c>
      <c r="AS29">
        <f t="shared" si="14"/>
        <v>-1.5460952947014783</v>
      </c>
      <c r="AT29">
        <f t="shared" si="15"/>
        <v>-2.2235318828039321</v>
      </c>
      <c r="AU29">
        <f t="shared" si="16"/>
        <v>-35.913039737640695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-37.433355281347644</v>
      </c>
      <c r="AK30">
        <f t="shared" si="27"/>
        <v>-40.275563828280596</v>
      </c>
      <c r="AL30">
        <f t="shared" si="40"/>
        <v>-501.77548491657205</v>
      </c>
      <c r="AN30">
        <f t="shared" si="9"/>
        <v>0</v>
      </c>
      <c r="AO30">
        <f t="shared" si="10"/>
        <v>0</v>
      </c>
      <c r="AP30">
        <f t="shared" si="11"/>
        <v>-2.7060143211915594E-2</v>
      </c>
      <c r="AQ30">
        <f t="shared" si="12"/>
        <v>-19.85893921825436</v>
      </c>
      <c r="AR30">
        <f t="shared" si="13"/>
        <v>-19.885999361466276</v>
      </c>
      <c r="AS30">
        <f t="shared" si="14"/>
        <v>-1.755384034593539</v>
      </c>
      <c r="AT30">
        <f t="shared" si="15"/>
        <v>-1.8886653680132395</v>
      </c>
      <c r="AU30">
        <f t="shared" si="16"/>
        <v>-23.530048764073054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-42.215781913371131</v>
      </c>
      <c r="AK31">
        <f t="shared" si="27"/>
        <v>-37.655228958586264</v>
      </c>
      <c r="AL31">
        <f t="shared" si="40"/>
        <v>-351.8437073954783</v>
      </c>
      <c r="AN31">
        <f t="shared" si="9"/>
        <v>0</v>
      </c>
      <c r="AO31">
        <f t="shared" si="10"/>
        <v>0</v>
      </c>
      <c r="AP31">
        <f t="shared" si="11"/>
        <v>-1.2544480570626867E-2</v>
      </c>
      <c r="AQ31">
        <f t="shared" si="12"/>
        <v>-11.374753161334235</v>
      </c>
      <c r="AR31">
        <f t="shared" si="13"/>
        <v>-11.387297641904862</v>
      </c>
      <c r="AS31">
        <f t="shared" si="14"/>
        <v>-1.767543874727612</v>
      </c>
      <c r="AT31">
        <f t="shared" si="15"/>
        <v>-1.5765968621354389</v>
      </c>
      <c r="AU31">
        <f t="shared" si="16"/>
        <v>-14.731438378767914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-44.049104991902709</v>
      </c>
      <c r="AK32">
        <f t="shared" si="27"/>
        <v>-34.700124224650281</v>
      </c>
      <c r="AL32">
        <f t="shared" si="40"/>
        <v>-237.37208064145278</v>
      </c>
      <c r="AN32">
        <f t="shared" si="9"/>
        <v>0</v>
      </c>
      <c r="AO32">
        <f t="shared" si="10"/>
        <v>0</v>
      </c>
      <c r="AP32">
        <f t="shared" si="11"/>
        <v>-5.1637469012762597E-3</v>
      </c>
      <c r="AQ32">
        <f t="shared" si="12"/>
        <v>-5.9246778888314164</v>
      </c>
      <c r="AR32">
        <f t="shared" si="13"/>
        <v>-5.9298416357326929</v>
      </c>
      <c r="AS32">
        <f t="shared" si="14"/>
        <v>-1.6466997942059629</v>
      </c>
      <c r="AT32">
        <f t="shared" si="15"/>
        <v>-1.2972042775933088</v>
      </c>
      <c r="AU32">
        <f t="shared" si="16"/>
        <v>-8.873745707531965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-43.560909747987296</v>
      </c>
      <c r="AK33">
        <f t="shared" si="27"/>
        <v>-31.616686875217091</v>
      </c>
      <c r="AL33">
        <f t="shared" si="40"/>
        <v>-157.36129856587303</v>
      </c>
      <c r="AN33">
        <f t="shared" si="9"/>
        <v>0</v>
      </c>
      <c r="AO33">
        <f t="shared" si="10"/>
        <v>0</v>
      </c>
      <c r="AP33">
        <f t="shared" si="11"/>
        <v>-1.8230851592109026E-3</v>
      </c>
      <c r="AQ33">
        <f t="shared" si="12"/>
        <v>-2.7412982624529341</v>
      </c>
      <c r="AR33">
        <f t="shared" si="13"/>
        <v>-2.7431213476121448</v>
      </c>
      <c r="AS33">
        <f t="shared" si="14"/>
        <v>-1.4539727297082352</v>
      </c>
      <c r="AT33">
        <f t="shared" si="15"/>
        <v>-1.0552993678561531</v>
      </c>
      <c r="AU33">
        <f t="shared" si="16"/>
        <v>-5.2523934451765326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-41.442262127563822</v>
      </c>
      <c r="AK34">
        <f t="shared" si="27"/>
        <v>-28.56742319285798</v>
      </c>
      <c r="AL34">
        <f t="shared" si="40"/>
        <v>-106.37412709812153</v>
      </c>
      <c r="AN34">
        <f t="shared" si="9"/>
        <v>0</v>
      </c>
      <c r="AO34">
        <f t="shared" si="10"/>
        <v>0</v>
      </c>
      <c r="AP34">
        <f t="shared" si="11"/>
        <v>-5.2828251289421032E-4</v>
      </c>
      <c r="AQ34">
        <f t="shared" si="12"/>
        <v>-1.0831945474797124</v>
      </c>
      <c r="AR34">
        <f t="shared" si="13"/>
        <v>-1.0837228299926067</v>
      </c>
      <c r="AS34">
        <f t="shared" si="14"/>
        <v>-1.2350505988440841</v>
      </c>
      <c r="AT34">
        <f t="shared" si="15"/>
        <v>-0.85135828283622905</v>
      </c>
      <c r="AU34">
        <f t="shared" si="16"/>
        <v>-3.1701317116729193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-77.146293354629648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-1.1815152500468179E-4</v>
      </c>
      <c r="AQ35">
        <f t="shared" ref="AQ35:AQ69" si="51">AH35*$K35</f>
        <v>-0.34881248192859327</v>
      </c>
      <c r="AR35">
        <f t="shared" ref="AR35:AR69" si="52">AI35*$K35</f>
        <v>-0.34893063345359798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-2.0527607678639517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-61.149544756495004</v>
      </c>
      <c r="AN36">
        <f t="shared" si="48"/>
        <v>0</v>
      </c>
      <c r="AO36">
        <f t="shared" si="49"/>
        <v>0</v>
      </c>
      <c r="AP36">
        <f t="shared" si="50"/>
        <v>-2.6189584762093046E-5</v>
      </c>
      <c r="AQ36">
        <f t="shared" si="51"/>
        <v>-7.8247923947402473E-2</v>
      </c>
      <c r="AR36">
        <f t="shared" si="52"/>
        <v>-7.8274113532164555E-2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-1.4527754092550229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-31.370737639737513</v>
      </c>
      <c r="AK37">
        <f t="shared" si="59"/>
        <v>-20.539632343418155</v>
      </c>
      <c r="AL37">
        <f t="shared" si="40"/>
        <v>-52.730960496017978</v>
      </c>
      <c r="AN37">
        <f t="shared" si="48"/>
        <v>0</v>
      </c>
      <c r="AO37">
        <f t="shared" si="49"/>
        <v>0</v>
      </c>
      <c r="AP37">
        <f t="shared" si="50"/>
        <v>-5.7488802875372614E-6</v>
      </c>
      <c r="AQ37">
        <f t="shared" si="51"/>
        <v>-1.7400841957527124E-2</v>
      </c>
      <c r="AR37">
        <f t="shared" si="52"/>
        <v>-1.7406590837814661E-2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-1.1185435847138068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-46.608193248110673</v>
      </c>
      <c r="AN38">
        <f t="shared" si="48"/>
        <v>0</v>
      </c>
      <c r="AO38">
        <f t="shared" si="49"/>
        <v>0</v>
      </c>
      <c r="AP38">
        <f t="shared" si="50"/>
        <v>-1.2483129281521083E-6</v>
      </c>
      <c r="AQ38">
        <f t="shared" si="51"/>
        <v>-3.8332866117245785E-3</v>
      </c>
      <c r="AR38">
        <f t="shared" si="52"/>
        <v>-3.8345349246527304E-3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-0.88273729279961155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-41.495874063110364</v>
      </c>
      <c r="AN39">
        <f t="shared" si="48"/>
        <v>0</v>
      </c>
      <c r="AO39">
        <f t="shared" si="49"/>
        <v>0</v>
      </c>
      <c r="AP39">
        <f t="shared" si="50"/>
        <v>-2.6778713082119178E-7</v>
      </c>
      <c r="AQ39">
        <f t="shared" si="51"/>
        <v>-8.3563233245611808E-4</v>
      </c>
      <c r="AR39">
        <f t="shared" si="52"/>
        <v>-8.359001195869393E-4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-0.70170747160096958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-37.020493487843488</v>
      </c>
      <c r="AN40">
        <f t="shared" si="48"/>
        <v>0</v>
      </c>
      <c r="AO40">
        <f t="shared" si="49"/>
        <v>0</v>
      </c>
      <c r="AP40">
        <f t="shared" si="50"/>
        <v>-5.6748417065886349E-8</v>
      </c>
      <c r="AQ40">
        <f t="shared" si="51"/>
        <v>-1.7995627892784566E-4</v>
      </c>
      <c r="AR40">
        <f t="shared" si="52"/>
        <v>-1.8001302734491154E-4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-0.5589530945049499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-33.046825130731037</v>
      </c>
      <c r="AN41">
        <f t="shared" si="48"/>
        <v>0</v>
      </c>
      <c r="AO41">
        <f t="shared" si="49"/>
        <v>0</v>
      </c>
      <c r="AP41">
        <f t="shared" si="50"/>
        <v>-1.186637101168764E-8</v>
      </c>
      <c r="AQ41">
        <f t="shared" si="51"/>
        <v>-3.8295176216194047E-5</v>
      </c>
      <c r="AR41">
        <f t="shared" si="52"/>
        <v>-3.8307042587205732E-5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-0.44549709957201594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-29.50435838234656</v>
      </c>
      <c r="AN42">
        <f t="shared" si="48"/>
        <v>0</v>
      </c>
      <c r="AO42">
        <f t="shared" si="49"/>
        <v>0</v>
      </c>
      <c r="AP42">
        <f t="shared" si="50"/>
        <v>-2.4463615334827656E-9</v>
      </c>
      <c r="AQ42">
        <f t="shared" si="51"/>
        <v>-8.0426628429197005E-6</v>
      </c>
      <c r="AR42">
        <f t="shared" si="52"/>
        <v>-8.0451092044531823E-6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-0.35512667123715153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-26.342763834487275</v>
      </c>
      <c r="AN43">
        <f t="shared" si="48"/>
        <v>0</v>
      </c>
      <c r="AO43">
        <f t="shared" si="49"/>
        <v>0</v>
      </c>
      <c r="AP43">
        <f t="shared" si="50"/>
        <v>-4.968943239296054E-10</v>
      </c>
      <c r="AQ43">
        <f t="shared" si="51"/>
        <v>-1.6655145315596248E-6</v>
      </c>
      <c r="AR43">
        <f t="shared" si="52"/>
        <v>-1.6660114258835541E-6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-0.28310036649308423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-23.520227875651205</v>
      </c>
      <c r="AN44">
        <f t="shared" si="48"/>
        <v>0</v>
      </c>
      <c r="AO44">
        <f t="shared" si="49"/>
        <v>0</v>
      </c>
      <c r="AP44">
        <f t="shared" si="50"/>
        <v>-9.9304328419053394E-11</v>
      </c>
      <c r="AQ44">
        <f t="shared" si="51"/>
        <v>-3.3991476148300846E-7</v>
      </c>
      <c r="AR44">
        <f t="shared" si="52"/>
        <v>-3.4001406581142751E-7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-0.22568494837607461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-21.000181040261396</v>
      </c>
      <c r="AN45">
        <f t="shared" si="48"/>
        <v>0</v>
      </c>
      <c r="AO45">
        <f t="shared" si="49"/>
        <v>0</v>
      </c>
      <c r="AP45">
        <f t="shared" si="50"/>
        <v>-1.9512462033420897E-11</v>
      </c>
      <c r="AQ45">
        <f t="shared" si="51"/>
        <v>-6.8265471122706643E-8</v>
      </c>
      <c r="AR45">
        <f t="shared" si="52"/>
        <v>-6.8284983584740073E-8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-0.17991446702115674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-18.750156545588816</v>
      </c>
      <c r="AN46">
        <f t="shared" si="48"/>
        <v>0</v>
      </c>
      <c r="AO46">
        <f t="shared" si="49"/>
        <v>0</v>
      </c>
      <c r="AP46">
        <f t="shared" si="50"/>
        <v>-3.7646260086110544E-12</v>
      </c>
      <c r="AQ46">
        <f t="shared" si="51"/>
        <v>-1.3482996681644915E-8</v>
      </c>
      <c r="AR46">
        <f t="shared" si="52"/>
        <v>-1.3486761307653527E-8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-0.14342667259950215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-16.74121006187189</v>
      </c>
      <c r="AN47">
        <f t="shared" si="48"/>
        <v>0</v>
      </c>
      <c r="AO47">
        <f t="shared" si="49"/>
        <v>0</v>
      </c>
      <c r="AP47">
        <f t="shared" si="50"/>
        <v>-7.1214986852957371E-13</v>
      </c>
      <c r="AQ47">
        <f t="shared" si="51"/>
        <v>-2.6155106212248407E-9</v>
      </c>
      <c r="AR47">
        <f t="shared" si="52"/>
        <v>-2.6162227710933703E-9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-0.11433885749097941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-14.947508733643144</v>
      </c>
      <c r="AN48">
        <f t="shared" si="48"/>
        <v>0</v>
      </c>
      <c r="AO48">
        <f t="shared" si="49"/>
        <v>0</v>
      </c>
      <c r="AP48">
        <f t="shared" si="50"/>
        <v>-1.3198536818155514E-13</v>
      </c>
      <c r="AQ48">
        <f t="shared" si="51"/>
        <v>-4.9750424775083584E-10</v>
      </c>
      <c r="AR48">
        <f t="shared" si="52"/>
        <v>-4.9763623311901737E-10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-9.1150235632438903E-2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-13.345989886923181</v>
      </c>
      <c r="AN49">
        <f t="shared" si="48"/>
        <v>0</v>
      </c>
      <c r="AO49">
        <f t="shared" si="49"/>
        <v>0</v>
      </c>
      <c r="AP49">
        <f t="shared" si="50"/>
        <v>-2.3932352355970957E-14</v>
      </c>
      <c r="AQ49">
        <f t="shared" si="51"/>
        <v>-9.2733285590225099E-11</v>
      </c>
      <c r="AR49">
        <f t="shared" si="52"/>
        <v>-9.2757217942581072E-11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-7.2664409490429002E-2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-11.916062387688893</v>
      </c>
      <c r="AN50">
        <f t="shared" si="48"/>
        <v>0</v>
      </c>
      <c r="AO50">
        <f t="shared" si="49"/>
        <v>0</v>
      </c>
      <c r="AP50">
        <f t="shared" si="50"/>
        <v>-4.2429871771622824E-15</v>
      </c>
      <c r="AQ50">
        <f t="shared" si="51"/>
        <v>-1.6911502851776328E-11</v>
      </c>
      <c r="AR50">
        <f t="shared" si="52"/>
        <v>-1.6915745838953491E-11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-5.7927622306456088E-2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-10.639341415238857</v>
      </c>
      <c r="AN51">
        <f t="shared" si="48"/>
        <v>0</v>
      </c>
      <c r="AO51">
        <f t="shared" si="49"/>
        <v>0</v>
      </c>
      <c r="AP51">
        <f t="shared" si="50"/>
        <v>-7.3540288713839025E-16</v>
      </c>
      <c r="AQ51">
        <f t="shared" si="51"/>
        <v>-3.0150947069604132E-12</v>
      </c>
      <c r="AR51">
        <f t="shared" si="52"/>
        <v>-3.0158301098475514E-12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-4.6179545833635829E-2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-9.4994119774202428</v>
      </c>
      <c r="AN52">
        <f t="shared" si="48"/>
        <v>0</v>
      </c>
      <c r="AO52">
        <f t="shared" si="49"/>
        <v>0</v>
      </c>
      <c r="AP52">
        <f t="shared" si="50"/>
        <v>-1.2447294794033603E-16</v>
      </c>
      <c r="AQ52">
        <f t="shared" si="51"/>
        <v>-5.2557067551234816E-13</v>
      </c>
      <c r="AR52">
        <f t="shared" si="52"/>
        <v>-5.2569514846028841E-13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-3.6814051204833602E-2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-8.4816178368894537</v>
      </c>
      <c r="AN53">
        <f t="shared" si="48"/>
        <v>0</v>
      </c>
      <c r="AO53">
        <f t="shared" si="49"/>
        <v>0</v>
      </c>
      <c r="AP53">
        <f t="shared" si="50"/>
        <v>-2.0553375589394432E-17</v>
      </c>
      <c r="AQ53">
        <f t="shared" si="51"/>
        <v>-8.9471819465009715E-14</v>
      </c>
      <c r="AR53">
        <f t="shared" si="52"/>
        <v>-8.9492372840599119E-14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-2.9347936228021641E-2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-7.5728730686334149</v>
      </c>
      <c r="AN54">
        <f t="shared" si="48"/>
        <v>0</v>
      </c>
      <c r="AO54">
        <f t="shared" si="49"/>
        <v>0</v>
      </c>
      <c r="AP54">
        <f t="shared" si="50"/>
        <v>-3.3079398566338647E-18</v>
      </c>
      <c r="AQ54">
        <f t="shared" si="51"/>
        <v>-1.4859776066134424E-14</v>
      </c>
      <c r="AR54">
        <f t="shared" si="52"/>
        <v>-1.4863084005991057E-14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-5.1850792680695206E-19</v>
      </c>
      <c r="AQ55">
        <f t="shared" si="51"/>
        <v>-2.4054746250390533E-15</v>
      </c>
      <c r="AR55">
        <f t="shared" si="52"/>
        <v>-2.4059931329658599E-15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-7.9086351146870568E-20</v>
      </c>
      <c r="AQ56">
        <f t="shared" si="51"/>
        <v>-3.7923761986998888E-16</v>
      </c>
      <c r="AR56">
        <f t="shared" si="52"/>
        <v>-3.7931670622113575E-16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-1.172669550376778E-20</v>
      </c>
      <c r="AQ57">
        <f t="shared" si="51"/>
        <v>-5.8179989884983875E-17</v>
      </c>
      <c r="AR57">
        <f t="shared" si="52"/>
        <v>-5.8191716580487645E-17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-1.6888965591930149E-21</v>
      </c>
      <c r="AQ58">
        <f t="shared" si="51"/>
        <v>-8.6766646450302892E-18</v>
      </c>
      <c r="AR58">
        <f t="shared" si="52"/>
        <v>-8.6783535415894822E-18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-2.3608204965216338E-22</v>
      </c>
      <c r="AQ59">
        <f t="shared" si="51"/>
        <v>-1.256781873205948E-18</v>
      </c>
      <c r="AR59">
        <f t="shared" si="52"/>
        <v>-1.2570179552556003E-18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-3.183943580633742E-23</v>
      </c>
      <c r="AQ60">
        <f t="shared" si="51"/>
        <v>-1.7684023308262842E-19</v>
      </c>
      <c r="AR60">
        <f t="shared" si="52"/>
        <v>-1.7687207251843476E-19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-4.1382949917037634E-24</v>
      </c>
      <c r="AQ61">
        <f t="shared" si="51"/>
        <v>-2.4005492015683775E-20</v>
      </c>
      <c r="AR61">
        <f t="shared" si="52"/>
        <v>-2.4009630310675478E-20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-5.177609932473011E-25</v>
      </c>
      <c r="AQ62">
        <f t="shared" si="51"/>
        <v>-3.1401961869194183E-21</v>
      </c>
      <c r="AR62">
        <f t="shared" si="52"/>
        <v>-3.1407139479126655E-21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-6.2283596858369579E-26</v>
      </c>
      <c r="AQ63">
        <f t="shared" si="51"/>
        <v>-3.9538013824415543E-22</v>
      </c>
      <c r="AR63">
        <f t="shared" si="52"/>
        <v>-3.9544242184101379E-22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-7.1949012884928242E-27</v>
      </c>
      <c r="AQ64">
        <f t="shared" si="51"/>
        <v>-4.7859349505958861E-23</v>
      </c>
      <c r="AR64">
        <f t="shared" si="52"/>
        <v>-4.7866544407247351E-23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-7.9695725200536288E-28</v>
      </c>
      <c r="AQ65">
        <f t="shared" si="51"/>
        <v>-5.5628215655016874E-24</v>
      </c>
      <c r="AR65">
        <f t="shared" si="52"/>
        <v>-5.5636185227536929E-24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-8.4489949632390091E-29</v>
      </c>
      <c r="AQ66">
        <f t="shared" si="51"/>
        <v>-6.1996333562235032E-25</v>
      </c>
      <c r="AR66">
        <f t="shared" si="52"/>
        <v>-6.200478255719827E-25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-8.5558080628137353E-30</v>
      </c>
      <c r="AQ67">
        <f t="shared" si="51"/>
        <v>-6.6127272415816786E-26</v>
      </c>
      <c r="AR67">
        <f t="shared" si="52"/>
        <v>-6.6135828223879598E-26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ref="AC68:AC69" si="62">S68*Z68</f>
        <v>-7.8102815940868231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-8.2574466392281204E-31</v>
      </c>
      <c r="AQ68">
        <f t="shared" si="51"/>
        <v>-6.7369785344571876E-27</v>
      </c>
      <c r="AR68">
        <f t="shared" si="52"/>
        <v>-6.7378042791211102E-27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15657.572348909142</v>
      </c>
      <c r="AO71" s="6">
        <f t="shared" si="63"/>
        <v>-1565.7572348909143</v>
      </c>
      <c r="AP71" s="6">
        <f t="shared" si="63"/>
        <v>-2750.9192150187291</v>
      </c>
      <c r="AQ71" s="6">
        <f t="shared" si="63"/>
        <v>-12354.869597555096</v>
      </c>
      <c r="AR71" s="6">
        <f t="shared" si="63"/>
        <v>-1013.9736985555932</v>
      </c>
      <c r="AS71" s="6">
        <f t="shared" si="63"/>
        <v>-935.97507573641019</v>
      </c>
      <c r="AT71" s="6">
        <f t="shared" si="63"/>
        <v>545.98546084623899</v>
      </c>
      <c r="AU71" s="6">
        <f t="shared" si="63"/>
        <v>-1403.9633134457661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3220.8850954187615</v>
      </c>
      <c r="K3">
        <v>1</v>
      </c>
      <c r="L3" s="2">
        <v>0</v>
      </c>
      <c r="O3">
        <f>$C$3</f>
        <v>3220.8850954187615</v>
      </c>
      <c r="P3">
        <f>O3*C5</f>
        <v>322.08850954187619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3220.8850954187615</v>
      </c>
      <c r="AF3">
        <f t="shared" ref="AF3:AF34" si="4">-$Z3*P3</f>
        <v>-322.08850954187619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378.88838187688543</v>
      </c>
      <c r="AJ3">
        <f t="shared" ref="AJ3:AJ34" si="8">AB3-AC3</f>
        <v>0</v>
      </c>
      <c r="AL3">
        <f t="shared" ref="AL3:AL34" si="9">SUM(AI3:AK3)</f>
        <v>378.88838187688543</v>
      </c>
      <c r="AN3">
        <f t="shared" ref="AN3:AN34" si="10">AE3*$K3</f>
        <v>3220.8850954187615</v>
      </c>
      <c r="AO3">
        <f t="shared" ref="AO3:AO34" si="11">AF3*$K3</f>
        <v>-322.08850954187619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378.88838187688543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378.88838187688543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-75.626968335216361</v>
      </c>
      <c r="AK5">
        <f>G5*SUM(AB5, AE5:AF5)</f>
        <v>13.648103317480958</v>
      </c>
      <c r="AL5">
        <f t="shared" si="9"/>
        <v>-220.99080410824627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-87.784264491150907</v>
      </c>
      <c r="AR5">
        <f t="shared" si="14"/>
        <v>-126.763344300471</v>
      </c>
      <c r="AS5">
        <f t="shared" si="15"/>
        <v>-60.289356134579364</v>
      </c>
      <c r="AT5">
        <f t="shared" si="16"/>
        <v>10.880184404879589</v>
      </c>
      <c r="AU5">
        <f t="shared" si="17"/>
        <v>-176.17251603017078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-67.646941292843167</v>
      </c>
      <c r="AK6">
        <f>G6*SUM(AB6, AE6:AF6)</f>
        <v>18.941991100946105</v>
      </c>
      <c r="AL6">
        <f t="shared" si="9"/>
        <v>-207.27185908603792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-78.449296024237654</v>
      </c>
      <c r="AR6">
        <f t="shared" si="14"/>
        <v>-112.86479370767813</v>
      </c>
      <c r="AS6">
        <f t="shared" si="15"/>
        <v>-48.149756637239172</v>
      </c>
      <c r="AT6">
        <f t="shared" si="16"/>
        <v>13.482535119910844</v>
      </c>
      <c r="AU6">
        <f t="shared" si="17"/>
        <v>-147.53201522500646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-60.328566282899374</v>
      </c>
      <c r="AK7">
        <f>G7*SUM(AB7, AE7:AF7)</f>
        <v>23.677276991445126</v>
      </c>
      <c r="AL7">
        <f t="shared" si="9"/>
        <v>-194.84834270496083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-70.151321353007802</v>
      </c>
      <c r="AR7">
        <f t="shared" si="14"/>
        <v>-100.53708739465814</v>
      </c>
      <c r="AS7">
        <f t="shared" si="15"/>
        <v>-38.3398945170267</v>
      </c>
      <c r="AT7">
        <f t="shared" si="16"/>
        <v>15.04733757546213</v>
      </c>
      <c r="AU7">
        <f t="shared" si="17"/>
        <v>-123.82964433622271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-53.757484278365155</v>
      </c>
      <c r="AK8">
        <f>G8*SUM(AB8, AE8:AF8)</f>
        <v>27.900276631248083</v>
      </c>
      <c r="AL8">
        <f t="shared" si="9"/>
        <v>-184.01554456069675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-62.915899001097159</v>
      </c>
      <c r="AR8">
        <f t="shared" si="14"/>
        <v>-89.743287820555395</v>
      </c>
      <c r="AS8">
        <f t="shared" si="15"/>
        <v>-30.503440275414775</v>
      </c>
      <c r="AT8">
        <f t="shared" si="16"/>
        <v>15.831366242548214</v>
      </c>
      <c r="AU8">
        <f t="shared" si="17"/>
        <v>-104.41536185342196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-175.08917157377977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-56.887286367455346</v>
      </c>
      <c r="AR9">
        <f t="shared" si="14"/>
        <v>-80.572338198614176</v>
      </c>
      <c r="AS9">
        <f t="shared" si="15"/>
        <v>-24.174898549878186</v>
      </c>
      <c r="AT9">
        <f t="shared" si="16"/>
        <v>16.041613448060041</v>
      </c>
      <c r="AU9">
        <f t="shared" si="17"/>
        <v>-88.705623300432322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-41.892054856534173</v>
      </c>
      <c r="AK10">
        <f t="shared" si="30"/>
        <v>35.00348795261764</v>
      </c>
      <c r="AL10">
        <f t="shared" si="9"/>
        <v>-167.26313066880545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-51.635231665548986</v>
      </c>
      <c r="AR10">
        <f t="shared" si="14"/>
        <v>-72.545308079044091</v>
      </c>
      <c r="AS10">
        <f t="shared" si="15"/>
        <v>-18.949838143203333</v>
      </c>
      <c r="AT10">
        <f t="shared" si="16"/>
        <v>15.833800309420996</v>
      </c>
      <c r="AU10">
        <f t="shared" si="17"/>
        <v>-75.661345912826434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-1951.838936397889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-36.560608713013607</v>
      </c>
      <c r="AK11">
        <f t="shared" si="30"/>
        <v>37.935931792575033</v>
      </c>
      <c r="AL11">
        <f t="shared" si="9"/>
        <v>-160.19953259676311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-46.797759177800565</v>
      </c>
      <c r="AR11">
        <f t="shared" si="14"/>
        <v>-65.257374270854669</v>
      </c>
      <c r="AS11">
        <f t="shared" si="15"/>
        <v>-14.766216663902586</v>
      </c>
      <c r="AT11">
        <f t="shared" si="16"/>
        <v>15.321686588790383</v>
      </c>
      <c r="AU11">
        <f t="shared" si="17"/>
        <v>-64.701904345966867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-31.948526874487243</v>
      </c>
      <c r="AK12">
        <f t="shared" si="30"/>
        <v>40.495174402485986</v>
      </c>
      <c r="AL12">
        <f t="shared" si="9"/>
        <v>-155.00004887788015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-42.68093754702771</v>
      </c>
      <c r="AR12">
        <f t="shared" si="14"/>
        <v>-58.976578276578806</v>
      </c>
      <c r="AS12">
        <f t="shared" si="15"/>
        <v>-11.520959074333513</v>
      </c>
      <c r="AT12">
        <f t="shared" si="16"/>
        <v>14.602965852913895</v>
      </c>
      <c r="AU12">
        <f t="shared" si="17"/>
        <v>-55.89457149799842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-27.628246428229204</v>
      </c>
      <c r="AK13">
        <f t="shared" si="30"/>
        <v>42.731571283700092</v>
      </c>
      <c r="AL13">
        <f t="shared" si="9"/>
        <v>-150.50639058213176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-38.937182250849162</v>
      </c>
      <c r="AR13">
        <f t="shared" si="14"/>
        <v>-53.321896090309082</v>
      </c>
      <c r="AS13">
        <f t="shared" si="15"/>
        <v>-8.895555923822295</v>
      </c>
      <c r="AT13">
        <f t="shared" si="16"/>
        <v>13.758422310818963</v>
      </c>
      <c r="AU13">
        <f t="shared" si="17"/>
        <v>-48.459029703312417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-23.838874869915912</v>
      </c>
      <c r="AK14">
        <f t="shared" si="30"/>
        <v>44.665548533676137</v>
      </c>
      <c r="AL14">
        <f t="shared" si="9"/>
        <v>-147.41544040129753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-35.668362123313798</v>
      </c>
      <c r="AR14">
        <f t="shared" si="14"/>
        <v>-48.365587496774737</v>
      </c>
      <c r="AS14">
        <f t="shared" si="15"/>
        <v>-6.8531068737030658</v>
      </c>
      <c r="AT14">
        <f t="shared" si="16"/>
        <v>12.840277879898681</v>
      </c>
      <c r="AU14">
        <f t="shared" si="17"/>
        <v>-42.37841649057912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-20.38168887736947</v>
      </c>
      <c r="AK15">
        <f t="shared" si="30"/>
        <v>46.334269774570252</v>
      </c>
      <c r="AL15">
        <f t="shared" si="9"/>
        <v>-146.50438215234496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-33.058495982342905</v>
      </c>
      <c r="AR15">
        <f t="shared" si="14"/>
        <v>-44.26540701982168</v>
      </c>
      <c r="AS15">
        <f t="shared" si="15"/>
        <v>-5.2314718869828107</v>
      </c>
      <c r="AT15">
        <f t="shared" si="16"/>
        <v>11.89285300094455</v>
      </c>
      <c r="AU15">
        <f t="shared" si="17"/>
        <v>-37.604025905859935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-16.98619241112408</v>
      </c>
      <c r="AK16">
        <f t="shared" si="30"/>
        <v>47.760987995986113</v>
      </c>
      <c r="AL16">
        <f t="shared" si="9"/>
        <v>-146.71124970388345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-30.784504076944092</v>
      </c>
      <c r="AR16">
        <f t="shared" si="14"/>
        <v>-40.675220688391313</v>
      </c>
      <c r="AS16">
        <f t="shared" si="15"/>
        <v>-3.8927968892085132</v>
      </c>
      <c r="AT16">
        <f t="shared" si="16"/>
        <v>10.945585743779773</v>
      </c>
      <c r="AU16">
        <f t="shared" si="17"/>
        <v>-33.622431833820059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-13.898253417222918</v>
      </c>
      <c r="AK17">
        <f t="shared" si="30"/>
        <v>48.950021464764802</v>
      </c>
      <c r="AL17">
        <f t="shared" si="9"/>
        <v>-147.46630087754249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-28.618435275343565</v>
      </c>
      <c r="AR17">
        <f t="shared" si="14"/>
        <v>-37.346813062467277</v>
      </c>
      <c r="AS17">
        <f t="shared" si="15"/>
        <v>-2.8438580099204902</v>
      </c>
      <c r="AT17">
        <f t="shared" si="16"/>
        <v>10.016144219664614</v>
      </c>
      <c r="AU17">
        <f t="shared" si="17"/>
        <v>-30.174526852723151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-11.276883915877079</v>
      </c>
      <c r="AK18">
        <f t="shared" si="30"/>
        <v>49.922899203970402</v>
      </c>
      <c r="AL18">
        <f t="shared" si="9"/>
        <v>-149.13316658097773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-26.604594259598059</v>
      </c>
      <c r="AR18">
        <f t="shared" si="14"/>
        <v>-34.306554470729402</v>
      </c>
      <c r="AS18">
        <f t="shared" si="15"/>
        <v>-2.0602445301411256</v>
      </c>
      <c r="AT18">
        <f t="shared" si="16"/>
        <v>9.1207270360348645</v>
      </c>
      <c r="AU18">
        <f t="shared" si="17"/>
        <v>-27.246071964835664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-9.0162264468485773</v>
      </c>
      <c r="AK19">
        <f t="shared" si="30"/>
        <v>50.712281078081801</v>
      </c>
      <c r="AL19">
        <f t="shared" si="9"/>
        <v>-152.32046152127685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-24.852740223280119</v>
      </c>
      <c r="AR19">
        <f t="shared" si="14"/>
        <v>-31.648296539793503</v>
      </c>
      <c r="AS19">
        <f t="shared" si="15"/>
        <v>-1.4707418415630633</v>
      </c>
      <c r="AT19">
        <f t="shared" si="16"/>
        <v>8.2722715653078058</v>
      </c>
      <c r="AU19">
        <f t="shared" si="17"/>
        <v>-24.84676681604876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-6.9515639789046872</v>
      </c>
      <c r="AK20">
        <f t="shared" si="30"/>
        <v>51.343416929361197</v>
      </c>
      <c r="AL20">
        <f t="shared" si="9"/>
        <v>-155.5948406594639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-23.131709653751745</v>
      </c>
      <c r="AR20">
        <f t="shared" si="14"/>
        <v>-29.126930185842948</v>
      </c>
      <c r="AS20">
        <f t="shared" si="15"/>
        <v>-1.0124559541492086</v>
      </c>
      <c r="AT20">
        <f t="shared" si="16"/>
        <v>7.4778781198368032</v>
      </c>
      <c r="AU20">
        <f t="shared" si="17"/>
        <v>-22.661508020155352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-5.2649905267704753</v>
      </c>
      <c r="AK21">
        <f t="shared" si="30"/>
        <v>51.830026407884525</v>
      </c>
      <c r="AL21">
        <f t="shared" si="9"/>
        <v>-160.39036855885163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-21.623861176173158</v>
      </c>
      <c r="AR21">
        <f t="shared" si="14"/>
        <v>-26.912395965915689</v>
      </c>
      <c r="AS21">
        <f t="shared" si="15"/>
        <v>-0.68465721007225477</v>
      </c>
      <c r="AT21">
        <f t="shared" si="16"/>
        <v>6.7399553898457558</v>
      </c>
      <c r="AU21">
        <f t="shared" si="17"/>
        <v>-20.857097786142184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-3.7303354135787004</v>
      </c>
      <c r="AK22">
        <f t="shared" si="30"/>
        <v>52.198575744758458</v>
      </c>
      <c r="AL22">
        <f t="shared" si="9"/>
        <v>-165.9702198418297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-20.233188044397085</v>
      </c>
      <c r="AR22">
        <f t="shared" si="14"/>
        <v>-24.897758452022302</v>
      </c>
      <c r="AS22">
        <f t="shared" si="15"/>
        <v>-0.43311722159063171</v>
      </c>
      <c r="AT22">
        <f t="shared" si="16"/>
        <v>6.0606083879917971</v>
      </c>
      <c r="AU22">
        <f t="shared" si="17"/>
        <v>-19.270267285621134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-2.4044874821671556</v>
      </c>
      <c r="AK23">
        <f t="shared" si="30"/>
        <v>52.459699223708967</v>
      </c>
      <c r="AL23">
        <f t="shared" si="9"/>
        <v>-172.49802013370464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-18.957705402720343</v>
      </c>
      <c r="AR23">
        <f t="shared" si="14"/>
        <v>-23.071373606759128</v>
      </c>
      <c r="AS23">
        <f t="shared" si="15"/>
        <v>-0.24926543895327827</v>
      </c>
      <c r="AT23">
        <f t="shared" si="16"/>
        <v>5.4383273156278049</v>
      </c>
      <c r="AU23">
        <f t="shared" si="17"/>
        <v>-17.882311730084606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-1.2545048888548536</v>
      </c>
      <c r="AK24">
        <f t="shared" si="30"/>
        <v>52.628013347460673</v>
      </c>
      <c r="AL24">
        <f t="shared" si="9"/>
        <v>-179.67854736354383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-17.758779095196232</v>
      </c>
      <c r="AR24">
        <f t="shared" si="14"/>
        <v>-21.386088564575779</v>
      </c>
      <c r="AS24">
        <f t="shared" si="15"/>
        <v>-0.11611648536204563</v>
      </c>
      <c r="AT24">
        <f t="shared" si="16"/>
        <v>4.8712284788879776</v>
      </c>
      <c r="AU24">
        <f t="shared" si="17"/>
        <v>-16.630976571049846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-0.28783723656715665</v>
      </c>
      <c r="AK25">
        <f t="shared" si="30"/>
        <v>52.715828689680514</v>
      </c>
      <c r="AL25">
        <f t="shared" si="9"/>
        <v>-272.25059230719773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-23.637789661542119</v>
      </c>
      <c r="AR25">
        <f t="shared" si="14"/>
        <v>-26.832253244109339</v>
      </c>
      <c r="AS25">
        <f t="shared" si="15"/>
        <v>-2.3787591824523228E-2</v>
      </c>
      <c r="AT25">
        <f t="shared" si="16"/>
        <v>4.356568422199393</v>
      </c>
      <c r="AU25">
        <f t="shared" si="17"/>
        <v>-22.499472413734466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7.5247393653245354</v>
      </c>
      <c r="AK26">
        <f t="shared" si="30"/>
        <v>52.735977296240215</v>
      </c>
      <c r="AL26">
        <f t="shared" si="9"/>
        <v>-368.97085556322736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-28.862874059177788</v>
      </c>
      <c r="AR26">
        <f t="shared" si="14"/>
        <v>-31.672120253167435</v>
      </c>
      <c r="AS26">
        <f t="shared" si="15"/>
        <v>0.55523513523718382</v>
      </c>
      <c r="AT26">
        <f t="shared" si="16"/>
        <v>3.8912799585956339</v>
      </c>
      <c r="AU26">
        <f t="shared" si="17"/>
        <v>-27.22560515933462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14.476222008983541</v>
      </c>
      <c r="AK27">
        <f t="shared" si="30"/>
        <v>52.209245540667496</v>
      </c>
      <c r="AL27">
        <f t="shared" si="9"/>
        <v>-469.53767755575001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-32.86076606633118</v>
      </c>
      <c r="AR27">
        <f t="shared" si="14"/>
        <v>-35.327508658342431</v>
      </c>
      <c r="AS27">
        <f t="shared" si="15"/>
        <v>0.95372395434727053</v>
      </c>
      <c r="AT27">
        <f t="shared" si="16"/>
        <v>3.439654909936634</v>
      </c>
      <c r="AU27">
        <f t="shared" si="17"/>
        <v>-30.934129794058528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20.015541021514878</v>
      </c>
      <c r="AK28">
        <f t="shared" si="30"/>
        <v>51.195910000038644</v>
      </c>
      <c r="AL28">
        <f t="shared" si="9"/>
        <v>-578.72405376153017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-36.068965664442757</v>
      </c>
      <c r="AR28">
        <f t="shared" si="14"/>
        <v>-38.231355437049054</v>
      </c>
      <c r="AS28">
        <f t="shared" si="15"/>
        <v>1.1773803053177778</v>
      </c>
      <c r="AT28">
        <f t="shared" si="16"/>
        <v>3.0115127081538615</v>
      </c>
      <c r="AU28">
        <f t="shared" si="17"/>
        <v>-34.042462423577412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24.600014731571036</v>
      </c>
      <c r="AK29">
        <f t="shared" si="30"/>
        <v>49.794822128532601</v>
      </c>
      <c r="AL29">
        <f t="shared" si="9"/>
        <v>-692.83007868667994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-38.40307700891082</v>
      </c>
      <c r="AR29">
        <f t="shared" si="14"/>
        <v>-40.295273572978004</v>
      </c>
      <c r="AS29">
        <f t="shared" si="15"/>
        <v>1.2920126854867489</v>
      </c>
      <c r="AT29">
        <f t="shared" si="16"/>
        <v>2.615264363197872</v>
      </c>
      <c r="AU29">
        <f t="shared" si="17"/>
        <v>-36.387996524293385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28.1629422474183</v>
      </c>
      <c r="AK30">
        <f t="shared" si="30"/>
        <v>48.072821097322631</v>
      </c>
      <c r="AL30">
        <f t="shared" si="9"/>
        <v>-821.39423845062959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-40.440737919877805</v>
      </c>
      <c r="AR30">
        <f t="shared" si="14"/>
        <v>-42.09308415665582</v>
      </c>
      <c r="AS30">
        <f t="shared" si="15"/>
        <v>1.3206611808301194</v>
      </c>
      <c r="AT30">
        <f t="shared" si="16"/>
        <v>2.2543066742980349</v>
      </c>
      <c r="AU30">
        <f t="shared" si="17"/>
        <v>-38.51811630152767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31.297760454259446</v>
      </c>
      <c r="AK31">
        <f t="shared" si="30"/>
        <v>46.101415140003347</v>
      </c>
      <c r="AL31">
        <f t="shared" si="9"/>
        <v>-962.72219674085852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-42.109618955255478</v>
      </c>
      <c r="AR31">
        <f t="shared" si="14"/>
        <v>-43.549120194358416</v>
      </c>
      <c r="AS31">
        <f t="shared" si="15"/>
        <v>1.3104143113383064</v>
      </c>
      <c r="AT31">
        <f t="shared" si="16"/>
        <v>1.9302324925356484</v>
      </c>
      <c r="AU31">
        <f t="shared" si="17"/>
        <v>-40.308473390484458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33.946246218096235</v>
      </c>
      <c r="AK32">
        <f t="shared" si="30"/>
        <v>43.910571908205192</v>
      </c>
      <c r="AL32">
        <f t="shared" si="9"/>
        <v>-1112.2245017777452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-43.238339847541887</v>
      </c>
      <c r="AR32">
        <f t="shared" si="14"/>
        <v>-44.489136951468041</v>
      </c>
      <c r="AS32">
        <f t="shared" si="15"/>
        <v>1.269021848949704</v>
      </c>
      <c r="AT32">
        <f t="shared" si="16"/>
        <v>1.6415209738767564</v>
      </c>
      <c r="AU32">
        <f t="shared" si="17"/>
        <v>-41.578594128641583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35.949614189364183</v>
      </c>
      <c r="AK33">
        <f t="shared" si="30"/>
        <v>41.534334672938449</v>
      </c>
      <c r="AL33">
        <f t="shared" si="9"/>
        <v>-1274.3009746864591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-44.036177071544735</v>
      </c>
      <c r="AR33">
        <f t="shared" si="14"/>
        <v>-45.119774280229393</v>
      </c>
      <c r="AS33">
        <f t="shared" si="15"/>
        <v>1.1999234859249659</v>
      </c>
      <c r="AT33">
        <f t="shared" si="16"/>
        <v>1.3863298611163186</v>
      </c>
      <c r="AU33">
        <f t="shared" si="17"/>
        <v>-42.533520933188107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37.528386305314484</v>
      </c>
      <c r="AK34">
        <f t="shared" si="30"/>
        <v>39.017861679682959</v>
      </c>
      <c r="AL34">
        <f t="shared" si="9"/>
        <v>-1448.0032241909862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-44.49861984283136</v>
      </c>
      <c r="AR34">
        <f t="shared" si="14"/>
        <v>-45.434193065586562</v>
      </c>
      <c r="AS34">
        <f t="shared" si="15"/>
        <v>1.1184103762811517</v>
      </c>
      <c r="AT34">
        <f t="shared" si="16"/>
        <v>1.1627993009835456</v>
      </c>
      <c r="AU34">
        <f t="shared" si="17"/>
        <v>-43.152983388321864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-1613.850506328863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-44.135265823524286</v>
      </c>
      <c r="AR35">
        <f t="shared" ref="AR35:AR66" si="45">AI35*$K35</f>
        <v>-44.94017809286936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-42.942426143024221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38.947294868302606</v>
      </c>
      <c r="AK36">
        <f t="shared" si="30"/>
        <v>33.68270817220214</v>
      </c>
      <c r="AL36">
        <f t="shared" si="40"/>
        <v>-1776.1197759510278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-43.232260565465275</v>
      </c>
      <c r="AR36">
        <f t="shared" si="45"/>
        <v>-43.922129387550058</v>
      </c>
      <c r="AS36">
        <f t="shared" si="46"/>
        <v>0.92529997511820461</v>
      </c>
      <c r="AT36">
        <f t="shared" si="47"/>
        <v>0.80022525669728717</v>
      </c>
      <c r="AU36">
        <f t="shared" si="48"/>
        <v>-42.196604155734562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38.600143641160003</v>
      </c>
      <c r="AK37">
        <f t="shared" si="30"/>
        <v>30.956397531420958</v>
      </c>
      <c r="AL37">
        <f t="shared" si="40"/>
        <v>-1939.2419659240481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-42.022400872395551</v>
      </c>
      <c r="AR37">
        <f t="shared" si="45"/>
        <v>-42.611184434337872</v>
      </c>
      <c r="AS37">
        <f t="shared" si="46"/>
        <v>0.81879682510451191</v>
      </c>
      <c r="AT37">
        <f t="shared" si="47"/>
        <v>0.65665558789197576</v>
      </c>
      <c r="AU37">
        <f t="shared" si="48"/>
        <v>-41.13573202134139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37.886582189980231</v>
      </c>
      <c r="AK38">
        <f t="shared" si="30"/>
        <v>28.254387476539758</v>
      </c>
      <c r="AL38">
        <f t="shared" si="40"/>
        <v>-2121.7721651838933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-40.938073748884669</v>
      </c>
      <c r="AR38">
        <f t="shared" si="45"/>
        <v>-41.438047324798532</v>
      </c>
      <c r="AS38">
        <f t="shared" si="46"/>
        <v>0.71755407504814239</v>
      </c>
      <c r="AT38">
        <f t="shared" si="47"/>
        <v>0.53512483047737491</v>
      </c>
      <c r="AU38">
        <f t="shared" si="48"/>
        <v>-40.185368419273011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37.245378496728108</v>
      </c>
      <c r="AK39">
        <f t="shared" si="30"/>
        <v>25.602326723241141</v>
      </c>
      <c r="AL39">
        <f t="shared" si="40"/>
        <v>-2289.4779217910409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-39.356257483798963</v>
      </c>
      <c r="AR39">
        <f t="shared" si="45"/>
        <v>-39.778520283766639</v>
      </c>
      <c r="AS39">
        <f t="shared" si="46"/>
        <v>0.62983033768637764</v>
      </c>
      <c r="AT39">
        <f t="shared" si="47"/>
        <v>0.43294289752143295</v>
      </c>
      <c r="AU39">
        <f t="shared" si="48"/>
        <v>-38.715747048558818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36.059208151516373</v>
      </c>
      <c r="AK40">
        <f t="shared" si="30"/>
        <v>22.995150228470173</v>
      </c>
      <c r="AL40">
        <f t="shared" si="40"/>
        <v>-2421.8630673243183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-37.103377905030044</v>
      </c>
      <c r="AR40">
        <f t="shared" si="45"/>
        <v>-37.458076369620379</v>
      </c>
      <c r="AS40">
        <f t="shared" si="46"/>
        <v>0.54443914931351922</v>
      </c>
      <c r="AT40">
        <f t="shared" si="47"/>
        <v>0.34719176239588079</v>
      </c>
      <c r="AU40">
        <f t="shared" si="48"/>
        <v>-36.566445457910973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-2544.1353678609566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-34.737242116026984</v>
      </c>
      <c r="AR41">
        <f t="shared" si="45"/>
        <v>-35.033401602062213</v>
      </c>
      <c r="AS41">
        <f t="shared" si="46"/>
        <v>0.46049795922241321</v>
      </c>
      <c r="AT41">
        <f t="shared" si="47"/>
        <v>0.27596519816422715</v>
      </c>
      <c r="AU41">
        <f t="shared" si="48"/>
        <v>-34.296938444675568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32.108854574347561</v>
      </c>
      <c r="AK42">
        <f t="shared" si="61"/>
        <v>18.079834787779586</v>
      </c>
      <c r="AL42">
        <f t="shared" si="40"/>
        <v>-2643.4048813437189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-32.175511192432374</v>
      </c>
      <c r="AR42">
        <f t="shared" si="45"/>
        <v>-32.421207268242306</v>
      </c>
      <c r="AS42">
        <f t="shared" si="46"/>
        <v>0.38647546557217988</v>
      </c>
      <c r="AT42">
        <f t="shared" si="47"/>
        <v>0.21761637590951624</v>
      </c>
      <c r="AU42">
        <f t="shared" si="48"/>
        <v>-31.817115426760608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29.828736601647222</v>
      </c>
      <c r="AK43">
        <f t="shared" si="61"/>
        <v>15.832214967575258</v>
      </c>
      <c r="AL43">
        <f t="shared" si="40"/>
        <v>-2729.5316352999703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-29.622067900737427</v>
      </c>
      <c r="AR43">
        <f t="shared" si="45"/>
        <v>-29.824434648083333</v>
      </c>
      <c r="AS43">
        <f t="shared" si="46"/>
        <v>0.32056341229072727</v>
      </c>
      <c r="AT43">
        <f t="shared" si="47"/>
        <v>0.1701456190352354</v>
      </c>
      <c r="AU43">
        <f t="shared" si="48"/>
        <v>-29.333725616757373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27.526733444679166</v>
      </c>
      <c r="AK44">
        <f t="shared" si="61"/>
        <v>13.744203405459952</v>
      </c>
      <c r="AL44">
        <f t="shared" si="40"/>
        <v>-2808.6507251195376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-27.180724162675386</v>
      </c>
      <c r="AR44">
        <f t="shared" si="45"/>
        <v>-27.346011550480156</v>
      </c>
      <c r="AS44">
        <f t="shared" si="46"/>
        <v>0.26412879370338083</v>
      </c>
      <c r="AT44">
        <f t="shared" si="47"/>
        <v>0.13188051801328973</v>
      </c>
      <c r="AU44">
        <f t="shared" si="48"/>
        <v>-26.950002238763485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25.309889826909142</v>
      </c>
      <c r="AK45">
        <f t="shared" si="61"/>
        <v>11.81733206433241</v>
      </c>
      <c r="AL45">
        <f t="shared" si="40"/>
        <v>-2853.4194795645349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-24.630340825263318</v>
      </c>
      <c r="AR45">
        <f t="shared" si="45"/>
        <v>-24.764127899428118</v>
      </c>
      <c r="AS45">
        <f t="shared" si="46"/>
        <v>0.21683695630253838</v>
      </c>
      <c r="AT45">
        <f t="shared" si="47"/>
        <v>0.10124241290540452</v>
      </c>
      <c r="AU45">
        <f t="shared" si="48"/>
        <v>-24.446048530220178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22.959953025472004</v>
      </c>
      <c r="AK46">
        <f t="shared" si="61"/>
        <v>10.04563977644877</v>
      </c>
      <c r="AL46">
        <f t="shared" si="40"/>
        <v>-2860.416777802041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-22.025580079070163</v>
      </c>
      <c r="AR46">
        <f t="shared" si="45"/>
        <v>-22.132825506372733</v>
      </c>
      <c r="AS46">
        <f t="shared" si="46"/>
        <v>0.17562891581612175</v>
      </c>
      <c r="AT46">
        <f t="shared" si="47"/>
        <v>7.6842701753773945E-2</v>
      </c>
      <c r="AU46">
        <f t="shared" si="48"/>
        <v>-21.880353888802837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20.534162400685091</v>
      </c>
      <c r="AK47">
        <f t="shared" si="61"/>
        <v>8.43844306466573</v>
      </c>
      <c r="AL47">
        <f t="shared" si="40"/>
        <v>-2844.8365536230904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-19.542471274676465</v>
      </c>
      <c r="AR47">
        <f t="shared" si="45"/>
        <v>-19.627497336386931</v>
      </c>
      <c r="AS47">
        <f t="shared" si="46"/>
        <v>0.14024390469693676</v>
      </c>
      <c r="AT47">
        <f t="shared" si="47"/>
        <v>5.7632747898790554E-2</v>
      </c>
      <c r="AU47">
        <f t="shared" si="48"/>
        <v>-19.429620683791207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18.210848347546943</v>
      </c>
      <c r="AK48">
        <f t="shared" si="61"/>
        <v>7.0010516966177727</v>
      </c>
      <c r="AL48">
        <f t="shared" si="40"/>
        <v>-2803.0298752654326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-17.180113380347862</v>
      </c>
      <c r="AR48">
        <f t="shared" si="45"/>
        <v>-17.24668028891962</v>
      </c>
      <c r="AS48">
        <f t="shared" si="46"/>
        <v>0.11105015207045427</v>
      </c>
      <c r="AT48">
        <f t="shared" si="47"/>
        <v>4.2692566580361579E-2</v>
      </c>
      <c r="AU48">
        <f t="shared" si="48"/>
        <v>-17.092937570268806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15.991164338267936</v>
      </c>
      <c r="AK49">
        <f t="shared" si="61"/>
        <v>5.7262923122894867</v>
      </c>
      <c r="AL49">
        <f t="shared" si="40"/>
        <v>-2735.6166235388177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-14.96139352854726</v>
      </c>
      <c r="AR49">
        <f t="shared" si="45"/>
        <v>-15.012753224181235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-14.894509004268182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13.899831883833023</v>
      </c>
      <c r="AK50">
        <f t="shared" si="61"/>
        <v>4.6069108086107313</v>
      </c>
      <c r="AL50">
        <f t="shared" si="40"/>
        <v>-2640.8206146682251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-12.888849429696039</v>
      </c>
      <c r="AR50">
        <f t="shared" si="45"/>
        <v>-12.927803307371937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-12.837836373167375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11.94102653262977</v>
      </c>
      <c r="AK51">
        <f t="shared" si="61"/>
        <v>3.6339225767424193</v>
      </c>
      <c r="AL51">
        <f t="shared" si="40"/>
        <v>-2514.3160897334024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-10.951912967394479</v>
      </c>
      <c r="AR51">
        <f t="shared" si="45"/>
        <v>-10.980869456356441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-10.913267144504449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10.105642523585296</v>
      </c>
      <c r="AK52">
        <f t="shared" si="61"/>
        <v>2.7980507194583355</v>
      </c>
      <c r="AL52">
        <f t="shared" si="40"/>
        <v>-2362.0381774930993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-9.1828531916906933</v>
      </c>
      <c r="AR52">
        <f t="shared" si="45"/>
        <v>-9.2038572330165831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-9.153850219434057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8.4272545811467836</v>
      </c>
      <c r="AK53">
        <f t="shared" si="61"/>
        <v>2.0906557428073644</v>
      </c>
      <c r="AL53">
        <f t="shared" si="40"/>
        <v>-2170.6410878818724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-7.5324059130943928</v>
      </c>
      <c r="AR53">
        <f t="shared" si="45"/>
        <v>-7.5472057823812655</v>
      </c>
      <c r="AS53">
        <f t="shared" si="46"/>
        <v>2.9159829501997702E-2</v>
      </c>
      <c r="AT53">
        <f t="shared" si="47"/>
        <v>7.2340481019785704E-3</v>
      </c>
      <c r="AU53">
        <f t="shared" si="48"/>
        <v>-7.510811904777289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6.8577642965373364</v>
      </c>
      <c r="AK54">
        <f t="shared" si="61"/>
        <v>1.5007479221270896</v>
      </c>
      <c r="AL54">
        <f t="shared" si="40"/>
        <v>-1941.0920203114752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-6.012649708858099</v>
      </c>
      <c r="AR54">
        <f t="shared" si="45"/>
        <v>-6.0227254113197457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-5.9969022251961963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5.4102911226464396</v>
      </c>
      <c r="AK55">
        <f t="shared" si="61"/>
        <v>1.020704421369476</v>
      </c>
      <c r="AL55">
        <f t="shared" si="40"/>
        <v>-1680.9474209761472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-4.6479421647628207</v>
      </c>
      <c r="AR55">
        <f t="shared" si="45"/>
        <v>-4.6545243949635013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-4.6367849090541977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4.1101219985024073</v>
      </c>
      <c r="AK56">
        <f t="shared" si="61"/>
        <v>0.64198404278422527</v>
      </c>
      <c r="AL56">
        <f t="shared" si="40"/>
        <v>-1394.2378269329729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-3.44145910336128</v>
      </c>
      <c r="AR56">
        <f t="shared" si="45"/>
        <v>-3.4455565951477016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-3.4338526865451673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2.9612625263430523</v>
      </c>
      <c r="AK57">
        <f t="shared" si="61"/>
        <v>0.35427550288905668</v>
      </c>
      <c r="AL57">
        <f t="shared" si="40"/>
        <v>-1099.6331137361994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-2.422982322731372</v>
      </c>
      <c r="AR57">
        <f t="shared" si="45"/>
        <v>-2.4253927216312179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-2.4181018275433384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1.9942353789650995</v>
      </c>
      <c r="AK58">
        <f t="shared" si="61"/>
        <v>0.14698712604504302</v>
      </c>
      <c r="AL58">
        <f t="shared" si="40"/>
        <v>-816.26957869593116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-1.6055397925010995</v>
      </c>
      <c r="AR58">
        <f t="shared" si="45"/>
        <v>-1.606867643060963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-1.6026635671190939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1.2227300212812158</v>
      </c>
      <c r="AK59">
        <f t="shared" si="61"/>
        <v>7.3906495174860306E-3</v>
      </c>
      <c r="AL59">
        <f t="shared" si="40"/>
        <v>-565.93297250437695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-0.99358014644951964</v>
      </c>
      <c r="AR59">
        <f t="shared" si="45"/>
        <v>-0.99425708142474545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-0.9921006361223873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-363.22042409810194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-0.56910033248286729</v>
      </c>
      <c r="AR60">
        <f t="shared" si="45"/>
        <v>-0.56941414448222727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-0.5685163629097677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0.26392672659966654</v>
      </c>
      <c r="AK61">
        <f t="shared" si="61"/>
        <v>-0.12382545152242255</v>
      </c>
      <c r="AL61">
        <f t="shared" si="40"/>
        <v>-212.06026726709979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-0.29642279780182523</v>
      </c>
      <c r="AR61">
        <f t="shared" si="45"/>
        <v>-0.2965519737952157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-0.29635618097006272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-110.07231398979583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-0.13715231710695658</v>
      </c>
      <c r="AR62">
        <f t="shared" si="45"/>
        <v>-0.13719792329970362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-0.1373456025402065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-0.10613021309329862</v>
      </c>
      <c r="AK63">
        <f t="shared" si="61"/>
        <v>-0.143976567862827</v>
      </c>
      <c r="AL63">
        <f t="shared" si="40"/>
        <v>-48.906574245599458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-5.4194264119048825E-2</v>
      </c>
      <c r="AR63">
        <f t="shared" si="45"/>
        <v>-5.4207479603792484E-2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-5.4486120017573067E-2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-17.846930519365284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-1.7451745688383074E-2</v>
      </c>
      <c r="AR64">
        <f t="shared" si="45"/>
        <v>-1.7454701360089083E-2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-1.7752689205738175E-2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-0.17649159790238178</v>
      </c>
      <c r="AK65">
        <f t="shared" si="61"/>
        <v>-0.12513589329711361</v>
      </c>
      <c r="AL65">
        <f t="shared" si="40"/>
        <v>-4.7103195073045176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-3.9148910664657853E-3</v>
      </c>
      <c r="AR65">
        <f t="shared" si="45"/>
        <v>-3.9155462236012545E-3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-4.1834343817638486E-3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-0.16924880856814517</v>
      </c>
      <c r="AK66">
        <f t="shared" si="61"/>
        <v>-0.11278148144394688</v>
      </c>
      <c r="AL66">
        <f t="shared" si="40"/>
        <v>-1.380085771281202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-8.7059690905406234E-4</v>
      </c>
      <c r="AR66">
        <f t="shared" si="45"/>
        <v>-8.7074072271035169E-4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-1.0943863059622184E-3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-0.52559468946344112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-1.9178655169855939E-4</v>
      </c>
      <c r="AR67">
        <f t="shared" ref="AR67:AR98" si="76">AI67*$K67</f>
        <v>-1.9181777942246594E-4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-3.7213242893829125E-4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-0.29417146335381039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-4.1808260055326649E-5</v>
      </c>
      <c r="AR68">
        <f t="shared" si="76"/>
        <v>-4.1814959002680642E-5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-1.8596408060774002E-4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-0.21968932272748171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-9.0035517006510382E-6</v>
      </c>
      <c r="AR69">
        <f t="shared" si="76"/>
        <v>-9.0049713157654073E-6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-1.2399936288911E-4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-0.18573978659968113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-1.9159798202222843E-6</v>
      </c>
      <c r="AR70">
        <f t="shared" si="76"/>
        <v>-1.916276668672195E-6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-9.3604649916113623E-5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-0.16334511406841307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-4.0238957567113696E-7</v>
      </c>
      <c r="AR71">
        <f t="shared" si="76"/>
        <v>-4.0245077370956168E-7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-7.3498860661232421E-5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-0.14525413800035597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-8.332883010486793E-8</v>
      </c>
      <c r="AR72">
        <f t="shared" si="76"/>
        <v>-8.3341260384494495E-8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-5.8355923888088761E-5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-0.12955369378059906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-1.7006575969787809E-8</v>
      </c>
      <c r="AR73">
        <f t="shared" si="76"/>
        <v>-1.7009060161115688E-8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-4.6471662883900497E-5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-0.11564133165415488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-3.4154501431374279E-9</v>
      </c>
      <c r="AR74">
        <f t="shared" si="76"/>
        <v>-3.4159382657574655E-9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-3.7036801549042854E-5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-0.1032440381703392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-6.7457972806589404E-10</v>
      </c>
      <c r="AR75">
        <f t="shared" si="76"/>
        <v>-6.7467390373207267E-10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-2.9523466608069733E-5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-9.2180585560873815E-2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-1.3085892441264466E-10</v>
      </c>
      <c r="AR76">
        <f t="shared" si="76"/>
        <v>-1.3087673951250705E-10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-2.3535520514136724E-5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-8.2303746288201057E-2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-2.4891074891108123E-11</v>
      </c>
      <c r="AR77">
        <f t="shared" si="76"/>
        <v>-2.4894376629433765E-11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-1.8762293535895054E-5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-7.3485413152117235E-2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-4.6396210021524037E-12</v>
      </c>
      <c r="AR78">
        <f t="shared" si="76"/>
        <v>-4.6402196924927443E-12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-1.4957170350538582E-5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-6.5611960349153578E-2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-8.4611435160162644E-13</v>
      </c>
      <c r="AR79">
        <f t="shared" si="76"/>
        <v>-8.4622049392309025E-13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-1.1923761779473428E-5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-5.8582104230449364E-2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-1.5085086910116589E-13</v>
      </c>
      <c r="AR80">
        <f t="shared" si="76"/>
        <v>-1.5086926589719493E-13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-9.505549364821222E-6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-5.2305449557762285E-2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-2.6295291153574205E-14</v>
      </c>
      <c r="AR81">
        <f t="shared" si="76"/>
        <v>-2.6298404961630224E-14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-7.5777656625158683E-6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-4.6701294120654713E-2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-4.4764437067934989E-15</v>
      </c>
      <c r="AR82">
        <f t="shared" si="76"/>
        <v>-4.4769578688467615E-15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-6.0409483752012532E-6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-4.1697584011855235E-2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-7.4346259474048269E-16</v>
      </c>
      <c r="AR83">
        <f t="shared" si="76"/>
        <v>-7.4354534597233553E-16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-4.8158070564891402E-6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-3.722998572029327E-2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-1.2035042778266767E-16</v>
      </c>
      <c r="AR84">
        <f t="shared" si="76"/>
        <v>-1.2036339874693192E-16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-3.839131900428117E-6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-3.3241058677997808E-2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-1.8973972665329154E-17</v>
      </c>
      <c r="AR85">
        <f t="shared" si="76"/>
        <v>-1.8975951084908648E-17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-3.0605324460551862E-6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-2.9108545141836273E-18</v>
      </c>
      <c r="AR86">
        <f t="shared" si="76"/>
        <v>-2.9111478685191215E-18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-4.3410988038969295E-19</v>
      </c>
      <c r="AR87">
        <f t="shared" si="76"/>
        <v>-4.3415212972819436E-19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-6.2879165090915372E-20</v>
      </c>
      <c r="AR88">
        <f t="shared" si="76"/>
        <v>-6.288507090579525E-20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-8.8476500558951025E-21</v>
      </c>
      <c r="AR89">
        <f t="shared" si="76"/>
        <v>-8.8484465493770479E-21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-1.2010399956615867E-21</v>
      </c>
      <c r="AR90">
        <f t="shared" si="76"/>
        <v>-1.201143519009403E-21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-1.5710993185435039E-22</v>
      </c>
      <c r="AR91">
        <f t="shared" si="76"/>
        <v>-1.5712288413336796E-22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-1.9781613274628479E-23</v>
      </c>
      <c r="AR92">
        <f t="shared" si="76"/>
        <v>-1.9783171357479928E-23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-2.3944934303137178E-24</v>
      </c>
      <c r="AR93">
        <f t="shared" si="76"/>
        <v>-2.3946734175476115E-24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-2.7831844415149838E-25</v>
      </c>
      <c r="AR94">
        <f t="shared" si="76"/>
        <v>-2.7833838078795364E-25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-3.101793378947336E-26</v>
      </c>
      <c r="AR95">
        <f t="shared" si="76"/>
        <v>-3.1020047385159585E-26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-3.3084720331295792E-27</v>
      </c>
      <c r="AR96">
        <f t="shared" si="76"/>
        <v>-3.3086860647285137E-27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-3.3706372960446849E-28</v>
      </c>
      <c r="AR97">
        <f t="shared" si="76"/>
        <v>-3.3708438638515277E-28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3220.8850954187615</v>
      </c>
      <c r="AO100" s="6">
        <f t="shared" si="93"/>
        <v>-322.08850954187619</v>
      </c>
      <c r="AP100" s="6">
        <f t="shared" si="93"/>
        <v>-2848.6913235654988</v>
      </c>
      <c r="AQ100" s="6">
        <f t="shared" si="93"/>
        <v>-1819.7471089974592</v>
      </c>
      <c r="AR100" s="6">
        <f t="shared" si="93"/>
        <v>-1769.641846686075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-1951.838936397889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5822.0610411487378</v>
      </c>
      <c r="K3">
        <v>1</v>
      </c>
      <c r="L3" s="2">
        <v>0</v>
      </c>
      <c r="O3">
        <f>$C$3</f>
        <v>5822.0610411487378</v>
      </c>
      <c r="P3">
        <f>O3*C5</f>
        <v>582.20610411487382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5822.0610411487378</v>
      </c>
      <c r="AF3">
        <f t="shared" ref="AF3:AF34" si="4">-$Z3*P3</f>
        <v>-582.20610411487382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2719.9467330338643</v>
      </c>
      <c r="AJ3">
        <f t="shared" ref="AJ3:AJ34" si="8">AB3-AC3</f>
        <v>0</v>
      </c>
      <c r="AL3">
        <f t="shared" ref="AL3:AL34" si="9">SUM(AI3:AK3)</f>
        <v>2719.9467330338643</v>
      </c>
      <c r="AN3">
        <f t="shared" ref="AN3:AN34" si="10">AE3*$K3</f>
        <v>5822.0610411487378</v>
      </c>
      <c r="AO3">
        <f t="shared" ref="AO3:AO34" si="11">AF3*$K3</f>
        <v>-582.20610411487382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2719.9467330338643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2719.9467330338643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-239.79914640554716</v>
      </c>
      <c r="AK5">
        <f>G5*SUM(AB5, AE5:AF5)</f>
        <v>28.166792078194856</v>
      </c>
      <c r="AL5">
        <f t="shared" si="9"/>
        <v>-397.78579856085673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-109.44142275618391</v>
      </c>
      <c r="AR5">
        <f t="shared" si="14"/>
        <v>-148.40038602798504</v>
      </c>
      <c r="AS5">
        <f t="shared" si="15"/>
        <v>-191.16641135646296</v>
      </c>
      <c r="AT5">
        <f t="shared" si="16"/>
        <v>22.454394194989518</v>
      </c>
      <c r="AU5">
        <f t="shared" si="17"/>
        <v>-317.11240318945846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-211.33563717223706</v>
      </c>
      <c r="AK6">
        <f>G6*SUM(AB6, AE6:AF6)</f>
        <v>44.95273232658316</v>
      </c>
      <c r="AL6">
        <f t="shared" si="9"/>
        <v>-357.19991776852424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-101.43355677446138</v>
      </c>
      <c r="AR6">
        <f t="shared" si="14"/>
        <v>-135.81978074525549</v>
      </c>
      <c r="AS6">
        <f t="shared" si="15"/>
        <v>-150.42453219826001</v>
      </c>
      <c r="AT6">
        <f t="shared" si="16"/>
        <v>31.996466955305291</v>
      </c>
      <c r="AU6">
        <f t="shared" si="17"/>
        <v>-254.2478459882102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-184.97453244734379</v>
      </c>
      <c r="AK7">
        <f>G7*SUM(AB7, AE7:AF7)</f>
        <v>59.746226928639757</v>
      </c>
      <c r="AL7">
        <f t="shared" si="9"/>
        <v>-321.60980498742555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-94.456255473030865</v>
      </c>
      <c r="AR7">
        <f t="shared" si="14"/>
        <v>-124.80399317662129</v>
      </c>
      <c r="AS7">
        <f t="shared" si="15"/>
        <v>-117.55465941476803</v>
      </c>
      <c r="AT7">
        <f t="shared" si="16"/>
        <v>37.969807329628118</v>
      </c>
      <c r="AU7">
        <f t="shared" si="17"/>
        <v>-204.38884526176119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-290.52004911842357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-87.810095197563754</v>
      </c>
      <c r="AR8">
        <f t="shared" si="14"/>
        <v>-114.59142258438865</v>
      </c>
      <c r="AS8">
        <f t="shared" si="15"/>
        <v>-91.506235310682413</v>
      </c>
      <c r="AT8">
        <f t="shared" si="16"/>
        <v>41.248779900590968</v>
      </c>
      <c r="AU8">
        <f t="shared" si="17"/>
        <v>-164.84887799448012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-140.51268001114636</v>
      </c>
      <c r="AK9">
        <f t="shared" si="30"/>
        <v>83.983011893204463</v>
      </c>
      <c r="AL9">
        <f t="shared" si="9"/>
        <v>-264.30012829392456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-81.631016236607238</v>
      </c>
      <c r="AR9">
        <f t="shared" si="14"/>
        <v>-105.26298118648594</v>
      </c>
      <c r="AS9">
        <f t="shared" si="15"/>
        <v>-71.188096613677189</v>
      </c>
      <c r="AT9">
        <f t="shared" si="16"/>
        <v>42.54840747530244</v>
      </c>
      <c r="AU9">
        <f t="shared" si="17"/>
        <v>-133.90267032486074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-122.22860448545475</v>
      </c>
      <c r="AK10">
        <f t="shared" si="30"/>
        <v>93.818899493984702</v>
      </c>
      <c r="AL10">
        <f t="shared" si="9"/>
        <v>-243.08153624300218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-76.255793300018226</v>
      </c>
      <c r="AR10">
        <f t="shared" si="14"/>
        <v>-97.106634421564578</v>
      </c>
      <c r="AS10">
        <f t="shared" si="15"/>
        <v>-55.290013330718963</v>
      </c>
      <c r="AT10">
        <f t="shared" si="16"/>
        <v>42.438905569874855</v>
      </c>
      <c r="AU10">
        <f t="shared" si="17"/>
        <v>-109.95774218240868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-1805.6738167574258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-105.76172520182126</v>
      </c>
      <c r="AK11">
        <f t="shared" si="30"/>
        <v>102.37490180796654</v>
      </c>
      <c r="AL11">
        <f t="shared" si="9"/>
        <v>-224.66442694299604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-70.975146168397941</v>
      </c>
      <c r="AR11">
        <f t="shared" si="14"/>
        <v>-89.370312800966317</v>
      </c>
      <c r="AS11">
        <f t="shared" si="15"/>
        <v>-42.715386971178575</v>
      </c>
      <c r="AT11">
        <f t="shared" si="16"/>
        <v>41.347505806272487</v>
      </c>
      <c r="AU11">
        <f t="shared" si="17"/>
        <v>-90.738193965872412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-91.540495351103118</v>
      </c>
      <c r="AK12">
        <f t="shared" si="30"/>
        <v>109.77822257209402</v>
      </c>
      <c r="AL12">
        <f t="shared" si="9"/>
        <v>-210.75048749164671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-66.348606768679232</v>
      </c>
      <c r="AR12">
        <f t="shared" si="14"/>
        <v>-82.575445828011581</v>
      </c>
      <c r="AS12">
        <f t="shared" si="15"/>
        <v>-33.010420315387471</v>
      </c>
      <c r="AT12">
        <f t="shared" si="16"/>
        <v>39.587127584156235</v>
      </c>
      <c r="AU12">
        <f t="shared" si="17"/>
        <v>-75.99873855924281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-78.754644588018209</v>
      </c>
      <c r="AK13">
        <f t="shared" si="30"/>
        <v>116.18605724667124</v>
      </c>
      <c r="AL13">
        <f t="shared" si="9"/>
        <v>-199.83651611867299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-62.081597097638252</v>
      </c>
      <c r="AR13">
        <f t="shared" si="14"/>
        <v>-76.393922967606414</v>
      </c>
      <c r="AS13">
        <f t="shared" si="15"/>
        <v>-25.356887814554167</v>
      </c>
      <c r="AT13">
        <f t="shared" si="16"/>
        <v>37.408800898422633</v>
      </c>
      <c r="AU13">
        <f t="shared" si="17"/>
        <v>-64.342009883737944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-67.474877327983677</v>
      </c>
      <c r="AK14">
        <f t="shared" si="30"/>
        <v>121.69888236783252</v>
      </c>
      <c r="AL14">
        <f t="shared" si="9"/>
        <v>-192.02260728490245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-58.168027012100765</v>
      </c>
      <c r="AR14">
        <f t="shared" si="14"/>
        <v>-70.790016758655852</v>
      </c>
      <c r="AS14">
        <f t="shared" si="15"/>
        <v>-19.397414858795607</v>
      </c>
      <c r="AT14">
        <f t="shared" si="16"/>
        <v>34.985520576286987</v>
      </c>
      <c r="AU14">
        <f t="shared" si="17"/>
        <v>-55.201911041164465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-57.507396582204592</v>
      </c>
      <c r="AK15">
        <f t="shared" si="30"/>
        <v>126.42212378079138</v>
      </c>
      <c r="AL15">
        <f t="shared" si="9"/>
        <v>-186.73550774730234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-54.489355128552383</v>
      </c>
      <c r="AR15">
        <f t="shared" si="14"/>
        <v>-65.619047816246621</v>
      </c>
      <c r="AS15">
        <f t="shared" si="15"/>
        <v>-14.760716362784711</v>
      </c>
      <c r="AT15">
        <f t="shared" si="16"/>
        <v>32.449410371788105</v>
      </c>
      <c r="AU15">
        <f t="shared" si="17"/>
        <v>-47.930353807243243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-48.792273080649466</v>
      </c>
      <c r="AK16">
        <f t="shared" si="30"/>
        <v>130.44764154154569</v>
      </c>
      <c r="AL16">
        <f t="shared" si="9"/>
        <v>-277.5890274604879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-72.527954113140595</v>
      </c>
      <c r="AR16">
        <f t="shared" si="14"/>
        <v>-82.329543493956606</v>
      </c>
      <c r="AS16">
        <f t="shared" si="15"/>
        <v>-11.181929667850451</v>
      </c>
      <c r="AT16">
        <f t="shared" si="16"/>
        <v>29.895232604627708</v>
      </c>
      <c r="AU16">
        <f t="shared" si="17"/>
        <v>-63.616240557179353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-19.68778535936076</v>
      </c>
      <c r="AK17">
        <f t="shared" si="30"/>
        <v>133.86310065719115</v>
      </c>
      <c r="AL17">
        <f t="shared" si="9"/>
        <v>-360.75295095368324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-88.560108001266997</v>
      </c>
      <c r="AR17">
        <f t="shared" si="14"/>
        <v>-97.179732846380517</v>
      </c>
      <c r="AS17">
        <f t="shared" si="15"/>
        <v>-4.0285109510545221</v>
      </c>
      <c r="AT17">
        <f t="shared" si="16"/>
        <v>27.391042572658247</v>
      </c>
      <c r="AU17">
        <f t="shared" si="17"/>
        <v>-73.817201224776795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6.2246263293905031</v>
      </c>
      <c r="AK18">
        <f t="shared" si="30"/>
        <v>135.24124563234642</v>
      </c>
      <c r="AL18">
        <f t="shared" si="9"/>
        <v>-451.84446471468647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-100.82686103511203</v>
      </c>
      <c r="AR18">
        <f t="shared" si="14"/>
        <v>-108.3955802801859</v>
      </c>
      <c r="AS18">
        <f t="shared" si="15"/>
        <v>1.1372159581463412</v>
      </c>
      <c r="AT18">
        <f t="shared" si="16"/>
        <v>24.708069945742913</v>
      </c>
      <c r="AU18">
        <f t="shared" si="17"/>
        <v>-82.550294376296634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27.313038113793709</v>
      </c>
      <c r="AK19">
        <f t="shared" si="30"/>
        <v>134.80552178928909</v>
      </c>
      <c r="AL19">
        <f t="shared" si="9"/>
        <v>-557.01013993141544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-110.67059670453469</v>
      </c>
      <c r="AR19">
        <f t="shared" si="14"/>
        <v>-117.3054685960245</v>
      </c>
      <c r="AS19">
        <f t="shared" si="15"/>
        <v>4.4553481671041864</v>
      </c>
      <c r="AT19">
        <f t="shared" si="16"/>
        <v>21.989700739886313</v>
      </c>
      <c r="AU19">
        <f t="shared" si="17"/>
        <v>-90.860419689034003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45.033254810500694</v>
      </c>
      <c r="AK20">
        <f t="shared" si="30"/>
        <v>132.89360912132352</v>
      </c>
      <c r="AL20">
        <f t="shared" si="9"/>
        <v>-670.97806884597901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-117.83236279647888</v>
      </c>
      <c r="AR20">
        <f t="shared" si="14"/>
        <v>-123.63819944773681</v>
      </c>
      <c r="AS20">
        <f t="shared" si="15"/>
        <v>6.5588387168658269</v>
      </c>
      <c r="AT20">
        <f t="shared" si="16"/>
        <v>19.355202114454478</v>
      </c>
      <c r="AU20">
        <f t="shared" si="17"/>
        <v>-97.724158616416517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59.227593248233916</v>
      </c>
      <c r="AK21">
        <f t="shared" si="30"/>
        <v>129.74128128458847</v>
      </c>
      <c r="AL21">
        <f t="shared" si="9"/>
        <v>-804.22428290051869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-124.08452846699414</v>
      </c>
      <c r="AR21">
        <f t="shared" si="14"/>
        <v>-129.15443109985469</v>
      </c>
      <c r="AS21">
        <f t="shared" si="15"/>
        <v>7.7019319496294951</v>
      </c>
      <c r="AT21">
        <f t="shared" si="16"/>
        <v>16.871503039530239</v>
      </c>
      <c r="AU21">
        <f t="shared" si="17"/>
        <v>-104.58099611069497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71.758841370347682</v>
      </c>
      <c r="AK22">
        <f t="shared" si="30"/>
        <v>125.59534975721209</v>
      </c>
      <c r="AL22">
        <f t="shared" si="9"/>
        <v>-953.50020081255889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-129.20516490920306</v>
      </c>
      <c r="AR22">
        <f t="shared" si="14"/>
        <v>-133.62199411829485</v>
      </c>
      <c r="AS22">
        <f t="shared" si="15"/>
        <v>8.3316877848984774</v>
      </c>
      <c r="AT22">
        <f t="shared" si="16"/>
        <v>14.582471252728727</v>
      </c>
      <c r="AU22">
        <f t="shared" si="17"/>
        <v>-110.70783508066765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82.485801430054153</v>
      </c>
      <c r="AK23">
        <f t="shared" si="30"/>
        <v>120.57223086128776</v>
      </c>
      <c r="AL23">
        <f t="shared" si="9"/>
        <v>-1113.7212880899185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-132.66842514861037</v>
      </c>
      <c r="AR23">
        <f t="shared" si="14"/>
        <v>-136.50625246907256</v>
      </c>
      <c r="AS23">
        <f t="shared" si="15"/>
        <v>8.5510361993417288</v>
      </c>
      <c r="AT23">
        <f t="shared" si="16"/>
        <v>12.499333131951637</v>
      </c>
      <c r="AU23">
        <f t="shared" si="17"/>
        <v>-115.45588313777918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90.954707756513017</v>
      </c>
      <c r="AK24">
        <f t="shared" si="30"/>
        <v>114.79822476118396</v>
      </c>
      <c r="AL24">
        <f t="shared" si="9"/>
        <v>-1289.9452211813211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-135.11643329153665</v>
      </c>
      <c r="AR24">
        <f t="shared" si="14"/>
        <v>-138.44124029565657</v>
      </c>
      <c r="AS24">
        <f t="shared" si="15"/>
        <v>8.4187324303366911</v>
      </c>
      <c r="AT24">
        <f t="shared" si="16"/>
        <v>10.625679105355102</v>
      </c>
      <c r="AU24">
        <f t="shared" si="17"/>
        <v>-119.39682875996478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97.872042762878664</v>
      </c>
      <c r="AK25">
        <f t="shared" si="30"/>
        <v>108.43139521822806</v>
      </c>
      <c r="AL25">
        <f t="shared" si="9"/>
        <v>-1480.5520602812817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-136.53534887442629</v>
      </c>
      <c r="AR25">
        <f t="shared" si="14"/>
        <v>-139.40597310541651</v>
      </c>
      <c r="AS25">
        <f t="shared" si="15"/>
        <v>8.0883913146256567</v>
      </c>
      <c r="AT25">
        <f t="shared" si="16"/>
        <v>8.9610427100281562</v>
      </c>
      <c r="AU25">
        <f t="shared" si="17"/>
        <v>-122.35653908076269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103.28142875955245</v>
      </c>
      <c r="AK26">
        <f t="shared" si="30"/>
        <v>101.58035222482654</v>
      </c>
      <c r="AL26">
        <f t="shared" si="9"/>
        <v>-1663.8738817651588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-135.42046782943572</v>
      </c>
      <c r="AR26">
        <f t="shared" si="14"/>
        <v>-137.89018437112841</v>
      </c>
      <c r="AS26">
        <f t="shared" si="15"/>
        <v>7.6209254939857205</v>
      </c>
      <c r="AT26">
        <f t="shared" si="16"/>
        <v>7.4954065339324627</v>
      </c>
      <c r="AU26">
        <f t="shared" si="17"/>
        <v>-122.77385234321024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105.72946772686964</v>
      </c>
      <c r="AK27">
        <f t="shared" si="30"/>
        <v>94.350652211657874</v>
      </c>
      <c r="AL27">
        <f t="shared" si="9"/>
        <v>-1845.4905791560141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-132.64977205549937</v>
      </c>
      <c r="AR27">
        <f t="shared" si="14"/>
        <v>-134.76650018400358</v>
      </c>
      <c r="AS27">
        <f t="shared" si="15"/>
        <v>6.965679718708774</v>
      </c>
      <c r="AT27">
        <f t="shared" si="16"/>
        <v>6.2160194190655913</v>
      </c>
      <c r="AU27">
        <f t="shared" si="17"/>
        <v>-121.5848010462292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106.13995053535177</v>
      </c>
      <c r="AK28">
        <f t="shared" si="30"/>
        <v>86.949589470776999</v>
      </c>
      <c r="AL28">
        <f t="shared" si="9"/>
        <v>-2029.5689361145296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-128.9375532076829</v>
      </c>
      <c r="AR28">
        <f t="shared" si="14"/>
        <v>-130.74412090181042</v>
      </c>
      <c r="AS28">
        <f t="shared" si="15"/>
        <v>6.243502847782036</v>
      </c>
      <c r="AT28">
        <f t="shared" si="16"/>
        <v>5.114662356032122</v>
      </c>
      <c r="AU28">
        <f t="shared" si="17"/>
        <v>-119.38595569799628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105.26806970755069</v>
      </c>
      <c r="AK29">
        <f t="shared" si="30"/>
        <v>79.519792933302369</v>
      </c>
      <c r="AL29">
        <f t="shared" si="9"/>
        <v>-2236.0540769619365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-125.61050660206972</v>
      </c>
      <c r="AR29">
        <f t="shared" si="14"/>
        <v>-127.14457814982784</v>
      </c>
      <c r="AS29">
        <f t="shared" si="15"/>
        <v>5.5287642272957678</v>
      </c>
      <c r="AT29">
        <f t="shared" si="16"/>
        <v>4.1764438898994447</v>
      </c>
      <c r="AU29">
        <f t="shared" si="17"/>
        <v>-117.43937003263264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104.47703919123751</v>
      </c>
      <c r="AK30">
        <f t="shared" si="30"/>
        <v>72.151028053773828</v>
      </c>
      <c r="AL30">
        <f t="shared" si="9"/>
        <v>-2426.1299868858814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-120.7570114516238</v>
      </c>
      <c r="AR30">
        <f t="shared" si="14"/>
        <v>-122.05264261757705</v>
      </c>
      <c r="AS30">
        <f t="shared" si="15"/>
        <v>4.8993023788408649</v>
      </c>
      <c r="AT30">
        <f t="shared" si="16"/>
        <v>3.3834199946328045</v>
      </c>
      <c r="AU30">
        <f t="shared" si="17"/>
        <v>-113.76992024410339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101.8878441205236</v>
      </c>
      <c r="AK31">
        <f t="shared" si="30"/>
        <v>64.837635310387199</v>
      </c>
      <c r="AL31">
        <f t="shared" si="9"/>
        <v>-2578.3144662463615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-113.84448921282814</v>
      </c>
      <c r="AR31">
        <f t="shared" si="14"/>
        <v>-114.93281237384112</v>
      </c>
      <c r="AS31">
        <f t="shared" si="15"/>
        <v>4.2659694223830629</v>
      </c>
      <c r="AT31">
        <f t="shared" si="16"/>
        <v>2.7147043108160211</v>
      </c>
      <c r="AU31">
        <f t="shared" si="17"/>
        <v>-107.95213864064202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96.997018381488829</v>
      </c>
      <c r="AK32">
        <f t="shared" si="30"/>
        <v>57.705486221950544</v>
      </c>
      <c r="AL32">
        <f t="shared" si="9"/>
        <v>-2720.7323198512236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-106.58446234959402</v>
      </c>
      <c r="AR32">
        <f t="shared" si="14"/>
        <v>-107.49317005538606</v>
      </c>
      <c r="AS32">
        <f t="shared" si="15"/>
        <v>3.6260661876501454</v>
      </c>
      <c r="AT32">
        <f t="shared" si="16"/>
        <v>2.1572200457582196</v>
      </c>
      <c r="AU32">
        <f t="shared" si="17"/>
        <v>-101.70988382197768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91.542077678754708</v>
      </c>
      <c r="AK33">
        <f t="shared" si="30"/>
        <v>50.915694935246329</v>
      </c>
      <c r="AL33">
        <f t="shared" si="9"/>
        <v>-2837.9001677184729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-98.724289908049357</v>
      </c>
      <c r="AR33">
        <f t="shared" si="14"/>
        <v>-99.478160467322212</v>
      </c>
      <c r="AS33">
        <f t="shared" si="15"/>
        <v>3.0554845005708833</v>
      </c>
      <c r="AT33">
        <f t="shared" si="16"/>
        <v>1.699460189841705</v>
      </c>
      <c r="AU33">
        <f t="shared" si="17"/>
        <v>-94.723215776909626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85.293589309086201</v>
      </c>
      <c r="AK34">
        <f t="shared" si="30"/>
        <v>44.507749497733499</v>
      </c>
      <c r="AL34">
        <f t="shared" si="9"/>
        <v>-2940.8427821843115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-90.889546450971139</v>
      </c>
      <c r="AR34">
        <f t="shared" si="14"/>
        <v>-91.510469404245782</v>
      </c>
      <c r="AS34">
        <f t="shared" si="15"/>
        <v>2.54189547446745</v>
      </c>
      <c r="AT34">
        <f t="shared" si="16"/>
        <v>1.326407388215842</v>
      </c>
      <c r="AU34">
        <f t="shared" si="17"/>
        <v>-87.642166541562489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-3035.8939277104537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-83.398758642809611</v>
      </c>
      <c r="AR35">
        <f t="shared" ref="AR35:AR66" si="45">AI35*$K35</f>
        <v>-83.90591080254346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-80.781119600303271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72.691886354095345</v>
      </c>
      <c r="AK36">
        <f t="shared" si="30"/>
        <v>33.014348781964678</v>
      </c>
      <c r="AL36">
        <f t="shared" si="40"/>
        <v>-3092.5727878302991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-75.573404059521806</v>
      </c>
      <c r="AR36">
        <f t="shared" si="45"/>
        <v>-75.983903641542497</v>
      </c>
      <c r="AS36">
        <f t="shared" si="46"/>
        <v>1.7269954399190131</v>
      </c>
      <c r="AT36">
        <f t="shared" si="47"/>
        <v>0.78434654344523902</v>
      </c>
      <c r="AU36">
        <f t="shared" si="48"/>
        <v>-73.47256165817825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66.013696658884044</v>
      </c>
      <c r="AK37">
        <f t="shared" si="30"/>
        <v>27.925916737178003</v>
      </c>
      <c r="AL37">
        <f t="shared" si="40"/>
        <v>-3107.5212271513806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-67.581202987398328</v>
      </c>
      <c r="AR37">
        <f t="shared" si="45"/>
        <v>-67.910264695012202</v>
      </c>
      <c r="AS37">
        <f t="shared" si="46"/>
        <v>1.4003006242720353</v>
      </c>
      <c r="AT37">
        <f t="shared" si="47"/>
        <v>0.59237219879545366</v>
      </c>
      <c r="AU37">
        <f t="shared" si="48"/>
        <v>-65.917591871944722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59.045749951114772</v>
      </c>
      <c r="AK38">
        <f t="shared" si="30"/>
        <v>23.304957971056119</v>
      </c>
      <c r="AL38">
        <f t="shared" si="40"/>
        <v>-3097.4088665874324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-59.962267206951417</v>
      </c>
      <c r="AR38">
        <f t="shared" si="45"/>
        <v>-60.223153118470925</v>
      </c>
      <c r="AS38">
        <f t="shared" si="46"/>
        <v>1.1182987760479792</v>
      </c>
      <c r="AT38">
        <f t="shared" si="47"/>
        <v>0.44138495990750998</v>
      </c>
      <c r="AU38">
        <f t="shared" si="48"/>
        <v>-58.663469382515437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52.341326995983877</v>
      </c>
      <c r="AK39">
        <f t="shared" si="30"/>
        <v>19.171755474478086</v>
      </c>
      <c r="AL39">
        <f t="shared" si="40"/>
        <v>-3057.8279301809516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-52.713832077780282</v>
      </c>
      <c r="AR39">
        <f t="shared" si="45"/>
        <v>-52.918079672816674</v>
      </c>
      <c r="AS39">
        <f t="shared" si="46"/>
        <v>0.88510728008119488</v>
      </c>
      <c r="AT39">
        <f t="shared" si="47"/>
        <v>0.32420004070013519</v>
      </c>
      <c r="AU39">
        <f t="shared" si="48"/>
        <v>-51.708772352035339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-2989.4670847709885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-45.906122308574638</v>
      </c>
      <c r="AR40">
        <f t="shared" si="45"/>
        <v>-46.06370953231859</v>
      </c>
      <c r="AS40">
        <f t="shared" si="46"/>
        <v>0.6931623707608533</v>
      </c>
      <c r="AT40">
        <f t="shared" si="47"/>
        <v>0.2341451170486174</v>
      </c>
      <c r="AU40">
        <f t="shared" si="48"/>
        <v>-45.136402044509119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39.830755431208729</v>
      </c>
      <c r="AK41">
        <f t="shared" si="61"/>
        <v>12.29420310250007</v>
      </c>
      <c r="AL41">
        <f t="shared" si="40"/>
        <v>-2890.3187314311176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-39.546924369543021</v>
      </c>
      <c r="AR41">
        <f t="shared" si="45"/>
        <v>-39.66644675691763</v>
      </c>
      <c r="AS41">
        <f t="shared" si="46"/>
        <v>0.53694979618071648</v>
      </c>
      <c r="AT41">
        <f t="shared" si="47"/>
        <v>0.1657354920494265</v>
      </c>
      <c r="AU41">
        <f t="shared" si="48"/>
        <v>-38.963761468687494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34.122489657609322</v>
      </c>
      <c r="AK42">
        <f t="shared" si="61"/>
        <v>9.5060502223154604</v>
      </c>
      <c r="AL42">
        <f t="shared" si="40"/>
        <v>-2755.5988297544659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-33.603812053655219</v>
      </c>
      <c r="AR42">
        <f t="shared" si="45"/>
        <v>-33.692659400754167</v>
      </c>
      <c r="AS42">
        <f t="shared" si="46"/>
        <v>0.41071241100709427</v>
      </c>
      <c r="AT42">
        <f t="shared" si="47"/>
        <v>0.11441875563997887</v>
      </c>
      <c r="AU42">
        <f t="shared" si="48"/>
        <v>-33.167528234107088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28.760566775142962</v>
      </c>
      <c r="AK43">
        <f t="shared" si="61"/>
        <v>7.1174759462828074</v>
      </c>
      <c r="AL43">
        <f t="shared" si="40"/>
        <v>-2591.9040173692915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-28.175796656581227</v>
      </c>
      <c r="AR43">
        <f t="shared" si="45"/>
        <v>-28.240243466849329</v>
      </c>
      <c r="AS43">
        <f t="shared" si="46"/>
        <v>0.30908400674086933</v>
      </c>
      <c r="AT43">
        <f t="shared" si="47"/>
        <v>7.6490077562037739E-2</v>
      </c>
      <c r="AU43">
        <f t="shared" si="48"/>
        <v>-27.854669382546419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23.851470515052526</v>
      </c>
      <c r="AK44">
        <f t="shared" si="61"/>
        <v>5.1042362720227992</v>
      </c>
      <c r="AL44">
        <f t="shared" si="40"/>
        <v>-2384.4130397558156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-23.111720607078858</v>
      </c>
      <c r="AR44">
        <f t="shared" si="45"/>
        <v>-23.15713112370873</v>
      </c>
      <c r="AS44">
        <f t="shared" si="46"/>
        <v>0.22886333926448227</v>
      </c>
      <c r="AT44">
        <f t="shared" si="47"/>
        <v>4.8976961687657923E-2</v>
      </c>
      <c r="AU44">
        <f t="shared" si="48"/>
        <v>-22.879290822756591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19.250715123570998</v>
      </c>
      <c r="AK45">
        <f t="shared" si="61"/>
        <v>3.4346333359691226</v>
      </c>
      <c r="AL45">
        <f t="shared" si="40"/>
        <v>-2134.3068708191336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-18.448644667142627</v>
      </c>
      <c r="AR45">
        <f t="shared" si="45"/>
        <v>-18.479559997901529</v>
      </c>
      <c r="AS45">
        <f t="shared" si="46"/>
        <v>0.16492629966347599</v>
      </c>
      <c r="AT45">
        <f t="shared" si="47"/>
        <v>2.9425471374235856E-2</v>
      </c>
      <c r="AU45">
        <f t="shared" si="48"/>
        <v>-18.285208226863819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15.001318342582042</v>
      </c>
      <c r="AK46">
        <f t="shared" si="61"/>
        <v>2.0870832773191523</v>
      </c>
      <c r="AL46">
        <f t="shared" si="40"/>
        <v>-1849.931076268025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-14.261305345097838</v>
      </c>
      <c r="AR46">
        <f t="shared" si="45"/>
        <v>-14.281501636578248</v>
      </c>
      <c r="AS46">
        <f t="shared" si="46"/>
        <v>0.1147504645761801</v>
      </c>
      <c r="AT46">
        <f t="shared" si="47"/>
        <v>1.596484856945762E-2</v>
      </c>
      <c r="AU46">
        <f t="shared" si="48"/>
        <v>-14.150786323432612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11.183335412454472</v>
      </c>
      <c r="AK47">
        <f t="shared" si="61"/>
        <v>1.0369909933384094</v>
      </c>
      <c r="AL47">
        <f t="shared" si="40"/>
        <v>-1535.7083590983195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-10.559447033955577</v>
      </c>
      <c r="AR47">
        <f t="shared" si="45"/>
        <v>-10.572019389515033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-10.488557193279442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7.8112595940954179</v>
      </c>
      <c r="AK48">
        <f t="shared" si="61"/>
        <v>0.25415751446659635</v>
      </c>
      <c r="AL48">
        <f t="shared" si="40"/>
        <v>-1212.3049490141591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-7.4344493811079504</v>
      </c>
      <c r="AR48">
        <f t="shared" si="45"/>
        <v>-7.4418452207065577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-7.3926621305328313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4.9807105955185325</v>
      </c>
      <c r="AK49">
        <f t="shared" si="61"/>
        <v>-0.29263065712008296</v>
      </c>
      <c r="AL49">
        <f t="shared" si="40"/>
        <v>-900.85207145642187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-4.9262861741593165</v>
      </c>
      <c r="AR49">
        <f t="shared" si="45"/>
        <v>-4.9303604250031485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-4.9048354123773388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2.7354479727401895</v>
      </c>
      <c r="AK50">
        <f t="shared" si="61"/>
        <v>-0.64128039880638021</v>
      </c>
      <c r="AL50">
        <f t="shared" si="40"/>
        <v>-625.45003456240113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-3.048607179488581</v>
      </c>
      <c r="AR50">
        <f t="shared" si="45"/>
        <v>-3.0506842226268671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-3.0405038338102899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1.0925016425072211</v>
      </c>
      <c r="AK51">
        <f t="shared" si="61"/>
        <v>-0.83276175689819354</v>
      </c>
      <c r="AL51">
        <f t="shared" si="40"/>
        <v>-402.26437370567436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-1.7461735378432854</v>
      </c>
      <c r="AR51">
        <f t="shared" si="45"/>
        <v>-1.7471364088483847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-1.7460090204618137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-235.70115239203426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-0.90951562666781716</v>
      </c>
      <c r="AR52">
        <f t="shared" si="45"/>
        <v>-0.9099119780464906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-0.91343699102889975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-0.64987973125737497</v>
      </c>
      <c r="AK53">
        <f t="shared" si="61"/>
        <v>-0.90921242346139397</v>
      </c>
      <c r="AL53">
        <f t="shared" si="40"/>
        <v>-123.218930303455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-0.4208251746070954</v>
      </c>
      <c r="AR53">
        <f t="shared" si="45"/>
        <v>-0.42096510832772638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-0.4263598499926109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-0.9714921092546831</v>
      </c>
      <c r="AK54">
        <f t="shared" si="61"/>
        <v>-0.86372084227337775</v>
      </c>
      <c r="AL54">
        <f t="shared" si="40"/>
        <v>-55.671727388551368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-0.16628454510773252</v>
      </c>
      <c r="AR54">
        <f t="shared" si="45"/>
        <v>-0.1663250942489507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-0.17199488863147641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-1.0768558869117122</v>
      </c>
      <c r="AK55">
        <f t="shared" si="61"/>
        <v>-0.79571639462554988</v>
      </c>
      <c r="AL55">
        <f t="shared" si="40"/>
        <v>-21.288053747764611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-5.3547282914551075E-2</v>
      </c>
      <c r="AR55">
        <f t="shared" si="45"/>
        <v>-5.3556351817563422E-2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-5.8721721529783812E-2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-1.0563995313885233</v>
      </c>
      <c r="AK56">
        <f t="shared" si="61"/>
        <v>-0.72033648254173011</v>
      </c>
      <c r="AL56">
        <f t="shared" si="40"/>
        <v>-6.6547845805652832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-1.2012080811791538E-2</v>
      </c>
      <c r="AR56">
        <f t="shared" si="45"/>
        <v>-1.2014091033869769E-2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-1.638999420968373E-2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-0.9790118605302407</v>
      </c>
      <c r="AK57">
        <f t="shared" si="61"/>
        <v>-0.64638851534453345</v>
      </c>
      <c r="AL57">
        <f t="shared" si="40"/>
        <v>-2.8403566365805846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-2.6712570665456902E-3</v>
      </c>
      <c r="AR57">
        <f t="shared" si="45"/>
        <v>-2.6716983307422813E-3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-6.2459664846343018E-3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-0.882171547703126</v>
      </c>
      <c r="AK58">
        <f t="shared" si="61"/>
        <v>-0.57785768510741653</v>
      </c>
      <c r="AL58">
        <f t="shared" si="40"/>
        <v>-1.7597926763467862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-5.8845968342553985E-4</v>
      </c>
      <c r="AR58">
        <f t="shared" si="45"/>
        <v>-5.8855549961474274E-4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-3.4551766740710654E-3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-1.3787433730376109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-1.2828050381446512E-4</v>
      </c>
      <c r="AR59">
        <f t="shared" si="45"/>
        <v>-1.2830105822979982E-4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-2.416986187228313E-3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-1.1837597597320586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-2.7625644950319964E-5</v>
      </c>
      <c r="AR60">
        <f t="shared" si="45"/>
        <v>-2.7630000762828133E-5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-1.852833014092963E-3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-1.0454690763646475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-5.8788109409769227E-6</v>
      </c>
      <c r="AR61">
        <f t="shared" si="45"/>
        <v>-5.8797217626341903E-6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-1.4610526846289358E-3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-0.93070811856233038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-1.2346540475129304E-6</v>
      </c>
      <c r="AR62">
        <f t="shared" si="45"/>
        <v>-1.2348418217755091E-6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-1.1613153453361167E-3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-0.83033968998996222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-2.5567828687385202E-7</v>
      </c>
      <c r="AR63">
        <f t="shared" si="45"/>
        <v>-2.5571642676608722E-7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-9.250696598978879E-4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-0.74122317294261442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-5.2181366329915038E-8</v>
      </c>
      <c r="AR64">
        <f t="shared" si="45"/>
        <v>-5.2188988587207974E-8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-7.3730911918232385E-4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-0.66177155252532271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-1.0479643604757826E-8</v>
      </c>
      <c r="AR65">
        <f t="shared" si="45"/>
        <v>-1.0481141313955454E-8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-5.8774736223614235E-4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-0.59085957063039873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-2.0698165210607115E-9</v>
      </c>
      <c r="AR66">
        <f t="shared" si="45"/>
        <v>-2.070105480751655E-9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-4.6854234446916084E-4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-0.52755143233106583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-4.0151512476382833E-10</v>
      </c>
      <c r="AR67">
        <f t="shared" ref="AR67:AR89" si="76">AI67*$K67</f>
        <v>-4.0156978692826245E-10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-3.7351784528806488E-4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-0.47102768057930411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-7.6373415762565713E-11</v>
      </c>
      <c r="AR68">
        <f t="shared" si="76"/>
        <v>-7.6383546503603885E-11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-2.9776589666814102E-4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-0.42056034673684933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-1.4235773478175517E-11</v>
      </c>
      <c r="AR69">
        <f t="shared" si="76"/>
        <v>-1.423761044288981E-11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-2.3737710328545242E-4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-0.37550029227514903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-2.5961371069848523E-12</v>
      </c>
      <c r="AR70">
        <f t="shared" si="76"/>
        <v>-2.5964627840270301E-12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-1.8923556468581628E-4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-0.33526811454243222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-4.6285651360614335E-13</v>
      </c>
      <c r="AR71">
        <f t="shared" si="76"/>
        <v>-4.6291296059197957E-13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-1.5085743198041244E-4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-0.29934653012576151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-8.0681979892602116E-14</v>
      </c>
      <c r="AR72">
        <f t="shared" si="76"/>
        <v>-8.0691534006207385E-14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-1.2026262087032314E-4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-0.26727368747161284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-1.3735095726170973E-14</v>
      </c>
      <c r="AR73">
        <f t="shared" si="76"/>
        <v>-1.3736673332298265E-14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-9.5872625005600503E-5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-0.23863722092979167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-2.28117018250243E-15</v>
      </c>
      <c r="AR74">
        <f t="shared" si="76"/>
        <v>-2.2814240885415547E-15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-7.6429069670560441E-5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-0.2130689472536848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-3.6927184938613605E-16</v>
      </c>
      <c r="AR75">
        <f t="shared" si="76"/>
        <v>-3.6931164826388358E-16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-6.092878640684486E-5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-0.19024013147558103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-5.8217939939363838E-17</v>
      </c>
      <c r="AR76">
        <f t="shared" si="76"/>
        <v>-5.8224010334545968E-17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-8.9313901873921874E-18</v>
      </c>
      <c r="AR77">
        <f t="shared" si="76"/>
        <v>-8.93229028803985E-18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-1.331981625007423E-18</v>
      </c>
      <c r="AR78">
        <f t="shared" si="76"/>
        <v>-1.3321112588745491E-18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-1.9293247235405726E-19</v>
      </c>
      <c r="AR79">
        <f t="shared" si="76"/>
        <v>-1.9295059319685778E-19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-2.7147291115256498E-20</v>
      </c>
      <c r="AR80">
        <f t="shared" si="76"/>
        <v>-2.7149735000388611E-20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-3.6851573239571241E-21</v>
      </c>
      <c r="AR81">
        <f t="shared" si="76"/>
        <v>-3.6854749651887096E-21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-4.8206122871082125E-22</v>
      </c>
      <c r="AR82">
        <f t="shared" si="76"/>
        <v>-4.8210097025652834E-22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-6.0696027860861463E-23</v>
      </c>
      <c r="AR83">
        <f t="shared" si="76"/>
        <v>-6.0700808534654254E-23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-7.3470367629406919E-24</v>
      </c>
      <c r="AR84">
        <f t="shared" si="76"/>
        <v>-7.3475890187153532E-24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-8.5396594331754335E-25</v>
      </c>
      <c r="AR85">
        <f t="shared" si="76"/>
        <v>-8.5402711500384292E-25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-9.5172489085452874E-26</v>
      </c>
      <c r="AR86">
        <f t="shared" si="76"/>
        <v>-9.5178974242192941E-26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-1.015140210820268E-26</v>
      </c>
      <c r="AR87">
        <f t="shared" si="76"/>
        <v>-1.0152058822481322E-26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-1.0342144110762836E-27</v>
      </c>
      <c r="AR88">
        <f t="shared" si="76"/>
        <v>-1.0342777923849022E-27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5822.0610411487378</v>
      </c>
      <c r="AO91" s="6">
        <f t="shared" si="93"/>
        <v>-582.20610411487382</v>
      </c>
      <c r="AP91" s="6">
        <f t="shared" si="93"/>
        <v>-2840.3628919691459</v>
      </c>
      <c r="AQ91" s="6">
        <f t="shared" si="93"/>
        <v>-3755.5722770926441</v>
      </c>
      <c r="AR91" s="6">
        <f t="shared" si="93"/>
        <v>-1356.0802320279245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-1805.6738167574258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13868.057427896731</v>
      </c>
      <c r="K3">
        <v>1</v>
      </c>
      <c r="L3" s="2">
        <v>0</v>
      </c>
      <c r="O3">
        <f>$C$3</f>
        <v>13868.057427896731</v>
      </c>
      <c r="P3">
        <f>O3*C5</f>
        <v>1386.8057427896731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13868.057427896731</v>
      </c>
      <c r="AF3">
        <f t="shared" ref="AF3:AF34" si="4">-$Z3*P3</f>
        <v>-1386.8057427896731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9961.3434811070583</v>
      </c>
      <c r="AJ3">
        <f t="shared" ref="AJ3:AJ34" si="8">AB3-AC3</f>
        <v>0</v>
      </c>
      <c r="AL3">
        <f t="shared" ref="AL3:AL34" si="9">SUM(AI3:AK3)</f>
        <v>9961.3434811070583</v>
      </c>
      <c r="AN3">
        <f t="shared" ref="AN3:AN34" si="10">AE3*$K3</f>
        <v>13868.057427896731</v>
      </c>
      <c r="AO3">
        <f t="shared" ref="AO3:AO34" si="11">AF3*$K3</f>
        <v>-1386.8057427896731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9961.3434811070583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9961.3434811070583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-761.17733314879115</v>
      </c>
      <c r="AK5">
        <f>G5*SUM(AB5, AE5:AF5)</f>
        <v>75.60793191886529</v>
      </c>
      <c r="AL5">
        <f t="shared" si="9"/>
        <v>-973.12760221184249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-190.35814172904097</v>
      </c>
      <c r="AR5">
        <f t="shared" si="14"/>
        <v>-229.23963726236968</v>
      </c>
      <c r="AS5">
        <f t="shared" si="15"/>
        <v>-606.80590971682966</v>
      </c>
      <c r="AT5">
        <f t="shared" si="16"/>
        <v>60.274180420013778</v>
      </c>
      <c r="AU5">
        <f t="shared" si="17"/>
        <v>-775.77136655918559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-670.70157855687103</v>
      </c>
      <c r="AK6">
        <f>G6*SUM(AB6, AE6:AF6)</f>
        <v>128.89034523928069</v>
      </c>
      <c r="AL6">
        <f t="shared" si="9"/>
        <v>-945.89328794919982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-253.37584810491012</v>
      </c>
      <c r="AR6">
        <f t="shared" si="14"/>
        <v>-287.61762498263931</v>
      </c>
      <c r="AS6">
        <f t="shared" si="15"/>
        <v>-477.3921357940556</v>
      </c>
      <c r="AT6">
        <f t="shared" si="16"/>
        <v>91.741601875171312</v>
      </c>
      <c r="AU6">
        <f t="shared" si="17"/>
        <v>-673.26815890152352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-515.42747357893677</v>
      </c>
      <c r="AK7">
        <f>G7*SUM(AB7, AE7:AF7)</f>
        <v>175.83945573826165</v>
      </c>
      <c r="AL7">
        <f t="shared" si="9"/>
        <v>-873.79256440661993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-309.38405401701482</v>
      </c>
      <c r="AR7">
        <f t="shared" si="14"/>
        <v>-339.49664690871339</v>
      </c>
      <c r="AS7">
        <f t="shared" si="15"/>
        <v>-327.56347756594283</v>
      </c>
      <c r="AT7">
        <f t="shared" si="16"/>
        <v>111.74915301853142</v>
      </c>
      <c r="AU7">
        <f t="shared" si="17"/>
        <v>-555.31097145612478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-832.49010800716053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-352.23786109663359</v>
      </c>
      <c r="AR8">
        <f t="shared" si="14"/>
        <v>-378.67912338285447</v>
      </c>
      <c r="AS8">
        <f t="shared" si="15"/>
        <v>-213.94686784918889</v>
      </c>
      <c r="AT8">
        <f t="shared" si="16"/>
        <v>120.24874682870305</v>
      </c>
      <c r="AU8">
        <f t="shared" si="17"/>
        <v>-472.37724440334023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-260.64743999062011</v>
      </c>
      <c r="AK9">
        <f t="shared" si="30"/>
        <v>238.31270271283677</v>
      </c>
      <c r="AL9">
        <f t="shared" si="9"/>
        <v>-831.21862210050756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-386.62687570843042</v>
      </c>
      <c r="AR9">
        <f t="shared" si="14"/>
        <v>-409.80574947000366</v>
      </c>
      <c r="AS9">
        <f t="shared" si="15"/>
        <v>-132.0521047544463</v>
      </c>
      <c r="AT9">
        <f t="shared" si="16"/>
        <v>120.73663176620202</v>
      </c>
      <c r="AU9">
        <f t="shared" si="17"/>
        <v>-421.12122245824787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-160.59214311947107</v>
      </c>
      <c r="AK10">
        <f t="shared" si="30"/>
        <v>256.55802351218017</v>
      </c>
      <c r="AL10">
        <f t="shared" si="9"/>
        <v>-858.89174109912346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-411.64645029403931</v>
      </c>
      <c r="AR10">
        <f t="shared" si="14"/>
        <v>-431.92909584028291</v>
      </c>
      <c r="AS10">
        <f t="shared" si="15"/>
        <v>-72.643729929362848</v>
      </c>
      <c r="AT10">
        <f t="shared" si="16"/>
        <v>116.05382062411898</v>
      </c>
      <c r="AU10">
        <f t="shared" si="17"/>
        <v>-388.51900514552682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-1380.4513868786871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-76.941959373731152</v>
      </c>
      <c r="AK11">
        <f t="shared" si="30"/>
        <v>267.79947353054314</v>
      </c>
      <c r="AL11">
        <f t="shared" si="9"/>
        <v>-926.29709217293066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-433.48834282540741</v>
      </c>
      <c r="AR11">
        <f t="shared" si="14"/>
        <v>-451.20000855647788</v>
      </c>
      <c r="AS11">
        <f t="shared" si="15"/>
        <v>-31.075566918920021</v>
      </c>
      <c r="AT11">
        <f t="shared" si="16"/>
        <v>108.1597158206914</v>
      </c>
      <c r="AU11">
        <f t="shared" si="17"/>
        <v>-374.11585965470653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-2.7513086636763546</v>
      </c>
      <c r="AK12">
        <f t="shared" si="30"/>
        <v>273.18541068670436</v>
      </c>
      <c r="AL12">
        <f t="shared" si="9"/>
        <v>-1024.0595979670547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-451.37724672799976</v>
      </c>
      <c r="AR12">
        <f t="shared" si="14"/>
        <v>-466.8074054919212</v>
      </c>
      <c r="AS12">
        <f t="shared" si="15"/>
        <v>-0.99214948594036667</v>
      </c>
      <c r="AT12">
        <f t="shared" si="16"/>
        <v>98.513397772335551</v>
      </c>
      <c r="AU12">
        <f t="shared" si="17"/>
        <v>-369.28615720552602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61.877557898462328</v>
      </c>
      <c r="AK13">
        <f t="shared" si="30"/>
        <v>273.37800229316167</v>
      </c>
      <c r="AL13">
        <f t="shared" si="9"/>
        <v>-1145.8723274442748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-463.47611965358874</v>
      </c>
      <c r="AR13">
        <f t="shared" si="14"/>
        <v>-476.8835397868711</v>
      </c>
      <c r="AS13">
        <f t="shared" si="15"/>
        <v>19.922917588896105</v>
      </c>
      <c r="AT13">
        <f t="shared" si="16"/>
        <v>88.02040021102799</v>
      </c>
      <c r="AU13">
        <f t="shared" si="17"/>
        <v>-368.94022198694699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115.70854034149988</v>
      </c>
      <c r="AK14">
        <f t="shared" si="30"/>
        <v>269.04657324026931</v>
      </c>
      <c r="AL14">
        <f t="shared" si="9"/>
        <v>-1297.6226490699989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-472.02821721329769</v>
      </c>
      <c r="AR14">
        <f t="shared" si="14"/>
        <v>-483.64340482964604</v>
      </c>
      <c r="AS14">
        <f t="shared" si="15"/>
        <v>33.263440388337351</v>
      </c>
      <c r="AT14">
        <f t="shared" si="16"/>
        <v>77.344460696254686</v>
      </c>
      <c r="AU14">
        <f t="shared" si="17"/>
        <v>-373.03550374505397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161.52144997036658</v>
      </c>
      <c r="AK15">
        <f t="shared" si="30"/>
        <v>260.9469754163643</v>
      </c>
      <c r="AL15">
        <f t="shared" si="9"/>
        <v>-1474.9252245719968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-476.98518785448101</v>
      </c>
      <c r="AR15">
        <f t="shared" si="14"/>
        <v>-487.01369145714733</v>
      </c>
      <c r="AS15">
        <f t="shared" si="15"/>
        <v>41.458533183817849</v>
      </c>
      <c r="AT15">
        <f t="shared" si="16"/>
        <v>66.978589168813457</v>
      </c>
      <c r="AU15">
        <f t="shared" si="17"/>
        <v>-378.57656910451607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199.74700281614696</v>
      </c>
      <c r="AK16">
        <f t="shared" si="30"/>
        <v>249.64047391843866</v>
      </c>
      <c r="AL16">
        <f t="shared" si="9"/>
        <v>-1652.5869861668316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-473.09035952566973</v>
      </c>
      <c r="AR16">
        <f t="shared" si="14"/>
        <v>-481.71829520897808</v>
      </c>
      <c r="AS16">
        <f t="shared" si="15"/>
        <v>45.776857601247684</v>
      </c>
      <c r="AT16">
        <f t="shared" si="16"/>
        <v>57.21115343388054</v>
      </c>
      <c r="AU16">
        <f t="shared" si="17"/>
        <v>-378.73028417384984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225.55626574144253</v>
      </c>
      <c r="AK17">
        <f t="shared" si="30"/>
        <v>235.65818372130838</v>
      </c>
      <c r="AL17">
        <f t="shared" si="9"/>
        <v>-1839.6660106606296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-463.41095521672338</v>
      </c>
      <c r="AR17">
        <f t="shared" si="14"/>
        <v>-470.80572860203932</v>
      </c>
      <c r="AS17">
        <f t="shared" si="15"/>
        <v>46.153280830356842</v>
      </c>
      <c r="AT17">
        <f t="shared" si="16"/>
        <v>48.220333394458216</v>
      </c>
      <c r="AU17">
        <f t="shared" si="17"/>
        <v>-376.43211437722425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242.39837148080778</v>
      </c>
      <c r="AK18">
        <f t="shared" si="30"/>
        <v>219.8692451194074</v>
      </c>
      <c r="AL18">
        <f t="shared" si="9"/>
        <v>-2037.8031262479017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-450.44234731349678</v>
      </c>
      <c r="AR18">
        <f t="shared" si="14"/>
        <v>-456.75357761436038</v>
      </c>
      <c r="AS18">
        <f t="shared" si="15"/>
        <v>44.285276206074094</v>
      </c>
      <c r="AT18">
        <f t="shared" si="16"/>
        <v>40.169289050297529</v>
      </c>
      <c r="AU18">
        <f t="shared" si="17"/>
        <v>-372.29901235798877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253.10968326356988</v>
      </c>
      <c r="AK19">
        <f t="shared" si="30"/>
        <v>202.90135911575084</v>
      </c>
      <c r="AL19">
        <f t="shared" si="9"/>
        <v>-2266.9786437482703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-438.81933566661144</v>
      </c>
      <c r="AR19">
        <f t="shared" si="14"/>
        <v>-444.17860278257717</v>
      </c>
      <c r="AS19">
        <f t="shared" si="15"/>
        <v>41.287672162517765</v>
      </c>
      <c r="AT19">
        <f t="shared" si="16"/>
        <v>33.097606889171736</v>
      </c>
      <c r="AU19">
        <f t="shared" si="17"/>
        <v>-369.79332373088766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262.62945705060656</v>
      </c>
      <c r="AK20">
        <f t="shared" si="30"/>
        <v>185.18368128730094</v>
      </c>
      <c r="AL20">
        <f t="shared" si="9"/>
        <v>-2479.7977977345308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-421.86368780566488</v>
      </c>
      <c r="AR20">
        <f t="shared" si="14"/>
        <v>-426.3899652874818</v>
      </c>
      <c r="AS20">
        <f t="shared" si="15"/>
        <v>38.250494181275847</v>
      </c>
      <c r="AT20">
        <f t="shared" si="16"/>
        <v>26.970955212317399</v>
      </c>
      <c r="AU20">
        <f t="shared" si="17"/>
        <v>-361.16851589388858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264.55129618423189</v>
      </c>
      <c r="AK21">
        <f t="shared" si="30"/>
        <v>166.7996192937585</v>
      </c>
      <c r="AL21">
        <f t="shared" si="9"/>
        <v>-2656.3002598457097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-397.71484469798975</v>
      </c>
      <c r="AR21">
        <f t="shared" si="14"/>
        <v>-401.51689326403249</v>
      </c>
      <c r="AS21">
        <f t="shared" si="15"/>
        <v>34.402142120775579</v>
      </c>
      <c r="AT21">
        <f t="shared" si="16"/>
        <v>21.690554124667937</v>
      </c>
      <c r="AU21">
        <f t="shared" si="17"/>
        <v>-345.42419701858898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257.25735217885222</v>
      </c>
      <c r="AK22">
        <f t="shared" si="30"/>
        <v>148.28102856086227</v>
      </c>
      <c r="AL22">
        <f t="shared" si="9"/>
        <v>-2828.7823909034173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-372.35199686601021</v>
      </c>
      <c r="AR22">
        <f t="shared" si="14"/>
        <v>-375.52656022506142</v>
      </c>
      <c r="AS22">
        <f t="shared" si="15"/>
        <v>29.869321992837573</v>
      </c>
      <c r="AT22">
        <f t="shared" si="16"/>
        <v>17.216432300190753</v>
      </c>
      <c r="AU22">
        <f t="shared" si="17"/>
        <v>-328.44080593203313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246.94352140249589</v>
      </c>
      <c r="AK23">
        <f t="shared" si="30"/>
        <v>130.27301390834259</v>
      </c>
      <c r="AL23">
        <f t="shared" si="9"/>
        <v>-2975.1229130983311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-344.89254508662538</v>
      </c>
      <c r="AR23">
        <f t="shared" si="14"/>
        <v>-347.52618606895766</v>
      </c>
      <c r="AS23">
        <f t="shared" si="15"/>
        <v>25.59983602143047</v>
      </c>
      <c r="AT23">
        <f t="shared" si="16"/>
        <v>13.504981929189395</v>
      </c>
      <c r="AU23">
        <f t="shared" si="17"/>
        <v>-308.4213681183378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232.92069199420098</v>
      </c>
      <c r="AK24">
        <f t="shared" si="30"/>
        <v>112.98696741016789</v>
      </c>
      <c r="AL24">
        <f t="shared" si="9"/>
        <v>-3107.9866797688442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-317.52192926827672</v>
      </c>
      <c r="AR24">
        <f t="shared" si="14"/>
        <v>-319.69111881481132</v>
      </c>
      <c r="AS24">
        <f t="shared" si="15"/>
        <v>21.559048803030528</v>
      </c>
      <c r="AT24">
        <f t="shared" si="16"/>
        <v>10.458029828293984</v>
      </c>
      <c r="AU24">
        <f t="shared" si="17"/>
        <v>-287.67404018348685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217.54706043575516</v>
      </c>
      <c r="AK25">
        <f t="shared" si="30"/>
        <v>96.682518970573824</v>
      </c>
      <c r="AL25">
        <f t="shared" si="9"/>
        <v>-3232.6695950646017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-291.35291985562912</v>
      </c>
      <c r="AR25">
        <f t="shared" si="14"/>
        <v>-293.12465201272744</v>
      </c>
      <c r="AS25">
        <f t="shared" si="15"/>
        <v>17.978635210608843</v>
      </c>
      <c r="AT25">
        <f t="shared" si="16"/>
        <v>7.9900860822159343</v>
      </c>
      <c r="AU25">
        <f t="shared" si="17"/>
        <v>-267.15593071990264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202.08964411230613</v>
      </c>
      <c r="AK26">
        <f t="shared" si="30"/>
        <v>81.454224740070956</v>
      </c>
      <c r="AL26">
        <f t="shared" si="9"/>
        <v>-3313.9156143241985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-264.01510399542758</v>
      </c>
      <c r="AR26">
        <f t="shared" si="14"/>
        <v>-265.4491811180078</v>
      </c>
      <c r="AS26">
        <f t="shared" si="15"/>
        <v>14.911781715098813</v>
      </c>
      <c r="AT26">
        <f t="shared" si="16"/>
        <v>6.0103407298868881</v>
      </c>
      <c r="AU26">
        <f t="shared" si="17"/>
        <v>-244.52705867302208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184.31575065317577</v>
      </c>
      <c r="AK27">
        <f t="shared" si="30"/>
        <v>67.30794965220953</v>
      </c>
      <c r="AL27">
        <f t="shared" si="9"/>
        <v>-3349.4147263431673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-236.09441121378231</v>
      </c>
      <c r="AR27">
        <f t="shared" si="14"/>
        <v>-237.24398575045615</v>
      </c>
      <c r="AS27">
        <f t="shared" si="15"/>
        <v>12.143109331450166</v>
      </c>
      <c r="AT27">
        <f t="shared" si="16"/>
        <v>4.4343892944910452</v>
      </c>
      <c r="AU27">
        <f t="shared" si="17"/>
        <v>-220.66648712451496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164.9342743010568</v>
      </c>
      <c r="AK28">
        <f t="shared" si="30"/>
        <v>54.405847106487222</v>
      </c>
      <c r="AL28">
        <f t="shared" si="9"/>
        <v>-3357.2884821004509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-209.47771784868118</v>
      </c>
      <c r="AR28">
        <f t="shared" si="14"/>
        <v>-210.38912076770964</v>
      </c>
      <c r="AS28">
        <f t="shared" si="15"/>
        <v>9.7019793781845554</v>
      </c>
      <c r="AT28">
        <f t="shared" si="16"/>
        <v>3.20033182257994</v>
      </c>
      <c r="AU28">
        <f t="shared" si="17"/>
        <v>-197.48680956694517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145.94188131946203</v>
      </c>
      <c r="AK29">
        <f t="shared" si="30"/>
        <v>42.860447905413245</v>
      </c>
      <c r="AL29">
        <f t="shared" si="9"/>
        <v>-3331.1149204011044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-184.15536565021469</v>
      </c>
      <c r="AR29">
        <f t="shared" si="14"/>
        <v>-184.86890304760226</v>
      </c>
      <c r="AS29">
        <f t="shared" si="15"/>
        <v>7.6649857354172628</v>
      </c>
      <c r="AT29">
        <f t="shared" si="16"/>
        <v>2.2510654161669827</v>
      </c>
      <c r="AU29">
        <f t="shared" si="17"/>
        <v>-174.95285189601799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127.42694017769776</v>
      </c>
      <c r="AK30">
        <f t="shared" si="30"/>
        <v>32.644516213050899</v>
      </c>
      <c r="AL30">
        <f t="shared" si="9"/>
        <v>-3271.596895505274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-160.3726840963717</v>
      </c>
      <c r="AR30">
        <f t="shared" si="14"/>
        <v>-160.92321384665715</v>
      </c>
      <c r="AS30">
        <f t="shared" si="15"/>
        <v>5.9755053930870545</v>
      </c>
      <c r="AT30">
        <f t="shared" si="16"/>
        <v>1.5308182273997983</v>
      </c>
      <c r="AU30">
        <f t="shared" si="17"/>
        <v>-153.41689022617032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109.72230421019523</v>
      </c>
      <c r="AK31">
        <f t="shared" si="30"/>
        <v>23.724630400612057</v>
      </c>
      <c r="AL31">
        <f t="shared" si="9"/>
        <v>-3176.2461472514815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-138.15687516074911</v>
      </c>
      <c r="AR31">
        <f t="shared" si="14"/>
        <v>-138.57442569886746</v>
      </c>
      <c r="AS31">
        <f t="shared" si="15"/>
        <v>4.5939925292797517</v>
      </c>
      <c r="AT31">
        <f t="shared" si="16"/>
        <v>0.99333290168187893</v>
      </c>
      <c r="AU31">
        <f t="shared" si="17"/>
        <v>-132.98710026790584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92.933321690949214</v>
      </c>
      <c r="AK32">
        <f t="shared" si="30"/>
        <v>16.044069105898391</v>
      </c>
      <c r="AL32">
        <f t="shared" si="9"/>
        <v>-3039.6243960224833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-117.39465813927131</v>
      </c>
      <c r="AR32">
        <f t="shared" si="14"/>
        <v>-117.70504566085988</v>
      </c>
      <c r="AS32">
        <f t="shared" si="15"/>
        <v>3.4741518977852976</v>
      </c>
      <c r="AT32">
        <f t="shared" si="16"/>
        <v>0.5997798434216931</v>
      </c>
      <c r="AU32">
        <f t="shared" si="17"/>
        <v>-113.63111391965289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77.01648539837845</v>
      </c>
      <c r="AK33">
        <f t="shared" si="30"/>
        <v>9.538736587531945</v>
      </c>
      <c r="AL33">
        <f t="shared" si="9"/>
        <v>-2869.2029917007717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-98.43192822943989</v>
      </c>
      <c r="AR33">
        <f t="shared" si="14"/>
        <v>-98.657072663872214</v>
      </c>
      <c r="AS33">
        <f t="shared" si="15"/>
        <v>2.5706503871257813</v>
      </c>
      <c r="AT33">
        <f t="shared" si="16"/>
        <v>0.31838322372921629</v>
      </c>
      <c r="AU33">
        <f t="shared" si="17"/>
        <v>-95.768039053017219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62.379988282214299</v>
      </c>
      <c r="AK34">
        <f t="shared" si="30"/>
        <v>4.1475826096454531</v>
      </c>
      <c r="AL34">
        <f t="shared" si="9"/>
        <v>-2648.0561853434733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-80.740617622376291</v>
      </c>
      <c r="AR34">
        <f t="shared" si="14"/>
        <v>-80.899258911857942</v>
      </c>
      <c r="AS34">
        <f t="shared" si="15"/>
        <v>1.8590308040302106</v>
      </c>
      <c r="AT34">
        <f t="shared" si="16"/>
        <v>0.12360508627715322</v>
      </c>
      <c r="AU34">
        <f t="shared" si="17"/>
        <v>-78.916623021550592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-2377.8762446950554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-64.450197804166123</v>
      </c>
      <c r="AR35">
        <f t="shared" ref="AR35:AR66" si="45">AI35*$K35</f>
        <v>-64.558200273645156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-63.272139900584662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35.70981200440076</v>
      </c>
      <c r="AK36">
        <f t="shared" si="30"/>
        <v>-3.6176135569742867</v>
      </c>
      <c r="AL36">
        <f t="shared" si="40"/>
        <v>-2067.9518808129928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-49.821760190014352</v>
      </c>
      <c r="AR36">
        <f t="shared" si="45"/>
        <v>-49.8923157784767</v>
      </c>
      <c r="AS36">
        <f t="shared" si="46"/>
        <v>0.84838467654500371</v>
      </c>
      <c r="AT36">
        <f t="shared" si="47"/>
        <v>-8.5946347379824387E-2</v>
      </c>
      <c r="AU36">
        <f t="shared" si="48"/>
        <v>-49.129877449311529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24.160701440223804</v>
      </c>
      <c r="AK37">
        <f t="shared" si="30"/>
        <v>-6.1173003972823397</v>
      </c>
      <c r="AL37">
        <f t="shared" si="40"/>
        <v>-1723.0838392511257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-36.889346741722406</v>
      </c>
      <c r="AR37">
        <f t="shared" si="45"/>
        <v>-36.933268168867365</v>
      </c>
      <c r="AS37">
        <f t="shared" si="46"/>
        <v>0.5125034200768781</v>
      </c>
      <c r="AT37">
        <f t="shared" si="47"/>
        <v>-0.12976185244462021</v>
      </c>
      <c r="AU37">
        <f t="shared" si="48"/>
        <v>-36.550526601235106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13.977687143695107</v>
      </c>
      <c r="AK38">
        <f t="shared" si="30"/>
        <v>-7.8085494980980066</v>
      </c>
      <c r="AL38">
        <f t="shared" si="40"/>
        <v>-1366.5168960213384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-25.972191552415001</v>
      </c>
      <c r="AR38">
        <f t="shared" si="45"/>
        <v>-25.998028860990143</v>
      </c>
      <c r="AS38">
        <f t="shared" si="46"/>
        <v>0.26473083054609753</v>
      </c>
      <c r="AT38">
        <f t="shared" si="47"/>
        <v>-0.14789026058035865</v>
      </c>
      <c r="AU38">
        <f t="shared" si="48"/>
        <v>-25.881188291024401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5.5153526256049901</v>
      </c>
      <c r="AK39">
        <f t="shared" si="30"/>
        <v>-8.7869875981566636</v>
      </c>
      <c r="AL39">
        <f t="shared" si="40"/>
        <v>-1021.8331743628922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-17.209942740670275</v>
      </c>
      <c r="AR39">
        <f t="shared" si="45"/>
        <v>-17.224176104558328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-17.279500417069471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-716.09678704534747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-10.650285660018179</v>
      </c>
      <c r="AR40">
        <f t="shared" si="45"/>
        <v>-10.657541794196359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-10.811971353528415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-5.65778108648216</v>
      </c>
      <c r="AK41">
        <f t="shared" si="61"/>
        <v>-9.0992058408703045</v>
      </c>
      <c r="AL41">
        <f t="shared" si="40"/>
        <v>-467.5205448433058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-6.1002437818556006</v>
      </c>
      <c r="AR41">
        <f t="shared" si="45"/>
        <v>-6.1036075642828846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-6.3025433122269181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-8.460530098948297</v>
      </c>
      <c r="AK42">
        <f t="shared" si="61"/>
        <v>-8.703161164816553</v>
      </c>
      <c r="AL42">
        <f t="shared" si="40"/>
        <v>-281.25983188697455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-3.177385824397251</v>
      </c>
      <c r="AR42">
        <f t="shared" si="45"/>
        <v>-3.1787704748805976</v>
      </c>
      <c r="AS42">
        <f t="shared" si="46"/>
        <v>-0.10183444262726164</v>
      </c>
      <c r="AT42">
        <f t="shared" si="47"/>
        <v>-0.10475485057661976</v>
      </c>
      <c r="AU42">
        <f t="shared" si="48"/>
        <v>-3.3853597680844794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-9.8233051406062089</v>
      </c>
      <c r="AK43">
        <f t="shared" si="61"/>
        <v>-8.1109240578901716</v>
      </c>
      <c r="AL43">
        <f t="shared" si="40"/>
        <v>-154.77855557749041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-1.4701495006137386</v>
      </c>
      <c r="AR43">
        <f t="shared" si="45"/>
        <v>-1.4706383579871043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-1.6633738997383603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-10.137610289567931</v>
      </c>
      <c r="AK44">
        <f t="shared" si="61"/>
        <v>-7.4232926980477369</v>
      </c>
      <c r="AL44">
        <f t="shared" si="40"/>
        <v>-78.1168075887757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-0.58091377536564781</v>
      </c>
      <c r="AR44">
        <f t="shared" si="45"/>
        <v>-0.58105543347763655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-0.74955854089438667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-9.7831574658679727</v>
      </c>
      <c r="AK45">
        <f t="shared" si="61"/>
        <v>-6.713659977777982</v>
      </c>
      <c r="AL45">
        <f t="shared" si="40"/>
        <v>-38.335564913632815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-0.18706701971798465</v>
      </c>
      <c r="AR45">
        <f t="shared" si="45"/>
        <v>-0.18709870186068714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-0.32843158428815877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-9.0665680170977652</v>
      </c>
      <c r="AK46">
        <f t="shared" si="61"/>
        <v>-6.0288389551672239</v>
      </c>
      <c r="AL46">
        <f t="shared" si="40"/>
        <v>-20.582289745601329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-4.1964111636798092E-2</v>
      </c>
      <c r="AR46">
        <f t="shared" si="45"/>
        <v>-4.197113433211852E-2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-0.15744131658383168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-8.2202100283772666</v>
      </c>
      <c r="AK47">
        <f t="shared" si="61"/>
        <v>-5.3941791939703796</v>
      </c>
      <c r="AL47">
        <f t="shared" si="40"/>
        <v>-14.980985410589863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-9.3320159518965554E-3</v>
      </c>
      <c r="AR47">
        <f t="shared" si="45"/>
        <v>-9.333557504962774E-3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-0.10231690239865195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-12.523550896510052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-2.0557793637871148E-3</v>
      </c>
      <c r="AR48">
        <f t="shared" si="45"/>
        <v>-2.0561140969048257E-3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-7.6368887652993517E-2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-10.969853308035962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-4.4814695032775471E-4</v>
      </c>
      <c r="AR49">
        <f t="shared" si="45"/>
        <v>-4.4821875701913879E-4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-5.9727147973197808E-2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-9.7423769555457334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-9.6509977488311112E-5</v>
      </c>
      <c r="AR50">
        <f t="shared" si="45"/>
        <v>-9.6525194485701132E-5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-4.7360672870514431E-2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-8.6858855596093019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-2.0537580664343861E-5</v>
      </c>
      <c r="AR51">
        <f t="shared" si="45"/>
        <v>-2.0540762612776083E-5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-3.7700665356144913E-2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-7.7522142252961395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-4.3132543890145473E-6</v>
      </c>
      <c r="AR52">
        <f t="shared" si="45"/>
        <v>-4.3139103769520928E-6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-3.004295551337853E-2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-6.9208994037545999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-8.932101225082752E-7</v>
      </c>
      <c r="AR53">
        <f t="shared" si="45"/>
        <v>-8.9334336392753046E-7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-2.3947567344820737E-2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-6.1792061848553015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-1.822952006682867E-7</v>
      </c>
      <c r="AR54">
        <f t="shared" si="45"/>
        <v>-1.8232182896533004E-7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-1.9090334168680313E-2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-5.5171096313717571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-3.6610554077543351E-8</v>
      </c>
      <c r="AR55">
        <f t="shared" si="45"/>
        <v>-3.661578631306969E-8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-1.5218590635920393E-2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-4.9259819639609654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-7.230888046658619E-9</v>
      </c>
      <c r="AR56">
        <f t="shared" si="45"/>
        <v>-7.2318975251094623E-9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-1.2132145659847731E-2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-4.3981962260080127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-1.4026899904729531E-9</v>
      </c>
      <c r="AR57">
        <f t="shared" si="45"/>
        <v>-1.4028809523226577E-9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-9.6716679401085952E-3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-3.9269604878728992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-2.668099387075223E-10</v>
      </c>
      <c r="AR58">
        <f t="shared" si="45"/>
        <v>-2.6684533037317539E-10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-7.7101936268220862E-3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-3.5062146294108918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-4.9732564809912344E-11</v>
      </c>
      <c r="AR59">
        <f t="shared" si="45"/>
        <v>-4.9738982231968626E-11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-6.1465189929241371E-3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-3.1305487569265571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-9.0695849527587316E-12</v>
      </c>
      <c r="AR60">
        <f t="shared" si="45"/>
        <v>-9.0707227029928197E-12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-4.899967279149711E-3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-2.7951328147056791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-1.6169856591141655E-12</v>
      </c>
      <c r="AR61">
        <f t="shared" si="45"/>
        <v>-1.6171828562236672E-12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-3.9062239095781458E-3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-2.495654298044105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-2.8186187425308301E-13</v>
      </c>
      <c r="AR62">
        <f t="shared" si="45"/>
        <v>-2.8189525147524827E-13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-3.114017784060574E-3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-2.2282627659534282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-4.7983450946263077E-14</v>
      </c>
      <c r="AR63">
        <f t="shared" si="45"/>
        <v>-4.7988962301096756E-14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-2.4824759118627503E-3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-1.9895203267139059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-7.9692504322063309E-15</v>
      </c>
      <c r="AR64">
        <f t="shared" si="45"/>
        <v>-7.9701374509950015E-15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-1.9790145980748044E-3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-1.2900483567139384E-15</v>
      </c>
      <c r="AR65">
        <f t="shared" si="45"/>
        <v>-1.2901873937862811E-15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-2.0338392399771904E-16</v>
      </c>
      <c r="AR66">
        <f t="shared" si="45"/>
        <v>-2.0340513087645173E-16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-3.1201742709523935E-17</v>
      </c>
      <c r="AR67">
        <f t="shared" ref="AR67:AR79" si="76">AI67*$K67</f>
        <v>-3.1204887204191824E-17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-4.6532675300607421E-18</v>
      </c>
      <c r="AR68">
        <f t="shared" si="76"/>
        <v>-4.6537204049753578E-18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-6.7400810359863073E-19</v>
      </c>
      <c r="AR69">
        <f t="shared" si="76"/>
        <v>-6.740714086231429E-19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-9.4838852056255279E-20</v>
      </c>
      <c r="AR70">
        <f t="shared" si="76"/>
        <v>-9.4847389750108519E-20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-1.287406867841713E-20</v>
      </c>
      <c r="AR71">
        <f t="shared" si="76"/>
        <v>-1.2875178355608916E-20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-1.6840771831583998E-21</v>
      </c>
      <c r="AR72">
        <f t="shared" si="76"/>
        <v>-1.6842160199417017E-21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-2.1204110503178652E-22</v>
      </c>
      <c r="AR73">
        <f t="shared" si="76"/>
        <v>-2.1205780627879636E-22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-2.566681624527963E-23</v>
      </c>
      <c r="AR74">
        <f t="shared" si="76"/>
        <v>-2.5668745546567473E-23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-2.9833234342065861E-24</v>
      </c>
      <c r="AR75">
        <f t="shared" si="76"/>
        <v>-2.9835371370207041E-24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-3.3248435631680012E-25</v>
      </c>
      <c r="AR76">
        <f t="shared" si="76"/>
        <v>-3.3250701216183536E-25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-3.5463844941874858E-26</v>
      </c>
      <c r="AR77">
        <f t="shared" si="76"/>
        <v>-3.5466139168140417E-26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-3.6130200656149026E-27</v>
      </c>
      <c r="AR78">
        <f t="shared" si="76"/>
        <v>-3.6132414877275436E-27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13868.057427896731</v>
      </c>
      <c r="AO81" s="6">
        <f t="shared" si="93"/>
        <v>-1386.8057427896731</v>
      </c>
      <c r="AP81" s="6">
        <f t="shared" si="93"/>
        <v>-2813.1565167442673</v>
      </c>
      <c r="AQ81" s="6">
        <f t="shared" si="93"/>
        <v>-10081.057589182032</v>
      </c>
      <c r="AR81" s="6">
        <f t="shared" si="93"/>
        <v>-412.96242081924123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-1380.4513868786871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30621.093494459285</v>
      </c>
      <c r="K3">
        <v>1</v>
      </c>
      <c r="L3" s="2">
        <v>0</v>
      </c>
      <c r="O3">
        <f>$C$3</f>
        <v>30621.093494459285</v>
      </c>
      <c r="P3" s="2">
        <f>O3*C5</f>
        <v>3062.1093494459287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30621.093494459285</v>
      </c>
      <c r="AF3">
        <f t="shared" ref="AF3:AF34" si="4">-$Z3*P3</f>
        <v>-3062.1093494459287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25039.075941013358</v>
      </c>
      <c r="AJ3">
        <f t="shared" ref="AJ3:AJ34" si="8">AB3-AC3</f>
        <v>0</v>
      </c>
      <c r="AL3">
        <f t="shared" ref="AL3:AL34" si="9">SUM(AI3:AK3)</f>
        <v>25039.075941013358</v>
      </c>
      <c r="AN3">
        <f t="shared" ref="AN3:AN34" si="10">AE3*$K3</f>
        <v>30621.093494459285</v>
      </c>
      <c r="AO3">
        <f t="shared" ref="AO3:AO34" si="11">AF3*$K3</f>
        <v>-3062.1093494459287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25039.075941013358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25039.075941013358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-603.48978269549116</v>
      </c>
      <c r="AK5">
        <f>G5*SUM(AB5, AE5:AF5)</f>
        <v>185.32304396332651</v>
      </c>
      <c r="AL5">
        <f t="shared" si="9"/>
        <v>-2696.4200062915661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-1778.8104762616492</v>
      </c>
      <c r="AR5">
        <f t="shared" si="14"/>
        <v>-1816.2095564089616</v>
      </c>
      <c r="AS5">
        <f t="shared" si="15"/>
        <v>-481.09835992944124</v>
      </c>
      <c r="AT5">
        <f t="shared" si="16"/>
        <v>147.73839601668249</v>
      </c>
      <c r="AU5">
        <f t="shared" si="17"/>
        <v>-2149.5695203217201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-331.73803826238145</v>
      </c>
      <c r="AK6">
        <f>G6*SUM(AB6, AE6:AF6)</f>
        <v>227.56732875201089</v>
      </c>
      <c r="AL6">
        <f t="shared" si="9"/>
        <v>-2628.0698426901095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-1764.2855777722571</v>
      </c>
      <c r="AR6">
        <f t="shared" si="14"/>
        <v>-1796.4615504707276</v>
      </c>
      <c r="AS6">
        <f t="shared" si="15"/>
        <v>-236.12458308353268</v>
      </c>
      <c r="AT6">
        <f t="shared" si="16"/>
        <v>161.97792965334227</v>
      </c>
      <c r="AU6">
        <f t="shared" si="17"/>
        <v>-1870.6082039009182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-120.13273876706262</v>
      </c>
      <c r="AK7">
        <f>G7*SUM(AB7, AE7:AF7)</f>
        <v>250.78899143037759</v>
      </c>
      <c r="AL7">
        <f t="shared" si="9"/>
        <v>-2632.0748372471508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-1728.1883860205107</v>
      </c>
      <c r="AR7">
        <f t="shared" si="14"/>
        <v>-1755.7655534091843</v>
      </c>
      <c r="AS7">
        <f t="shared" si="15"/>
        <v>-76.346527294753201</v>
      </c>
      <c r="AT7">
        <f t="shared" si="16"/>
        <v>159.38093791891924</v>
      </c>
      <c r="AU7">
        <f t="shared" si="17"/>
        <v>-1672.7311427850182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-2697.0340810305715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-1679.8248389163457</v>
      </c>
      <c r="AR8">
        <f t="shared" si="14"/>
        <v>-1703.3611726708043</v>
      </c>
      <c r="AS8">
        <f t="shared" si="15"/>
        <v>25.915537493625262</v>
      </c>
      <c r="AT8">
        <f t="shared" si="16"/>
        <v>147.07606681209998</v>
      </c>
      <c r="AU8">
        <f t="shared" si="17"/>
        <v>-1530.3695683650792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177.57809422620585</v>
      </c>
      <c r="AK9">
        <f t="shared" si="30"/>
        <v>256.00124090634358</v>
      </c>
      <c r="AL9">
        <f t="shared" si="9"/>
        <v>-2835.9900291823778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-1636.4793946349644</v>
      </c>
      <c r="AR9">
        <f t="shared" si="14"/>
        <v>-1656.4655928098914</v>
      </c>
      <c r="AS9">
        <f t="shared" si="15"/>
        <v>89.966588974354579</v>
      </c>
      <c r="AT9">
        <f t="shared" si="16"/>
        <v>129.69819570316625</v>
      </c>
      <c r="AU9">
        <f t="shared" si="17"/>
        <v>-1436.8008081323708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295.18765830447637</v>
      </c>
      <c r="AK10">
        <f t="shared" si="30"/>
        <v>243.57077431050919</v>
      </c>
      <c r="AL10">
        <f t="shared" si="9"/>
        <v>-2976.5053511521605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-1573.247066221327</v>
      </c>
      <c r="AR10">
        <f t="shared" si="14"/>
        <v>-1590.1268142892679</v>
      </c>
      <c r="AS10">
        <f t="shared" si="15"/>
        <v>133.52790561116493</v>
      </c>
      <c r="AT10">
        <f t="shared" si="16"/>
        <v>110.17904863835842</v>
      </c>
      <c r="AU10">
        <f t="shared" si="17"/>
        <v>-1346.4198600397447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-681.65349489590039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375.66515878339442</v>
      </c>
      <c r="AK11">
        <f t="shared" si="30"/>
        <v>222.90763822919584</v>
      </c>
      <c r="AL11">
        <f t="shared" si="9"/>
        <v>-3108.8557481487478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-1483.1893113825399</v>
      </c>
      <c r="AR11">
        <f t="shared" si="14"/>
        <v>-1497.3682083226179</v>
      </c>
      <c r="AS11">
        <f t="shared" si="15"/>
        <v>151.72485696881961</v>
      </c>
      <c r="AT11">
        <f t="shared" si="16"/>
        <v>90.028656469265059</v>
      </c>
      <c r="AU11">
        <f t="shared" si="17"/>
        <v>-1255.614694884533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413.91975117009861</v>
      </c>
      <c r="AK12">
        <f t="shared" si="30"/>
        <v>196.61107711435824</v>
      </c>
      <c r="AL12">
        <f t="shared" si="9"/>
        <v>-3273.007975849041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-1388.6041951564166</v>
      </c>
      <c r="AR12">
        <f t="shared" si="14"/>
        <v>-1400.4430251755145</v>
      </c>
      <c r="AS12">
        <f t="shared" si="15"/>
        <v>149.26361180981849</v>
      </c>
      <c r="AT12">
        <f t="shared" si="16"/>
        <v>70.899925429863998</v>
      </c>
      <c r="AU12">
        <f t="shared" si="17"/>
        <v>-1180.2794879358321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433.89923068102235</v>
      </c>
      <c r="AK13">
        <f t="shared" si="30"/>
        <v>167.63669453245132</v>
      </c>
      <c r="AL13">
        <f t="shared" si="9"/>
        <v>-3423.7111828247575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-1286.2002594759797</v>
      </c>
      <c r="AR13">
        <f t="shared" si="14"/>
        <v>-1296.0218394524084</v>
      </c>
      <c r="AS13">
        <f t="shared" si="15"/>
        <v>139.70393965658181</v>
      </c>
      <c r="AT13">
        <f t="shared" si="16"/>
        <v>53.974529109979187</v>
      </c>
      <c r="AU13">
        <f t="shared" si="17"/>
        <v>-1102.3433706858475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433.78511262294978</v>
      </c>
      <c r="AK14">
        <f t="shared" si="30"/>
        <v>137.26374838477975</v>
      </c>
      <c r="AL14">
        <f t="shared" si="9"/>
        <v>-3576.1380256973339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-1184.1276178109206</v>
      </c>
      <c r="AR14">
        <f t="shared" si="14"/>
        <v>-1192.2171291597513</v>
      </c>
      <c r="AS14">
        <f t="shared" si="15"/>
        <v>124.70285419292028</v>
      </c>
      <c r="AT14">
        <f t="shared" si="16"/>
        <v>39.460047619659335</v>
      </c>
      <c r="AU14">
        <f t="shared" si="17"/>
        <v>-1028.0542273471717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423.04266526357333</v>
      </c>
      <c r="AK15">
        <f t="shared" si="30"/>
        <v>106.89879050117327</v>
      </c>
      <c r="AL15">
        <f t="shared" si="9"/>
        <v>-3728.9189204771133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-1086.5361007535635</v>
      </c>
      <c r="AR15">
        <f t="shared" si="14"/>
        <v>-1093.1433829133139</v>
      </c>
      <c r="AS15">
        <f t="shared" si="15"/>
        <v>108.58451542639278</v>
      </c>
      <c r="AT15">
        <f t="shared" si="16"/>
        <v>27.438256987638319</v>
      </c>
      <c r="AU15">
        <f t="shared" si="17"/>
        <v>-957.12061049928275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406.99596455057326</v>
      </c>
      <c r="AK16">
        <f t="shared" si="30"/>
        <v>77.285803932723141</v>
      </c>
      <c r="AL16">
        <f t="shared" si="9"/>
        <v>-3835.2877750523166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-984.58577925830969</v>
      </c>
      <c r="AR16">
        <f t="shared" si="14"/>
        <v>-989.93385184917418</v>
      </c>
      <c r="AS16">
        <f t="shared" si="15"/>
        <v>93.27297056197915</v>
      </c>
      <c r="AT16">
        <f t="shared" si="16"/>
        <v>17.711911524813235</v>
      </c>
      <c r="AU16">
        <f t="shared" si="17"/>
        <v>-878.94896976238181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377.85351479135261</v>
      </c>
      <c r="AK17">
        <f t="shared" si="30"/>
        <v>48.796086414183009</v>
      </c>
      <c r="AL17">
        <f t="shared" si="9"/>
        <v>-3897.2172791845655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-880.46174755016841</v>
      </c>
      <c r="AR17">
        <f t="shared" si="14"/>
        <v>-884.74883084153248</v>
      </c>
      <c r="AS17">
        <f t="shared" si="15"/>
        <v>77.316315392866997</v>
      </c>
      <c r="AT17">
        <f t="shared" si="16"/>
        <v>9.984646058459548</v>
      </c>
      <c r="AU17">
        <f t="shared" si="17"/>
        <v>-797.44786939020605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338.73651141895971</v>
      </c>
      <c r="AK18">
        <f t="shared" si="30"/>
        <v>22.346340378788319</v>
      </c>
      <c r="AL18">
        <f t="shared" si="9"/>
        <v>-3933.4744758109719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-781.20069247579136</v>
      </c>
      <c r="AR18">
        <f t="shared" si="14"/>
        <v>-784.59956753888423</v>
      </c>
      <c r="AS18">
        <f t="shared" si="15"/>
        <v>61.885894189921693</v>
      </c>
      <c r="AT18">
        <f t="shared" si="16"/>
        <v>4.082592840141837</v>
      </c>
      <c r="AU18">
        <f t="shared" si="17"/>
        <v>-718.63108050882067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297.51744593006879</v>
      </c>
      <c r="AK19">
        <f t="shared" si="30"/>
        <v>-1.3652154205388616</v>
      </c>
      <c r="AL19">
        <f t="shared" si="9"/>
        <v>-3930.3101989781676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-686.76659573406789</v>
      </c>
      <c r="AR19">
        <f t="shared" si="14"/>
        <v>-689.42757521518479</v>
      </c>
      <c r="AS19">
        <f t="shared" si="15"/>
        <v>48.531540207408156</v>
      </c>
      <c r="AT19">
        <f t="shared" si="16"/>
        <v>-0.22269620817203711</v>
      </c>
      <c r="AU19">
        <f t="shared" si="17"/>
        <v>-641.11873121594863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254.90655417538846</v>
      </c>
      <c r="AK20">
        <f t="shared" si="30"/>
        <v>-22.191436635643679</v>
      </c>
      <c r="AL20">
        <f t="shared" si="9"/>
        <v>-3887.7844087748736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-598.07435920600813</v>
      </c>
      <c r="AR20">
        <f t="shared" si="14"/>
        <v>-600.12743781774941</v>
      </c>
      <c r="AS20">
        <f t="shared" si="15"/>
        <v>37.125697081938405</v>
      </c>
      <c r="AT20">
        <f t="shared" si="16"/>
        <v>-3.2320571631166146</v>
      </c>
      <c r="AU20">
        <f t="shared" si="17"/>
        <v>-566.23379789892761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212.48503638575676</v>
      </c>
      <c r="AK21">
        <f t="shared" si="30"/>
        <v>-40.034895427920873</v>
      </c>
      <c r="AL21">
        <f t="shared" si="9"/>
        <v>-3801.5902899962389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-515.22542661951286</v>
      </c>
      <c r="AR21">
        <f t="shared" si="14"/>
        <v>-516.78258875051017</v>
      </c>
      <c r="AS21">
        <f t="shared" si="15"/>
        <v>27.631467037645418</v>
      </c>
      <c r="AT21">
        <f t="shared" si="16"/>
        <v>-5.2061213918324132</v>
      </c>
      <c r="AU21">
        <f t="shared" si="17"/>
        <v>-494.35724310469709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170.94924553000328</v>
      </c>
      <c r="AK22">
        <f t="shared" si="30"/>
        <v>-54.908847974923845</v>
      </c>
      <c r="AL22">
        <f t="shared" si="9"/>
        <v>-3664.5732401160217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-437.79734271119258</v>
      </c>
      <c r="AR22">
        <f t="shared" si="14"/>
        <v>-438.95486413777218</v>
      </c>
      <c r="AS22">
        <f t="shared" si="15"/>
        <v>19.848365910329331</v>
      </c>
      <c r="AT22">
        <f t="shared" si="16"/>
        <v>-6.3752893611317782</v>
      </c>
      <c r="AU22">
        <f t="shared" si="17"/>
        <v>-425.4817875885746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130.40789530984466</v>
      </c>
      <c r="AK23">
        <f t="shared" si="30"/>
        <v>-66.875295162024074</v>
      </c>
      <c r="AL23">
        <f t="shared" si="9"/>
        <v>-3485.5284018185885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-367.08004691034483</v>
      </c>
      <c r="AR23">
        <f t="shared" si="14"/>
        <v>-367.91967314788405</v>
      </c>
      <c r="AS23">
        <f t="shared" si="15"/>
        <v>13.518964647752663</v>
      </c>
      <c r="AT23">
        <f t="shared" si="16"/>
        <v>-6.9327455132632423</v>
      </c>
      <c r="AU23">
        <f t="shared" si="17"/>
        <v>-361.33345401339466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92.625183159141443</v>
      </c>
      <c r="AK24">
        <f t="shared" si="30"/>
        <v>-76.003847833713209</v>
      </c>
      <c r="AL24">
        <f t="shared" si="9"/>
        <v>-3242.8547954402397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-301.10422743428109</v>
      </c>
      <c r="AR24">
        <f t="shared" si="14"/>
        <v>-301.69584494124592</v>
      </c>
      <c r="AS24">
        <f t="shared" si="15"/>
        <v>8.5733509849236107</v>
      </c>
      <c r="AT24">
        <f t="shared" si="16"/>
        <v>-7.0348866416124363</v>
      </c>
      <c r="AU24">
        <f t="shared" si="17"/>
        <v>-300.15738059793472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56.055241942135353</v>
      </c>
      <c r="AK25">
        <f t="shared" si="30"/>
        <v>-82.487610654853114</v>
      </c>
      <c r="AL25">
        <f t="shared" si="9"/>
        <v>-2939.6484543429838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-240.35271947723902</v>
      </c>
      <c r="AR25">
        <f t="shared" si="14"/>
        <v>-240.75549073526398</v>
      </c>
      <c r="AS25">
        <f t="shared" si="15"/>
        <v>4.632545916738275</v>
      </c>
      <c r="AT25">
        <f t="shared" si="16"/>
        <v>-6.816983223711687</v>
      </c>
      <c r="AU25">
        <f t="shared" si="17"/>
        <v>-242.9399280422374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21.558982430679862</v>
      </c>
      <c r="AK26">
        <f t="shared" si="30"/>
        <v>-86.411477590802576</v>
      </c>
      <c r="AL26">
        <f t="shared" si="9"/>
        <v>-2586.4337630735549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-185.79920556952479</v>
      </c>
      <c r="AR26">
        <f t="shared" si="14"/>
        <v>-186.06232698945851</v>
      </c>
      <c r="AS26">
        <f t="shared" si="15"/>
        <v>1.5907932413760533</v>
      </c>
      <c r="AT26">
        <f t="shared" si="16"/>
        <v>-6.3761262838244326</v>
      </c>
      <c r="AU26">
        <f t="shared" si="17"/>
        <v>-190.84766003190688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-9.5523453649025214</v>
      </c>
      <c r="AK27">
        <f t="shared" si="30"/>
        <v>-87.920606360950174</v>
      </c>
      <c r="AL27">
        <f t="shared" si="9"/>
        <v>-2188.0927999175683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-137.57063765813095</v>
      </c>
      <c r="AR27">
        <f t="shared" si="14"/>
        <v>-137.73443288013615</v>
      </c>
      <c r="AS27">
        <f t="shared" si="15"/>
        <v>-0.62932860445577954</v>
      </c>
      <c r="AT27">
        <f t="shared" si="16"/>
        <v>-5.7923944738578186</v>
      </c>
      <c r="AU27">
        <f t="shared" si="17"/>
        <v>-144.15615595844977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-36.850389961893825</v>
      </c>
      <c r="AK28">
        <f t="shared" si="30"/>
        <v>-87.251942185407003</v>
      </c>
      <c r="AL28">
        <f t="shared" si="9"/>
        <v>-1772.3245877677284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-96.857528496261622</v>
      </c>
      <c r="AR28">
        <f t="shared" si="14"/>
        <v>-96.953883008607392</v>
      </c>
      <c r="AS28">
        <f t="shared" si="15"/>
        <v>-2.1676617852985713</v>
      </c>
      <c r="AT28">
        <f t="shared" si="16"/>
        <v>-5.132447742451709</v>
      </c>
      <c r="AU28">
        <f t="shared" si="17"/>
        <v>-104.25399253635767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-58.875531878760512</v>
      </c>
      <c r="AK29">
        <f t="shared" si="30"/>
        <v>-84.672414888074428</v>
      </c>
      <c r="AL29">
        <f t="shared" si="9"/>
        <v>-1366.5630840720819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-64.180664772145732</v>
      </c>
      <c r="AR29">
        <f t="shared" si="14"/>
        <v>-64.233744946208148</v>
      </c>
      <c r="AS29">
        <f t="shared" si="15"/>
        <v>-3.0921905894029567</v>
      </c>
      <c r="AT29">
        <f t="shared" si="16"/>
        <v>-4.4470637656078642</v>
      </c>
      <c r="AU29">
        <f t="shared" si="17"/>
        <v>-71.77299930121896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-74.866710562695289</v>
      </c>
      <c r="AK30">
        <f t="shared" si="30"/>
        <v>-80.551127656561192</v>
      </c>
      <c r="AL30">
        <f t="shared" si="9"/>
        <v>-1002.9739155049439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-39.71787843650872</v>
      </c>
      <c r="AR30">
        <f t="shared" si="14"/>
        <v>-39.744938579720632</v>
      </c>
      <c r="AS30">
        <f t="shared" si="15"/>
        <v>-3.510768069187078</v>
      </c>
      <c r="AT30">
        <f t="shared" si="16"/>
        <v>-3.777330736026479</v>
      </c>
      <c r="AU30">
        <f t="shared" si="17"/>
        <v>-47.03303738493419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-84.431563826742263</v>
      </c>
      <c r="AK31">
        <f t="shared" si="30"/>
        <v>-75.310457917172528</v>
      </c>
      <c r="AL31">
        <f t="shared" si="9"/>
        <v>-703.38780409186279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-22.74950632266847</v>
      </c>
      <c r="AR31">
        <f t="shared" si="14"/>
        <v>-22.762050803239095</v>
      </c>
      <c r="AS31">
        <f t="shared" si="15"/>
        <v>-3.535087749455224</v>
      </c>
      <c r="AT31">
        <f t="shared" si="16"/>
        <v>-3.1531937242708779</v>
      </c>
      <c r="AU31">
        <f t="shared" si="17"/>
        <v>-29.450332276965202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-88.098209983805418</v>
      </c>
      <c r="AK32">
        <f t="shared" si="30"/>
        <v>-69.400248449300562</v>
      </c>
      <c r="AL32">
        <f t="shared" si="9"/>
        <v>-474.60603141235708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-11.849355777662833</v>
      </c>
      <c r="AR32">
        <f t="shared" si="14"/>
        <v>-11.854519524564111</v>
      </c>
      <c r="AS32">
        <f t="shared" si="15"/>
        <v>-3.2933995884119258</v>
      </c>
      <c r="AT32">
        <f t="shared" si="16"/>
        <v>-2.5944085551866176</v>
      </c>
      <c r="AU32">
        <f t="shared" si="17"/>
        <v>-17.742327668162655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-87.121819495974592</v>
      </c>
      <c r="AK33">
        <f t="shared" si="30"/>
        <v>-63.233373750434183</v>
      </c>
      <c r="AL33">
        <f t="shared" si="9"/>
        <v>-314.66797764235633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-5.4825965249058681</v>
      </c>
      <c r="AR33">
        <f t="shared" si="14"/>
        <v>-5.4844196100650784</v>
      </c>
      <c r="AS33">
        <f t="shared" si="15"/>
        <v>-2.9079454594164704</v>
      </c>
      <c r="AT33">
        <f t="shared" si="16"/>
        <v>-2.1105987357123062</v>
      </c>
      <c r="AU33">
        <f t="shared" si="17"/>
        <v>-10.502963805193856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-82.884524255127644</v>
      </c>
      <c r="AK34">
        <f t="shared" si="30"/>
        <v>-57.13484638571596</v>
      </c>
      <c r="AL34">
        <f t="shared" si="9"/>
        <v>-212.73052761694561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-2.1663890949594249</v>
      </c>
      <c r="AR34">
        <f t="shared" si="14"/>
        <v>-2.1669173774723194</v>
      </c>
      <c r="AS34">
        <f t="shared" si="15"/>
        <v>-2.4701011976881682</v>
      </c>
      <c r="AT34">
        <f t="shared" si="16"/>
        <v>-1.7027165656724581</v>
      </c>
      <c r="AU34">
        <f t="shared" si="17"/>
        <v>-6.3397351408329445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-154.28814637098364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-0.69762496385718653</v>
      </c>
      <c r="AR35">
        <f t="shared" ref="AR35:AR69" si="45">AI35*$K35</f>
        <v>-0.69774311538219114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-4.1054033842028987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-69.74810269879697</v>
      </c>
      <c r="AK36">
        <f t="shared" si="30"/>
        <v>-45.961631875752097</v>
      </c>
      <c r="AL36">
        <f t="shared" si="40"/>
        <v>-122.29798715320655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-0.15649584789480495</v>
      </c>
      <c r="AR36">
        <f t="shared" si="45"/>
        <v>-0.15652203747956703</v>
      </c>
      <c r="AS36">
        <f t="shared" si="46"/>
        <v>-1.6570577728175733</v>
      </c>
      <c r="AT36">
        <f t="shared" si="47"/>
        <v>-1.0919448186281431</v>
      </c>
      <c r="AU36">
        <f t="shared" si="48"/>
        <v>-2.9055246289252836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-105.4616499753465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-3.4801683915054248E-2</v>
      </c>
      <c r="AR37">
        <f t="shared" si="45"/>
        <v>-3.4807432795341785E-2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-2.2370814205473257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-56.124101108379364</v>
      </c>
      <c r="AK38">
        <f t="shared" si="30"/>
        <v>-36.687361417273053</v>
      </c>
      <c r="AL38">
        <f t="shared" si="40"/>
        <v>-93.216320585773616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-7.6665732234491571E-3</v>
      </c>
      <c r="AR38">
        <f t="shared" si="45"/>
        <v>-7.6678215363773089E-3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-1.7654733372862947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-82.991732290475056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-1.6712646649122362E-3</v>
      </c>
      <c r="AR39">
        <f t="shared" si="45"/>
        <v>-1.6715324520430574E-3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-1.4034146754148082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-74.040983217134738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-3.5991255785569132E-4</v>
      </c>
      <c r="AR40">
        <f t="shared" si="45"/>
        <v>-3.5996930627275718E-4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-1.1179061322614825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-66.093649381218654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-7.6590352432388093E-5</v>
      </c>
      <c r="AR41">
        <f t="shared" si="45"/>
        <v>-7.6602218803399779E-5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-0.89099418727766078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-59.00871656144642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-1.6085325685839401E-5</v>
      </c>
      <c r="AR42">
        <f t="shared" si="45"/>
        <v>-1.6087772047372881E-5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-0.7102533400279416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-52.68552762273805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-3.3310290631192496E-6</v>
      </c>
      <c r="AR43">
        <f t="shared" si="45"/>
        <v>-3.3315259574431789E-6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-0.56620073248927416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-47.040455740953199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-6.7982952296601692E-7</v>
      </c>
      <c r="AR44">
        <f t="shared" si="45"/>
        <v>-6.7992882729443586E-7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-0.45136989665284483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-42.000362078245232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-1.3653094224541329E-7</v>
      </c>
      <c r="AR45">
        <f t="shared" si="45"/>
        <v>-1.365504547074467E-7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-0.35982893402280097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-37.500313090685481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-2.696599336328983E-8</v>
      </c>
      <c r="AR46">
        <f t="shared" si="45"/>
        <v>-2.6969757989298445E-8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-0.2868533451952397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-33.482420123639514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-5.2310212424496815E-9</v>
      </c>
      <c r="AR47">
        <f t="shared" si="45"/>
        <v>-5.2317333923182106E-9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-0.2286777149812467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-29.89501746726464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-9.9500849550167168E-10</v>
      </c>
      <c r="AR48">
        <f t="shared" si="45"/>
        <v>-9.9514048086985321E-10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-0.1823004712647458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-26.691979773841965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-1.854665711804502E-10</v>
      </c>
      <c r="AR49">
        <f t="shared" si="45"/>
        <v>-1.8549050353280615E-10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-0.14532881898083408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-23.832124775376911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-3.3823005703552656E-11</v>
      </c>
      <c r="AR50">
        <f t="shared" si="45"/>
        <v>-3.3827248690729819E-11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-0.11585524461290793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-21.278682830477543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-6.0301894139208263E-12</v>
      </c>
      <c r="AR51">
        <f t="shared" si="45"/>
        <v>-6.0309248168079642E-12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-9.2359091667270923E-2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-18.998823954840454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-1.0511413510246963E-12</v>
      </c>
      <c r="AR52">
        <f t="shared" si="45"/>
        <v>-1.0512658239726365E-12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-7.3628102409667079E-2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-16.9632356737789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-1.7894363893001943E-13</v>
      </c>
      <c r="AR53">
        <f t="shared" si="45"/>
        <v>-1.7896419230560883E-13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-5.8695872456043255E-2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-2.9719552132268848E-14</v>
      </c>
      <c r="AR54">
        <f t="shared" si="45"/>
        <v>-2.9722860072125484E-14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-4.8109492500781066E-15</v>
      </c>
      <c r="AR55">
        <f t="shared" si="45"/>
        <v>-4.8114677580049137E-15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-7.5847523973997776E-16</v>
      </c>
      <c r="AR56">
        <f t="shared" si="45"/>
        <v>-7.5855432609112468E-16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-1.1635997976996775E-16</v>
      </c>
      <c r="AR57">
        <f t="shared" si="45"/>
        <v>-1.1637170646547153E-16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-1.7353329290060578E-17</v>
      </c>
      <c r="AR58">
        <f t="shared" si="45"/>
        <v>-1.7355018186619771E-17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-2.5135637464118961E-18</v>
      </c>
      <c r="AR59">
        <f t="shared" si="45"/>
        <v>-2.513799828461548E-18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-3.5368046616525684E-19</v>
      </c>
      <c r="AR60">
        <f t="shared" si="45"/>
        <v>-3.5371230560106323E-19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-4.8010984031367549E-20</v>
      </c>
      <c r="AR61">
        <f t="shared" si="45"/>
        <v>-4.8015122326359249E-20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-6.2803923738388367E-21</v>
      </c>
      <c r="AR62">
        <f t="shared" si="45"/>
        <v>-6.2809101348320842E-21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-7.9076027648831086E-22</v>
      </c>
      <c r="AR63">
        <f t="shared" si="45"/>
        <v>-7.9082256008516926E-22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-9.5718699011917721E-23</v>
      </c>
      <c r="AR64">
        <f t="shared" si="45"/>
        <v>-9.5725893913206206E-23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-1.1125643131003375E-23</v>
      </c>
      <c r="AR65">
        <f t="shared" si="45"/>
        <v>-1.112644008825538E-23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-1.2399266712447006E-24</v>
      </c>
      <c r="AR66">
        <f t="shared" si="45"/>
        <v>-1.240011161194333E-24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-1.3225454483163357E-25</v>
      </c>
      <c r="AR67">
        <f t="shared" si="45"/>
        <v>-1.3226310063969637E-25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-1.3473957068914375E-26</v>
      </c>
      <c r="AR68">
        <f t="shared" si="45"/>
        <v>-1.3474782813578298E-26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30621.093494459285</v>
      </c>
      <c r="AO71" s="6">
        <f t="shared" si="70"/>
        <v>-3062.1093494459287</v>
      </c>
      <c r="AP71" s="6">
        <f t="shared" si="70"/>
        <v>-2750.9192150187291</v>
      </c>
      <c r="AQ71" s="6">
        <f t="shared" si="70"/>
        <v>-24709.739195110193</v>
      </c>
      <c r="AR71" s="6">
        <f t="shared" si="70"/>
        <v>98.325734884445154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-681.65349489590039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6838.6900414237916</v>
      </c>
      <c r="K3">
        <v>1</v>
      </c>
      <c r="L3" s="2">
        <v>0</v>
      </c>
      <c r="O3">
        <f>$C$3</f>
        <v>6838.6900414237916</v>
      </c>
      <c r="P3">
        <f>O3*C5</f>
        <v>683.86900414237925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6838.6900414237916</v>
      </c>
      <c r="AF3">
        <f t="shared" ref="AF3:AF34" si="4">-$Z3*P3</f>
        <v>-683.86900414237925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3634.9128332814121</v>
      </c>
      <c r="AJ3">
        <f t="shared" ref="AJ3:AJ34" si="8">AB3-AC3</f>
        <v>0</v>
      </c>
      <c r="AL3">
        <f t="shared" ref="AL3:AL34" si="9">SUM(AI3:AK3)</f>
        <v>3634.9128332814121</v>
      </c>
      <c r="AN3">
        <f t="shared" ref="AN3:AN34" si="10">AE3*$K3</f>
        <v>6838.6900414237916</v>
      </c>
      <c r="AO3">
        <f t="shared" ref="AO3:AO34" si="11">AF3*$K3</f>
        <v>-683.86900414237925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3634.9128332814121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3634.9128332814121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-189.06742083804147</v>
      </c>
      <c r="AK5">
        <f>G5*SUM(AB5, AE5:AF5)</f>
        <v>34.120258293702371</v>
      </c>
      <c r="AL5">
        <f t="shared" si="9"/>
        <v>-479.13397370139955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-219.46066122787727</v>
      </c>
      <c r="AR5">
        <f t="shared" si="14"/>
        <v>-258.43974103719739</v>
      </c>
      <c r="AS5">
        <f t="shared" si="15"/>
        <v>-150.72339033644886</v>
      </c>
      <c r="AT5">
        <f t="shared" si="16"/>
        <v>27.200461012198954</v>
      </c>
      <c r="AU5">
        <f t="shared" si="17"/>
        <v>-381.96267036144729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-169.11735323210769</v>
      </c>
      <c r="AK6">
        <f>G6*SUM(AB6, AE6:AF6)</f>
        <v>47.354977752365272</v>
      </c>
      <c r="AL6">
        <f t="shared" si="9"/>
        <v>-445.65270322099354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-196.12324006059413</v>
      </c>
      <c r="AR6">
        <f t="shared" si="14"/>
        <v>-230.53873774403462</v>
      </c>
      <c r="AS6">
        <f t="shared" si="15"/>
        <v>-120.37439159309777</v>
      </c>
      <c r="AT6">
        <f t="shared" si="16"/>
        <v>33.706337799777117</v>
      </c>
      <c r="AU6">
        <f t="shared" si="17"/>
        <v>-317.20679153735529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-150.82141570724843</v>
      </c>
      <c r="AK7">
        <f>G7*SUM(AB7, AE7:AF7)</f>
        <v>59.193192478612815</v>
      </c>
      <c r="AL7">
        <f t="shared" si="9"/>
        <v>-415.40197005995105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-175.3783033825195</v>
      </c>
      <c r="AR7">
        <f t="shared" si="14"/>
        <v>-205.76406942416989</v>
      </c>
      <c r="AS7">
        <f t="shared" si="15"/>
        <v>-95.849736292566746</v>
      </c>
      <c r="AT7">
        <f t="shared" si="16"/>
        <v>37.618343938655322</v>
      </c>
      <c r="AU7">
        <f t="shared" si="17"/>
        <v>-263.99546177808134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-134.39371069591198</v>
      </c>
      <c r="AK8">
        <f>G8*SUM(AB8, AE8:AF8)</f>
        <v>69.750691578120211</v>
      </c>
      <c r="AL8">
        <f t="shared" si="9"/>
        <v>-389.12032304982364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-157.2897475027429</v>
      </c>
      <c r="AR8">
        <f t="shared" si="14"/>
        <v>-184.11713632220113</v>
      </c>
      <c r="AS8">
        <f t="shared" si="15"/>
        <v>-76.258600688536418</v>
      </c>
      <c r="AT8">
        <f t="shared" si="16"/>
        <v>39.578415606370534</v>
      </c>
      <c r="AU8">
        <f t="shared" si="17"/>
        <v>-220.79732140436704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-367.59779002829936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-142.21821591863838</v>
      </c>
      <c r="AR9">
        <f t="shared" si="14"/>
        <v>-165.90326774979721</v>
      </c>
      <c r="AS9">
        <f t="shared" si="15"/>
        <v>-60.437246374695526</v>
      </c>
      <c r="AT9">
        <f t="shared" si="16"/>
        <v>40.104033620150076</v>
      </c>
      <c r="AU9">
        <f t="shared" si="17"/>
        <v>-186.23648050434267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-104.7301371413364</v>
      </c>
      <c r="AK10">
        <f t="shared" si="30"/>
        <v>87.508719881544039</v>
      </c>
      <c r="AL10">
        <f t="shared" si="9"/>
        <v>-348.81955093988353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-129.08807916387246</v>
      </c>
      <c r="AR10">
        <f t="shared" si="14"/>
        <v>-149.99815557736756</v>
      </c>
      <c r="AS10">
        <f t="shared" si="15"/>
        <v>-47.374595358008769</v>
      </c>
      <c r="AT10">
        <f t="shared" si="16"/>
        <v>39.584500773552463</v>
      </c>
      <c r="AU10">
        <f t="shared" si="17"/>
        <v>-157.78825016182387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-1698.7307830572736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-91.401521782533791</v>
      </c>
      <c r="AK11">
        <f t="shared" si="30"/>
        <v>94.83982948143759</v>
      </c>
      <c r="AL11">
        <f t="shared" si="9"/>
        <v>-331.94084066344078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-116.99439794450142</v>
      </c>
      <c r="AR11">
        <f t="shared" si="14"/>
        <v>-135.45401303755551</v>
      </c>
      <c r="AS11">
        <f t="shared" si="15"/>
        <v>-36.915541659756379</v>
      </c>
      <c r="AT11">
        <f t="shared" si="16"/>
        <v>38.304216471975963</v>
      </c>
      <c r="AU11">
        <f t="shared" si="17"/>
        <v>-134.06533822533592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-79.871317186217766</v>
      </c>
      <c r="AK12">
        <f t="shared" si="30"/>
        <v>101.23793600621495</v>
      </c>
      <c r="AL12">
        <f t="shared" si="9"/>
        <v>-319.71647947546268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-106.70234386756928</v>
      </c>
      <c r="AR12">
        <f t="shared" si="14"/>
        <v>-122.99798459712036</v>
      </c>
      <c r="AS12">
        <f t="shared" si="15"/>
        <v>-28.802397685833657</v>
      </c>
      <c r="AT12">
        <f t="shared" si="16"/>
        <v>36.507414632284735</v>
      </c>
      <c r="AU12">
        <f t="shared" si="17"/>
        <v>-115.29296765066928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-69.070616070573351</v>
      </c>
      <c r="AK13">
        <f t="shared" si="30"/>
        <v>106.82892820925021</v>
      </c>
      <c r="AL13">
        <f t="shared" si="9"/>
        <v>-309.25086989658359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-97.342955627122905</v>
      </c>
      <c r="AR13">
        <f t="shared" si="14"/>
        <v>-111.72766946658282</v>
      </c>
      <c r="AS13">
        <f t="shared" si="15"/>
        <v>-22.238889809555847</v>
      </c>
      <c r="AT13">
        <f t="shared" si="16"/>
        <v>34.396055777047401</v>
      </c>
      <c r="AU13">
        <f t="shared" si="17"/>
        <v>-99.570503499091274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-59.597187174789724</v>
      </c>
      <c r="AK14">
        <f t="shared" si="30"/>
        <v>111.66387133419033</v>
      </c>
      <c r="AL14">
        <f t="shared" si="9"/>
        <v>-302.28670114570519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-89.170905308284503</v>
      </c>
      <c r="AR14">
        <f t="shared" si="14"/>
        <v>-101.86813068174544</v>
      </c>
      <c r="AS14">
        <f t="shared" si="15"/>
        <v>-17.132767184257649</v>
      </c>
      <c r="AT14">
        <f t="shared" si="16"/>
        <v>32.100694699746697</v>
      </c>
      <c r="AU14">
        <f t="shared" si="17"/>
        <v>-86.900203166256389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-50.954222193423675</v>
      </c>
      <c r="AK15">
        <f t="shared" si="30"/>
        <v>115.83567443642562</v>
      </c>
      <c r="AL15">
        <f t="shared" si="9"/>
        <v>-300.76817085192192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-82.646239955857283</v>
      </c>
      <c r="AR15">
        <f t="shared" si="14"/>
        <v>-93.853150993336058</v>
      </c>
      <c r="AS15">
        <f t="shared" si="15"/>
        <v>-13.078679717457026</v>
      </c>
      <c r="AT15">
        <f t="shared" si="16"/>
        <v>29.73213250236137</v>
      </c>
      <c r="AU15">
        <f t="shared" si="17"/>
        <v>-77.199698208431712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-42.465481027810483</v>
      </c>
      <c r="AK16">
        <f t="shared" si="30"/>
        <v>119.40246998996527</v>
      </c>
      <c r="AL16">
        <f t="shared" si="9"/>
        <v>-302.04101355467185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-76.961260192360228</v>
      </c>
      <c r="AR16">
        <f t="shared" si="14"/>
        <v>-86.85197680380746</v>
      </c>
      <c r="AS16">
        <f t="shared" si="15"/>
        <v>-9.7319922230213489</v>
      </c>
      <c r="AT16">
        <f t="shared" si="16"/>
        <v>27.36396435944943</v>
      </c>
      <c r="AU16">
        <f t="shared" si="17"/>
        <v>-69.220004667379385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-34.745633543056783</v>
      </c>
      <c r="AK17">
        <f t="shared" si="30"/>
        <v>122.37505366191201</v>
      </c>
      <c r="AL17">
        <f t="shared" si="9"/>
        <v>-304.68090872582889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-71.546088188358922</v>
      </c>
      <c r="AR17">
        <f t="shared" si="14"/>
        <v>-80.274465975482627</v>
      </c>
      <c r="AS17">
        <f t="shared" si="15"/>
        <v>-7.1096450248011207</v>
      </c>
      <c r="AT17">
        <f t="shared" si="16"/>
        <v>25.040360549161537</v>
      </c>
      <c r="AU17">
        <f t="shared" si="17"/>
        <v>-62.343750451122219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-28.19220978969247</v>
      </c>
      <c r="AK18">
        <f t="shared" si="30"/>
        <v>124.80724800992598</v>
      </c>
      <c r="AL18">
        <f t="shared" si="9"/>
        <v>-309.59713791623108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-66.511485648995148</v>
      </c>
      <c r="AR18">
        <f t="shared" si="14"/>
        <v>-74.213445860126484</v>
      </c>
      <c r="AS18">
        <f t="shared" si="15"/>
        <v>-5.1506113253527728</v>
      </c>
      <c r="AT18">
        <f t="shared" si="16"/>
        <v>22.801817590087158</v>
      </c>
      <c r="AU18">
        <f t="shared" si="17"/>
        <v>-56.562239595392093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-22.540566117122125</v>
      </c>
      <c r="AK19">
        <f t="shared" si="30"/>
        <v>126.78070269520445</v>
      </c>
      <c r="AL19">
        <f t="shared" si="9"/>
        <v>-318.31200086298628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-62.131850558200291</v>
      </c>
      <c r="AR19">
        <f t="shared" si="14"/>
        <v>-68.927406874713682</v>
      </c>
      <c r="AS19">
        <f t="shared" si="15"/>
        <v>-3.6768546039077696</v>
      </c>
      <c r="AT19">
        <f t="shared" si="16"/>
        <v>20.680678913269507</v>
      </c>
      <c r="AU19">
        <f t="shared" si="17"/>
        <v>-51.923582565351943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-17.378909947261718</v>
      </c>
      <c r="AK20">
        <f t="shared" si="30"/>
        <v>128.35854232340301</v>
      </c>
      <c r="AL20">
        <f t="shared" si="9"/>
        <v>-327.24195768608143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-57.829274134379361</v>
      </c>
      <c r="AR20">
        <f t="shared" si="14"/>
        <v>-63.824494666470564</v>
      </c>
      <c r="AS20">
        <f t="shared" si="15"/>
        <v>-2.531139885373022</v>
      </c>
      <c r="AT20">
        <f t="shared" si="16"/>
        <v>18.694695299592009</v>
      </c>
      <c r="AU20">
        <f t="shared" si="17"/>
        <v>-47.66093925225158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-13.162476316925449</v>
      </c>
      <c r="AK21">
        <f t="shared" si="30"/>
        <v>129.57506601971133</v>
      </c>
      <c r="AL21">
        <f t="shared" si="9"/>
        <v>-339.97294393877667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-54.059652940432898</v>
      </c>
      <c r="AR21">
        <f t="shared" si="14"/>
        <v>-59.348187730175432</v>
      </c>
      <c r="AS21">
        <f t="shared" si="15"/>
        <v>-1.711643025180541</v>
      </c>
      <c r="AT21">
        <f t="shared" si="16"/>
        <v>16.849888474614392</v>
      </c>
      <c r="AU21">
        <f t="shared" si="17"/>
        <v>-44.209942280741579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-9.3258385339472625</v>
      </c>
      <c r="AK22">
        <f t="shared" si="30"/>
        <v>130.49643936189611</v>
      </c>
      <c r="AL22">
        <f t="shared" si="9"/>
        <v>-354.66329964095451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-50.582970110992704</v>
      </c>
      <c r="AR22">
        <f t="shared" si="14"/>
        <v>-55.247540518617924</v>
      </c>
      <c r="AS22">
        <f t="shared" si="15"/>
        <v>-1.0827930539766386</v>
      </c>
      <c r="AT22">
        <f t="shared" si="16"/>
        <v>15.15152096997949</v>
      </c>
      <c r="AU22">
        <f t="shared" si="17"/>
        <v>-41.178812602615075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-6.0112187054178321</v>
      </c>
      <c r="AK23">
        <f t="shared" si="30"/>
        <v>131.14924805927242</v>
      </c>
      <c r="AL23">
        <f t="shared" si="9"/>
        <v>-371.72257655729538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-47.394263506800854</v>
      </c>
      <c r="AR23">
        <f t="shared" si="14"/>
        <v>-51.507931710839642</v>
      </c>
      <c r="AS23">
        <f t="shared" si="15"/>
        <v>-0.62316359738318983</v>
      </c>
      <c r="AT23">
        <f t="shared" si="16"/>
        <v>13.595818289069513</v>
      </c>
      <c r="AU23">
        <f t="shared" si="17"/>
        <v>-38.53527701915332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-3.1362622221372476</v>
      </c>
      <c r="AK24">
        <f t="shared" si="30"/>
        <v>131.57003336865168</v>
      </c>
      <c r="AL24">
        <f t="shared" si="9"/>
        <v>-390.41301673569308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-44.39694773799058</v>
      </c>
      <c r="AR24">
        <f t="shared" si="14"/>
        <v>-48.02425720737012</v>
      </c>
      <c r="AS24">
        <f t="shared" si="15"/>
        <v>-0.29029121340512459</v>
      </c>
      <c r="AT24">
        <f t="shared" si="16"/>
        <v>12.178071197219943</v>
      </c>
      <c r="AU24">
        <f t="shared" si="17"/>
        <v>-36.136477223555296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-0.71959309141789163</v>
      </c>
      <c r="AK25">
        <f t="shared" si="30"/>
        <v>131.78957172420127</v>
      </c>
      <c r="AL25">
        <f t="shared" si="9"/>
        <v>-622.64548104952041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-59.094474153855288</v>
      </c>
      <c r="AR25">
        <f t="shared" si="14"/>
        <v>-62.288937736422511</v>
      </c>
      <c r="AS25">
        <f t="shared" si="15"/>
        <v>-5.9468979561308068E-2</v>
      </c>
      <c r="AT25">
        <f t="shared" si="16"/>
        <v>10.891421055498482</v>
      </c>
      <c r="AU25">
        <f t="shared" si="17"/>
        <v>-51.45698566048533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18.811848413311736</v>
      </c>
      <c r="AK26">
        <f t="shared" si="30"/>
        <v>131.83994324060052</v>
      </c>
      <c r="AL26">
        <f t="shared" si="9"/>
        <v>-865.31931895597143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-72.157185147944475</v>
      </c>
      <c r="AR26">
        <f t="shared" si="14"/>
        <v>-74.966431341934111</v>
      </c>
      <c r="AS26">
        <f t="shared" si="15"/>
        <v>1.3880878380929891</v>
      </c>
      <c r="AT26">
        <f t="shared" si="16"/>
        <v>9.7281998964890839</v>
      </c>
      <c r="AU26">
        <f t="shared" si="17"/>
        <v>-63.850143607352038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36.190555022458511</v>
      </c>
      <c r="AK27">
        <f t="shared" si="30"/>
        <v>130.52311385166871</v>
      </c>
      <c r="AL27">
        <f t="shared" si="9"/>
        <v>-1117.6815381677679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-82.151915165827944</v>
      </c>
      <c r="AR27">
        <f t="shared" si="14"/>
        <v>-84.618657757839188</v>
      </c>
      <c r="AS27">
        <f t="shared" si="15"/>
        <v>2.384309885868154</v>
      </c>
      <c r="AT27">
        <f t="shared" si="16"/>
        <v>8.5991372748415831</v>
      </c>
      <c r="AU27">
        <f t="shared" si="17"/>
        <v>-73.635210597129443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50.038852553787137</v>
      </c>
      <c r="AK28">
        <f t="shared" si="30"/>
        <v>127.9897750000966</v>
      </c>
      <c r="AL28">
        <f t="shared" si="9"/>
        <v>-1391.6689862939666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-90.172414161106872</v>
      </c>
      <c r="AR28">
        <f t="shared" si="14"/>
        <v>-92.334803933713175</v>
      </c>
      <c r="AS28">
        <f t="shared" si="15"/>
        <v>2.9434507632944413</v>
      </c>
      <c r="AT28">
        <f t="shared" si="16"/>
        <v>7.5287817703846525</v>
      </c>
      <c r="AU28">
        <f t="shared" si="17"/>
        <v>-81.862571400034085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61.500036828927477</v>
      </c>
      <c r="AK29">
        <f t="shared" si="30"/>
        <v>124.48705532133151</v>
      </c>
      <c r="AL29">
        <f t="shared" si="9"/>
        <v>-1678.033858105294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-96.007692522277054</v>
      </c>
      <c r="AR29">
        <f t="shared" si="14"/>
        <v>-97.899889086344231</v>
      </c>
      <c r="AS29">
        <f t="shared" si="15"/>
        <v>3.2300317137168659</v>
      </c>
      <c r="AT29">
        <f t="shared" si="16"/>
        <v>6.5381609079946799</v>
      </c>
      <c r="AU29">
        <f t="shared" si="17"/>
        <v>-88.131696464632682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70.407355618545807</v>
      </c>
      <c r="AK30">
        <f t="shared" si="30"/>
        <v>120.18205274330658</v>
      </c>
      <c r="AL30">
        <f t="shared" si="9"/>
        <v>-2000.6314663377343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-101.10184479969452</v>
      </c>
      <c r="AR30">
        <f t="shared" si="14"/>
        <v>-102.75419103647252</v>
      </c>
      <c r="AS30">
        <f t="shared" si="15"/>
        <v>3.3016529520753011</v>
      </c>
      <c r="AT30">
        <f t="shared" si="16"/>
        <v>5.6357666857450877</v>
      </c>
      <c r="AU30">
        <f t="shared" si="17"/>
        <v>-93.816771398652136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78.244401135648559</v>
      </c>
      <c r="AK31">
        <f t="shared" si="30"/>
        <v>115.25353785000837</v>
      </c>
      <c r="AL31">
        <f t="shared" si="9"/>
        <v>-2355.2342087488946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-105.2740473881387</v>
      </c>
      <c r="AR31">
        <f t="shared" si="14"/>
        <v>-106.71354862724162</v>
      </c>
      <c r="AS31">
        <f t="shared" si="15"/>
        <v>3.2760357783457636</v>
      </c>
      <c r="AT31">
        <f t="shared" si="16"/>
        <v>4.8255812313391218</v>
      </c>
      <c r="AU31">
        <f t="shared" si="17"/>
        <v>-98.611931617556735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84.865615545240644</v>
      </c>
      <c r="AK32">
        <f t="shared" si="30"/>
        <v>109.77642977051298</v>
      </c>
      <c r="AL32">
        <f t="shared" si="9"/>
        <v>-2730.3731511104047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-108.09584961885471</v>
      </c>
      <c r="AR32">
        <f t="shared" si="14"/>
        <v>-109.34664672278086</v>
      </c>
      <c r="AS32">
        <f t="shared" si="15"/>
        <v>3.1725546223742622</v>
      </c>
      <c r="AT32">
        <f t="shared" si="16"/>
        <v>4.1038024346918904</v>
      </c>
      <c r="AU32">
        <f t="shared" si="17"/>
        <v>-102.07028966571472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89.874035473410231</v>
      </c>
      <c r="AK33">
        <f t="shared" si="30"/>
        <v>103.83583668234613</v>
      </c>
      <c r="AL33">
        <f t="shared" si="9"/>
        <v>-3137.0557047422039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-110.09044267886182</v>
      </c>
      <c r="AR33">
        <f t="shared" si="14"/>
        <v>-111.17403988754648</v>
      </c>
      <c r="AS33">
        <f t="shared" si="15"/>
        <v>2.9998087148124073</v>
      </c>
      <c r="AT33">
        <f t="shared" si="16"/>
        <v>3.4658246527907965</v>
      </c>
      <c r="AU33">
        <f t="shared" si="17"/>
        <v>-104.70840651994328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93.820965763286722</v>
      </c>
      <c r="AK34">
        <f t="shared" si="30"/>
        <v>97.544654199207415</v>
      </c>
      <c r="AL34">
        <f t="shared" si="9"/>
        <v>-3572.9181629786431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-111.24654960707839</v>
      </c>
      <c r="AR34">
        <f t="shared" si="14"/>
        <v>-112.1821228298336</v>
      </c>
      <c r="AS34">
        <f t="shared" si="15"/>
        <v>2.7960259407028945</v>
      </c>
      <c r="AT34">
        <f t="shared" si="16"/>
        <v>2.9069982524588642</v>
      </c>
      <c r="AU34">
        <f t="shared" si="17"/>
        <v>-106.47909863667184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-3989.251276908873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-110.3381645588107</v>
      </c>
      <c r="AR35">
        <f t="shared" ref="AR35:AR66" si="45">AI35*$K35</f>
        <v>-111.14307682815578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-106.14869695354297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97.368237170756402</v>
      </c>
      <c r="AK36">
        <f t="shared" si="30"/>
        <v>84.206770430505344</v>
      </c>
      <c r="AL36">
        <f t="shared" si="40"/>
        <v>-4396.7429849602022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-108.08065141366318</v>
      </c>
      <c r="AR36">
        <f t="shared" si="45"/>
        <v>-108.77052023574797</v>
      </c>
      <c r="AS36">
        <f t="shared" si="46"/>
        <v>2.3132499377955087</v>
      </c>
      <c r="AT36">
        <f t="shared" si="47"/>
        <v>2.0005631417432177</v>
      </c>
      <c r="AU36">
        <f t="shared" si="48"/>
        <v>-104.45670715620923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96.500359102899893</v>
      </c>
      <c r="AK37">
        <f t="shared" si="30"/>
        <v>77.390993828552396</v>
      </c>
      <c r="AL37">
        <f t="shared" si="40"/>
        <v>-4806.4698057677269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-105.05600218098887</v>
      </c>
      <c r="AR37">
        <f t="shared" si="45"/>
        <v>-105.64478574293119</v>
      </c>
      <c r="AS37">
        <f t="shared" si="46"/>
        <v>2.0469920627612774</v>
      </c>
      <c r="AT37">
        <f t="shared" si="47"/>
        <v>1.6416389697299394</v>
      </c>
      <c r="AU37">
        <f t="shared" si="48"/>
        <v>-101.95615471043998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94.716455474950749</v>
      </c>
      <c r="AK38">
        <f t="shared" si="30"/>
        <v>70.635968691349404</v>
      </c>
      <c r="AL38">
        <f t="shared" si="40"/>
        <v>-5264.8327910479466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-102.34518437221168</v>
      </c>
      <c r="AR38">
        <f t="shared" si="45"/>
        <v>-102.84515794812553</v>
      </c>
      <c r="AS38">
        <f t="shared" si="46"/>
        <v>1.7938851876203592</v>
      </c>
      <c r="AT38">
        <f t="shared" si="47"/>
        <v>1.3378120761934376</v>
      </c>
      <c r="AU38">
        <f t="shared" si="48"/>
        <v>-99.713460684311741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93.11344624182027</v>
      </c>
      <c r="AK39">
        <f t="shared" si="30"/>
        <v>64.00581680810285</v>
      </c>
      <c r="AL39">
        <f t="shared" si="40"/>
        <v>-5686.2386749404241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-98.390643709497425</v>
      </c>
      <c r="AR39">
        <f t="shared" si="45"/>
        <v>-98.812906509465094</v>
      </c>
      <c r="AS39">
        <f t="shared" si="46"/>
        <v>1.5745758442159441</v>
      </c>
      <c r="AT39">
        <f t="shared" si="47"/>
        <v>1.0823572438035822</v>
      </c>
      <c r="AU39">
        <f t="shared" si="48"/>
        <v>-96.155973421445552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90.148020378790875</v>
      </c>
      <c r="AK40">
        <f t="shared" si="30"/>
        <v>57.487875571175429</v>
      </c>
      <c r="AL40">
        <f t="shared" si="40"/>
        <v>-6019.4191688885576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-92.758444762575124</v>
      </c>
      <c r="AR40">
        <f t="shared" si="45"/>
        <v>-93.113143227165452</v>
      </c>
      <c r="AS40">
        <f t="shared" si="46"/>
        <v>1.3610978732837973</v>
      </c>
      <c r="AT40">
        <f t="shared" si="47"/>
        <v>0.86797940598970191</v>
      </c>
      <c r="AU40">
        <f t="shared" si="48"/>
        <v>-90.884065947891969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-6327.3849029340499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-86.84310529006747</v>
      </c>
      <c r="AR41">
        <f t="shared" si="45"/>
        <v>-87.139264776102706</v>
      </c>
      <c r="AS41">
        <f t="shared" si="46"/>
        <v>1.1512448980560346</v>
      </c>
      <c r="AT41">
        <f t="shared" si="47"/>
        <v>0.68991299541056794</v>
      </c>
      <c r="AU41">
        <f t="shared" si="48"/>
        <v>-85.298106882636105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80.272136435868788</v>
      </c>
      <c r="AK42">
        <f t="shared" si="61"/>
        <v>45.199586969448958</v>
      </c>
      <c r="AL42">
        <f t="shared" si="40"/>
        <v>-6577.8931074382053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-80.438777981080946</v>
      </c>
      <c r="AR42">
        <f t="shared" si="45"/>
        <v>-80.684474056890863</v>
      </c>
      <c r="AS42">
        <f t="shared" si="46"/>
        <v>0.96618866393044833</v>
      </c>
      <c r="AT42">
        <f t="shared" si="47"/>
        <v>0.54404093977379053</v>
      </c>
      <c r="AU42">
        <f t="shared" si="48"/>
        <v>-79.174244453186631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74.571841504118083</v>
      </c>
      <c r="AK43">
        <f t="shared" si="61"/>
        <v>39.580537418938142</v>
      </c>
      <c r="AL43">
        <f t="shared" si="40"/>
        <v>-6795.5834549115252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-74.055169751843565</v>
      </c>
      <c r="AR43">
        <f t="shared" si="45"/>
        <v>-74.25753649918947</v>
      </c>
      <c r="AS43">
        <f t="shared" si="46"/>
        <v>0.8014085307268185</v>
      </c>
      <c r="AT43">
        <f t="shared" si="47"/>
        <v>0.42536404758808849</v>
      </c>
      <c r="AU43">
        <f t="shared" si="48"/>
        <v>-73.030763920874548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68.816833611697973</v>
      </c>
      <c r="AK44">
        <f t="shared" si="61"/>
        <v>34.360508513649876</v>
      </c>
      <c r="AL44">
        <f t="shared" si="40"/>
        <v>-6995.7881577127655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-67.951810406688466</v>
      </c>
      <c r="AR44">
        <f t="shared" si="45"/>
        <v>-68.117097794493247</v>
      </c>
      <c r="AS44">
        <f t="shared" si="46"/>
        <v>0.66032198425845257</v>
      </c>
      <c r="AT44">
        <f t="shared" si="47"/>
        <v>0.32970129503322426</v>
      </c>
      <c r="AU44">
        <f t="shared" si="48"/>
        <v>-67.127074515201571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63.274724567272813</v>
      </c>
      <c r="AK45">
        <f t="shared" si="61"/>
        <v>29.543330160831019</v>
      </c>
      <c r="AL45">
        <f t="shared" si="40"/>
        <v>-7110.1246283669379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-61.575852063158294</v>
      </c>
      <c r="AR45">
        <f t="shared" si="45"/>
        <v>-61.709639137323094</v>
      </c>
      <c r="AS45">
        <f t="shared" si="46"/>
        <v>0.54209239075634563</v>
      </c>
      <c r="AT45">
        <f t="shared" si="47"/>
        <v>0.25310603226351125</v>
      </c>
      <c r="AU45">
        <f t="shared" si="48"/>
        <v>-60.91444071430324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57.399882563679967</v>
      </c>
      <c r="AK46">
        <f t="shared" si="61"/>
        <v>25.114099441121922</v>
      </c>
      <c r="AL46">
        <f t="shared" si="40"/>
        <v>-7130.0116663049994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-55.06395019767541</v>
      </c>
      <c r="AR46">
        <f t="shared" si="45"/>
        <v>-55.171195624977976</v>
      </c>
      <c r="AS46">
        <f t="shared" si="46"/>
        <v>0.43907228954030403</v>
      </c>
      <c r="AT46">
        <f t="shared" si="47"/>
        <v>0.19210675438443486</v>
      </c>
      <c r="AU46">
        <f t="shared" si="48"/>
        <v>-54.540016581053244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51.335406001712784</v>
      </c>
      <c r="AK47">
        <f t="shared" si="61"/>
        <v>21.096107661664327</v>
      </c>
      <c r="AL47">
        <f t="shared" si="40"/>
        <v>-7093.4174285311783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-48.856178186691167</v>
      </c>
      <c r="AR47">
        <f t="shared" si="45"/>
        <v>-48.94120424840164</v>
      </c>
      <c r="AS47">
        <f t="shared" si="46"/>
        <v>0.35060976174234232</v>
      </c>
      <c r="AT47">
        <f t="shared" si="47"/>
        <v>0.1440818697469764</v>
      </c>
      <c r="AU47">
        <f t="shared" si="48"/>
        <v>-48.446512616912322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45.527120868867343</v>
      </c>
      <c r="AK48">
        <f t="shared" si="61"/>
        <v>17.50262924154443</v>
      </c>
      <c r="AL48">
        <f t="shared" si="40"/>
        <v>-6991.2004664129036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-42.950283450869655</v>
      </c>
      <c r="AR48">
        <f t="shared" si="45"/>
        <v>-43.016850359441406</v>
      </c>
      <c r="AS48">
        <f t="shared" si="46"/>
        <v>0.27762538017613558</v>
      </c>
      <c r="AT48">
        <f t="shared" si="47"/>
        <v>0.10673141645090393</v>
      </c>
      <c r="AU48">
        <f t="shared" si="48"/>
        <v>-42.632493562814368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39.977910845669811</v>
      </c>
      <c r="AK49">
        <f t="shared" si="61"/>
        <v>14.315730780723715</v>
      </c>
      <c r="AL49">
        <f t="shared" si="40"/>
        <v>-6824.892005097141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-37.403483821368148</v>
      </c>
      <c r="AR49">
        <f t="shared" si="45"/>
        <v>-37.454843517002125</v>
      </c>
      <c r="AS49">
        <f t="shared" si="46"/>
        <v>0.2176662284981945</v>
      </c>
      <c r="AT49">
        <f t="shared" si="47"/>
        <v>7.7944321284441453E-2</v>
      </c>
      <c r="AU49">
        <f t="shared" si="48"/>
        <v>-37.159232967219488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34.749579709582576</v>
      </c>
      <c r="AK50">
        <f t="shared" si="61"/>
        <v>11.517277021526828</v>
      </c>
      <c r="AL50">
        <f t="shared" si="40"/>
        <v>-6590.0319641899405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-32.222123574240094</v>
      </c>
      <c r="AR50">
        <f t="shared" si="45"/>
        <v>-32.261077451915995</v>
      </c>
      <c r="AS50">
        <f t="shared" si="46"/>
        <v>0.16892833078857361</v>
      </c>
      <c r="AT50">
        <f t="shared" si="47"/>
        <v>5.5989004722828431E-2</v>
      </c>
      <c r="AU50">
        <f t="shared" si="48"/>
        <v>-32.036160116404595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29.852566331574423</v>
      </c>
      <c r="AK51">
        <f t="shared" si="61"/>
        <v>9.0848064418560472</v>
      </c>
      <c r="AL51">
        <f t="shared" si="40"/>
        <v>-6275.7832623758432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-27.379782418486201</v>
      </c>
      <c r="AR51">
        <f t="shared" si="45"/>
        <v>-27.408738907448161</v>
      </c>
      <c r="AS51">
        <f t="shared" si="46"/>
        <v>0.12957361751602794</v>
      </c>
      <c r="AT51">
        <f t="shared" si="47"/>
        <v>3.9432162113953811E-2</v>
      </c>
      <c r="AU51">
        <f t="shared" si="48"/>
        <v>-27.239733127818184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25.26410630896325</v>
      </c>
      <c r="AK52">
        <f t="shared" si="61"/>
        <v>6.9951267986458383</v>
      </c>
      <c r="AL52">
        <f t="shared" si="40"/>
        <v>-5896.9656929223074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-22.957132979226731</v>
      </c>
      <c r="AR52">
        <f t="shared" si="45"/>
        <v>-22.978137020552623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-22.853119486596306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21.068136452866945</v>
      </c>
      <c r="AK53">
        <f t="shared" si="61"/>
        <v>5.2266393570184109</v>
      </c>
      <c r="AL53">
        <f t="shared" si="40"/>
        <v>-5420.186927755025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-18.831014782735981</v>
      </c>
      <c r="AR53">
        <f t="shared" si="45"/>
        <v>-18.845814652022852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-18.754829958012913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17.14441074134335</v>
      </c>
      <c r="AK54">
        <f t="shared" si="61"/>
        <v>3.7518698053177242</v>
      </c>
      <c r="AL54">
        <f t="shared" si="40"/>
        <v>-4847.8380586518615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-15.031624272145248</v>
      </c>
      <c r="AR54">
        <f t="shared" si="45"/>
        <v>-15.041699974606892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-14.977142009298019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13.525727806616096</v>
      </c>
      <c r="AK55">
        <f t="shared" si="61"/>
        <v>2.5517610534236899</v>
      </c>
      <c r="AL55">
        <f t="shared" si="40"/>
        <v>-4198.789224383172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-11.619855411907052</v>
      </c>
      <c r="AR55">
        <f t="shared" si="45"/>
        <v>-11.626437642107732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-11.582088927334471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10.275304996256017</v>
      </c>
      <c r="AK56">
        <f t="shared" si="61"/>
        <v>1.6049601069605628</v>
      </c>
      <c r="AL56">
        <f t="shared" si="40"/>
        <v>-3483.0990272354902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-8.6036477584032003</v>
      </c>
      <c r="AR56">
        <f t="shared" si="45"/>
        <v>-8.6077452501896214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-8.5784854786832838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7.4031563158576308</v>
      </c>
      <c r="AK57">
        <f t="shared" si="61"/>
        <v>0.88568875722264162</v>
      </c>
      <c r="AL57">
        <f t="shared" si="40"/>
        <v>-2747.438589035698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-6.0574558068284299</v>
      </c>
      <c r="AR57">
        <f t="shared" si="45"/>
        <v>-6.0598662057282757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-6.0416389705085765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4.9855884474127485</v>
      </c>
      <c r="AK58">
        <f t="shared" si="61"/>
        <v>0.36746781511260745</v>
      </c>
      <c r="AL58">
        <f t="shared" si="40"/>
        <v>-2039.6594942627376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-4.0138494812527492</v>
      </c>
      <c r="AR58">
        <f t="shared" si="45"/>
        <v>-4.0151773318126125</v>
      </c>
      <c r="AS58">
        <f t="shared" si="46"/>
        <v>9.788703602164623E-3</v>
      </c>
      <c r="AT58">
        <f t="shared" si="47"/>
        <v>7.214862525082692E-4</v>
      </c>
      <c r="AU58">
        <f t="shared" si="48"/>
        <v>-4.0046671419579392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3.0568250532030392</v>
      </c>
      <c r="AK59">
        <f t="shared" si="61"/>
        <v>1.8476623793715029E-2</v>
      </c>
      <c r="AL59">
        <f t="shared" si="40"/>
        <v>-1414.2532060158821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-2.4839503661237994</v>
      </c>
      <c r="AR59">
        <f t="shared" si="45"/>
        <v>-2.4846273010990254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-2.4792361878431297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1.6294642696508381</v>
      </c>
      <c r="AK60">
        <f t="shared" si="61"/>
        <v>-0.19550112993049773</v>
      </c>
      <c r="AL60">
        <f t="shared" si="40"/>
        <v>-907.75032239073323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-1.4227508312071682</v>
      </c>
      <c r="AR60">
        <f t="shared" si="45"/>
        <v>-1.4230646432065281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-1.4208201892753793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0.65981681649916712</v>
      </c>
      <c r="AK61">
        <f t="shared" si="61"/>
        <v>-0.30956362880605642</v>
      </c>
      <c r="AL61">
        <f t="shared" si="40"/>
        <v>-530.01201864341749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-0.74105699450456297</v>
      </c>
      <c r="AR61">
        <f t="shared" si="45"/>
        <v>-0.74118617049795354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-0.74069668843507097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5.986590994384855E-2</v>
      </c>
      <c r="AK62">
        <f t="shared" si="61"/>
        <v>-0.35575080596099812</v>
      </c>
      <c r="AL62">
        <f t="shared" si="40"/>
        <v>-275.12596000293883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-0.34288079276739147</v>
      </c>
      <c r="AR62">
        <f t="shared" si="45"/>
        <v>-0.34292639896013855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-0.34329559706139579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-0.26532553273324577</v>
      </c>
      <c r="AK63">
        <f t="shared" si="61"/>
        <v>-0.3599414196570675</v>
      </c>
      <c r="AL63">
        <f t="shared" si="40"/>
        <v>-122.24864234612787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-0.13548566029762207</v>
      </c>
      <c r="AR63">
        <f t="shared" si="45"/>
        <v>-0.13549887578236572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-0.13619547681681715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-44.612869255288892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-4.3629364220957687E-2</v>
      </c>
      <c r="AR64">
        <f t="shared" si="45"/>
        <v>-4.3632319892663696E-2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-4.437728950678644E-2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-11.774692261326821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-9.7872276661644646E-3</v>
      </c>
      <c r="AR65">
        <f t="shared" si="45"/>
        <v>-9.7878828232999347E-3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-1.0457603218706417E-2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-3.4499423919306964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-2.1764922726351557E-3</v>
      </c>
      <c r="AR66">
        <f t="shared" si="45"/>
        <v>-2.1766360862914454E-3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-2.735750044421113E-3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-1.3139205652513806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-4.7946637924639851E-4</v>
      </c>
      <c r="AR67">
        <f t="shared" ref="AR67:AR98" si="76">AI67*$K67</f>
        <v>-4.7949760697030497E-4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-9.3028423075986757E-4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-0.73541276306372361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-1.0452065013831663E-4</v>
      </c>
      <c r="AR68">
        <f t="shared" si="76"/>
        <v>-1.0452734908567062E-4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-4.6490015309831942E-4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-0.54921953412654134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-2.2508879251627596E-5</v>
      </c>
      <c r="AR69">
        <f t="shared" si="76"/>
        <v>-2.2510298866741962E-5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-3.0999627780010317E-4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-0.46434858294425496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-4.7899495505557113E-6</v>
      </c>
      <c r="AR70">
        <f t="shared" si="76"/>
        <v>-4.7902463990056215E-6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-2.3401117951760936E-4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-0.40836258115969587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-1.0059739391778424E-6</v>
      </c>
      <c r="AR71">
        <f t="shared" si="76"/>
        <v>-1.0060351372162671E-6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-1.8374705985602362E-4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-0.36313529859044569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-2.0832207526216981E-7</v>
      </c>
      <c r="AR72">
        <f t="shared" si="76"/>
        <v>-2.0833450554179636E-7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-1.458897910748023E-4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-0.32388422406335537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-4.2516439924469526E-8</v>
      </c>
      <c r="AR73">
        <f t="shared" si="76"/>
        <v>-4.2518924115797405E-8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-1.1617915348346425E-4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-0.2891033268492631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-8.5386253578435698E-9</v>
      </c>
      <c r="AR74">
        <f t="shared" si="76"/>
        <v>-8.5391134804636079E-9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-9.2592003140423208E-5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-0.25811009493184756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-1.6864493201647349E-9</v>
      </c>
      <c r="AR75">
        <f t="shared" si="76"/>
        <v>-1.6865434958309135E-9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-7.3808666378910923E-5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-0.23045146379752118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-3.2714731103161165E-10</v>
      </c>
      <c r="AR76">
        <f t="shared" si="76"/>
        <v>-3.2716512613147396E-10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-5.8838801258619189E-5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-0.20575936569877695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-6.2227687227770312E-11</v>
      </c>
      <c r="AR77">
        <f t="shared" si="76"/>
        <v>-6.2230988966095945E-11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-4.6905733834784957E-5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-0.18371353287588105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-1.1599052505381012E-11</v>
      </c>
      <c r="AR78">
        <f t="shared" si="76"/>
        <v>-1.1599651195721351E-11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-3.739292587544843E-5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-0.16402990087200792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-2.1152858790040663E-12</v>
      </c>
      <c r="AR79">
        <f t="shared" si="76"/>
        <v>-2.1153920213255299E-12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-2.9809404448524366E-5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-0.14645526057595332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-3.7712717275291476E-13</v>
      </c>
      <c r="AR80">
        <f t="shared" si="76"/>
        <v>-3.7714556954894376E-13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-2.3763873412025456E-5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-0.1307636238943736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-6.573822788393551E-14</v>
      </c>
      <c r="AR81">
        <f t="shared" si="76"/>
        <v>-6.5741341691991523E-14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-1.8944414156285018E-5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-0.1167532353016307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-1.1191109266983746E-14</v>
      </c>
      <c r="AR82">
        <f t="shared" si="76"/>
        <v>-1.1191623429037009E-14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-1.5102370938002347E-5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-0.10424396002963707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-1.8586564868512068E-15</v>
      </c>
      <c r="AR83">
        <f t="shared" si="76"/>
        <v>-1.8587392380830594E-15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-1.2039517641222732E-5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-9.3074964300733018E-2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-3.0087606945666913E-16</v>
      </c>
      <c r="AR84">
        <f t="shared" si="76"/>
        <v>-3.0088904042093339E-16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-9.5978297510702765E-6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-8.3102646694994425E-2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-4.7434931663322883E-17</v>
      </c>
      <c r="AR85">
        <f t="shared" si="76"/>
        <v>-4.7436910082902374E-17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-7.6513311151379565E-6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-7.2771362854590689E-18</v>
      </c>
      <c r="AR86">
        <f t="shared" si="76"/>
        <v>-7.2774296397945631E-18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-1.0852747009742323E-18</v>
      </c>
      <c r="AR87">
        <f t="shared" si="76"/>
        <v>-1.0853169503127337E-18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-1.5719791272728846E-19</v>
      </c>
      <c r="AR88">
        <f t="shared" si="76"/>
        <v>-1.5720381854216834E-19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-2.2119125139737759E-20</v>
      </c>
      <c r="AR89">
        <f t="shared" si="76"/>
        <v>-2.2119921633219699E-20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-3.0025999891539665E-21</v>
      </c>
      <c r="AR90">
        <f t="shared" si="76"/>
        <v>-3.0027035125017825E-21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-3.9277482963587592E-22</v>
      </c>
      <c r="AR91">
        <f t="shared" si="76"/>
        <v>-3.9278778191489354E-22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-4.9454033186571186E-23</v>
      </c>
      <c r="AR92">
        <f t="shared" si="76"/>
        <v>-4.9455591269422641E-23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-5.9862335757842936E-24</v>
      </c>
      <c r="AR93">
        <f t="shared" si="76"/>
        <v>-5.9864135630181876E-24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-6.9579611037874592E-25</v>
      </c>
      <c r="AR94">
        <f t="shared" si="76"/>
        <v>-6.9581604701520118E-25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-7.7544834473683384E-26</v>
      </c>
      <c r="AR95">
        <f t="shared" si="76"/>
        <v>-7.7546948069369602E-26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-8.2711800828239476E-27</v>
      </c>
      <c r="AR96">
        <f t="shared" si="76"/>
        <v>-8.2713941144228814E-27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-8.4265932401117125E-28</v>
      </c>
      <c r="AR97">
        <f t="shared" si="76"/>
        <v>-8.4267998079185562E-28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6838.6900414237916</v>
      </c>
      <c r="AO100" s="6">
        <f t="shared" si="93"/>
        <v>-683.86900414237925</v>
      </c>
      <c r="AP100" s="6">
        <f t="shared" si="93"/>
        <v>-2848.6913235654988</v>
      </c>
      <c r="AQ100" s="6">
        <f t="shared" si="93"/>
        <v>-4549.367772493647</v>
      </c>
      <c r="AR100" s="6">
        <f t="shared" si="93"/>
        <v>-1243.2380587777352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-1698.7307830572736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13356.455158103257</v>
      </c>
      <c r="K3">
        <v>1</v>
      </c>
      <c r="L3" s="2">
        <v>0</v>
      </c>
      <c r="O3">
        <f>$C$3</f>
        <v>13356.455158103257</v>
      </c>
      <c r="P3">
        <f>O3*C5</f>
        <v>1335.6455158103258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13356.455158103257</v>
      </c>
      <c r="AF3">
        <f t="shared" ref="AF3:AF34" si="4">-$Z3*P3</f>
        <v>-1335.6455158103258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9500.9014382929327</v>
      </c>
      <c r="AJ3">
        <f t="shared" ref="AJ3:AJ34" si="8">AB3-AC3</f>
        <v>0</v>
      </c>
      <c r="AL3">
        <f t="shared" ref="AL3:AL34" si="9">SUM(AI3:AK3)</f>
        <v>9500.9014382929327</v>
      </c>
      <c r="AN3">
        <f t="shared" ref="AN3:AN34" si="10">AE3*$K3</f>
        <v>13356.455158103257</v>
      </c>
      <c r="AO3">
        <f t="shared" ref="AO3:AO34" si="11">AF3*$K3</f>
        <v>-1335.6455158103258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9500.9014382929327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9500.9014382929327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-599.49786601386677</v>
      </c>
      <c r="AK5">
        <f>G5*SUM(AB5, AE5:AF5)</f>
        <v>70.416980195487099</v>
      </c>
      <c r="AL5">
        <f t="shared" si="9"/>
        <v>-921.15931110991971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-273.6035568904598</v>
      </c>
      <c r="AR5">
        <f t="shared" si="14"/>
        <v>-312.56252016226091</v>
      </c>
      <c r="AS5">
        <f t="shared" si="15"/>
        <v>-477.91602839115649</v>
      </c>
      <c r="AT5">
        <f t="shared" si="16"/>
        <v>56.135985487473768</v>
      </c>
      <c r="AU5">
        <f t="shared" si="17"/>
        <v>-734.34256306594364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-528.33909293059514</v>
      </c>
      <c r="AK6">
        <f>G6*SUM(AB6, AE6:AF6)</f>
        <v>112.38183081645776</v>
      </c>
      <c r="AL6">
        <f t="shared" si="9"/>
        <v>-820.53454111505334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-253.58389193615341</v>
      </c>
      <c r="AR6">
        <f t="shared" si="14"/>
        <v>-287.97011590694751</v>
      </c>
      <c r="AS6">
        <f t="shared" si="15"/>
        <v>-376.06133049565176</v>
      </c>
      <c r="AT6">
        <f t="shared" si="16"/>
        <v>79.991167388263136</v>
      </c>
      <c r="AU6">
        <f t="shared" si="17"/>
        <v>-584.04027901433608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-462.43633111835879</v>
      </c>
      <c r="AK7">
        <f>G7*SUM(AB7, AE7:AF7)</f>
        <v>149.36556732159943</v>
      </c>
      <c r="AL7">
        <f t="shared" si="9"/>
        <v>-732.39538325536091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-236.14063868257713</v>
      </c>
      <c r="AR7">
        <f t="shared" si="14"/>
        <v>-266.48837638616754</v>
      </c>
      <c r="AS7">
        <f t="shared" si="15"/>
        <v>-293.88664853691961</v>
      </c>
      <c r="AT7">
        <f t="shared" si="16"/>
        <v>94.92451832407032</v>
      </c>
      <c r="AU7">
        <f t="shared" si="17"/>
        <v>-465.45050659901688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-655.50334841821837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-219.5252379939094</v>
      </c>
      <c r="AR8">
        <f t="shared" si="14"/>
        <v>-246.30656538073427</v>
      </c>
      <c r="AS8">
        <f t="shared" si="15"/>
        <v>-228.7655882767063</v>
      </c>
      <c r="AT8">
        <f t="shared" si="16"/>
        <v>103.1219497514774</v>
      </c>
      <c r="AU8">
        <f t="shared" si="17"/>
        <v>-371.95020390596312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-351.28170002786555</v>
      </c>
      <c r="AK9">
        <f t="shared" si="30"/>
        <v>209.95752973301117</v>
      </c>
      <c r="AL9">
        <f t="shared" si="9"/>
        <v>-590.7823579644953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-204.0775405915181</v>
      </c>
      <c r="AR9">
        <f t="shared" si="14"/>
        <v>-227.70950554139679</v>
      </c>
      <c r="AS9">
        <f t="shared" si="15"/>
        <v>-177.97024153419281</v>
      </c>
      <c r="AT9">
        <f t="shared" si="16"/>
        <v>106.37101868825611</v>
      </c>
      <c r="AU9">
        <f t="shared" si="17"/>
        <v>-299.30872838733353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-305.57151121363768</v>
      </c>
      <c r="AK10">
        <f t="shared" si="30"/>
        <v>234.54724873496176</v>
      </c>
      <c r="AL10">
        <f t="shared" si="9"/>
        <v>-538.56199041323521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-190.63948325004554</v>
      </c>
      <c r="AR10">
        <f t="shared" si="14"/>
        <v>-211.4903243715919</v>
      </c>
      <c r="AS10">
        <f t="shared" si="15"/>
        <v>-138.22503332679776</v>
      </c>
      <c r="AT10">
        <f t="shared" si="16"/>
        <v>106.09726392468714</v>
      </c>
      <c r="AU10">
        <f t="shared" si="17"/>
        <v>-243.61809377370253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-1332.4679042315768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-264.40431300455202</v>
      </c>
      <c r="AK11">
        <f t="shared" si="30"/>
        <v>255.93725451991639</v>
      </c>
      <c r="AL11">
        <f t="shared" si="9"/>
        <v>-493.34243455141956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-177.43786542099488</v>
      </c>
      <c r="AR11">
        <f t="shared" si="14"/>
        <v>-195.83303205356324</v>
      </c>
      <c r="AS11">
        <f t="shared" si="15"/>
        <v>-106.78846742794597</v>
      </c>
      <c r="AT11">
        <f t="shared" si="16"/>
        <v>103.36876451568124</v>
      </c>
      <c r="AU11">
        <f t="shared" si="17"/>
        <v>-199.25273496582801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-228.85123837775791</v>
      </c>
      <c r="AK12">
        <f t="shared" si="30"/>
        <v>274.44555643023506</v>
      </c>
      <c r="AL12">
        <f t="shared" si="9"/>
        <v>-459.37876468512064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-165.87151692169809</v>
      </c>
      <c r="AR12">
        <f t="shared" si="14"/>
        <v>-182.09835598103041</v>
      </c>
      <c r="AS12">
        <f t="shared" si="15"/>
        <v>-82.526050788468709</v>
      </c>
      <c r="AT12">
        <f t="shared" si="16"/>
        <v>98.967818960390588</v>
      </c>
      <c r="AU12">
        <f t="shared" si="17"/>
        <v>-165.65658780910854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-196.88661147004495</v>
      </c>
      <c r="AK13">
        <f t="shared" si="30"/>
        <v>290.46514311667812</v>
      </c>
      <c r="AL13">
        <f t="shared" si="9"/>
        <v>-432.91342280596319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-155.20399274409561</v>
      </c>
      <c r="AR13">
        <f t="shared" si="14"/>
        <v>-169.51631861406378</v>
      </c>
      <c r="AS13">
        <f t="shared" si="15"/>
        <v>-63.392219536385234</v>
      </c>
      <c r="AT13">
        <f t="shared" si="16"/>
        <v>93.522002246056587</v>
      </c>
      <c r="AU13">
        <f t="shared" si="17"/>
        <v>-139.38653590439242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-168.68719331995908</v>
      </c>
      <c r="AK14">
        <f t="shared" si="30"/>
        <v>304.24720591958123</v>
      </c>
      <c r="AL14">
        <f t="shared" si="9"/>
        <v>-414.19718468892654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-145.42006753025188</v>
      </c>
      <c r="AR14">
        <f t="shared" si="14"/>
        <v>-158.04205727680699</v>
      </c>
      <c r="AS14">
        <f t="shared" si="15"/>
        <v>-48.493537146988984</v>
      </c>
      <c r="AT14">
        <f t="shared" si="16"/>
        <v>87.463801440717447</v>
      </c>
      <c r="AU14">
        <f t="shared" si="17"/>
        <v>-119.07179298307854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-143.76849145551205</v>
      </c>
      <c r="AK15">
        <f t="shared" si="30"/>
        <v>316.05530945197836</v>
      </c>
      <c r="AL15">
        <f t="shared" si="9"/>
        <v>-401.79724609473271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-136.22338782138095</v>
      </c>
      <c r="AR15">
        <f t="shared" si="14"/>
        <v>-147.3530805090752</v>
      </c>
      <c r="AS15">
        <f t="shared" si="15"/>
        <v>-36.901790906961928</v>
      </c>
      <c r="AT15">
        <f t="shared" si="16"/>
        <v>81.123525929470233</v>
      </c>
      <c r="AU15">
        <f t="shared" si="17"/>
        <v>-103.13134548656687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-121.98068270162366</v>
      </c>
      <c r="AK16">
        <f t="shared" si="30"/>
        <v>326.1191038538642</v>
      </c>
      <c r="AL16">
        <f t="shared" si="9"/>
        <v>-629.8188170315625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-181.31988528285146</v>
      </c>
      <c r="AR16">
        <f t="shared" si="14"/>
        <v>-191.1214746636675</v>
      </c>
      <c r="AS16">
        <f t="shared" si="15"/>
        <v>-27.954824169626125</v>
      </c>
      <c r="AT16">
        <f t="shared" si="16"/>
        <v>74.738081511569263</v>
      </c>
      <c r="AU16">
        <f t="shared" si="17"/>
        <v>-144.33821732172436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-49.219463398402695</v>
      </c>
      <c r="AK17">
        <f t="shared" si="30"/>
        <v>334.65775164297787</v>
      </c>
      <c r="AL17">
        <f t="shared" si="9"/>
        <v>-838.69476567458219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-221.40027000316749</v>
      </c>
      <c r="AR17">
        <f t="shared" si="14"/>
        <v>-230.01989484828104</v>
      </c>
      <c r="AS17">
        <f t="shared" si="15"/>
        <v>-10.071277377636466</v>
      </c>
      <c r="AT17">
        <f t="shared" si="16"/>
        <v>68.477606431645611</v>
      </c>
      <c r="AU17">
        <f t="shared" si="17"/>
        <v>-171.61356579427186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15.561565823477395</v>
      </c>
      <c r="AK18">
        <f t="shared" si="30"/>
        <v>338.10311408086608</v>
      </c>
      <c r="AL18">
        <f t="shared" si="9"/>
        <v>-1067.4693380348158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-252.06715258778007</v>
      </c>
      <c r="AR18">
        <f t="shared" si="14"/>
        <v>-259.63587183285392</v>
      </c>
      <c r="AS18">
        <f t="shared" si="15"/>
        <v>2.8430398953660609</v>
      </c>
      <c r="AT18">
        <f t="shared" si="16"/>
        <v>61.770174864357287</v>
      </c>
      <c r="AU18">
        <f t="shared" si="17"/>
        <v>-195.02265707313057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68.28259528448325</v>
      </c>
      <c r="AK19">
        <f t="shared" si="30"/>
        <v>337.01380447322265</v>
      </c>
      <c r="AL19">
        <f t="shared" si="9"/>
        <v>-1331.5137850566493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-276.67649176133676</v>
      </c>
      <c r="AR19">
        <f t="shared" si="14"/>
        <v>-283.31136365282657</v>
      </c>
      <c r="AS19">
        <f t="shared" si="15"/>
        <v>11.138370417760299</v>
      </c>
      <c r="AT19">
        <f t="shared" si="16"/>
        <v>54.97425184971577</v>
      </c>
      <c r="AU19">
        <f t="shared" si="17"/>
        <v>-217.19874138535047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112.58313702625219</v>
      </c>
      <c r="AK20">
        <f t="shared" si="30"/>
        <v>332.23402280330885</v>
      </c>
      <c r="AL20">
        <f t="shared" si="9"/>
        <v>-1617.6505043564796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-294.5809069911972</v>
      </c>
      <c r="AR20">
        <f t="shared" si="14"/>
        <v>-300.38674364245509</v>
      </c>
      <c r="AS20">
        <f t="shared" si="15"/>
        <v>16.397096792164636</v>
      </c>
      <c r="AT20">
        <f t="shared" si="16"/>
        <v>48.388005286136206</v>
      </c>
      <c r="AU20">
        <f t="shared" si="17"/>
        <v>-235.60164156415428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148.06898312058547</v>
      </c>
      <c r="AK21">
        <f t="shared" si="30"/>
        <v>324.35320321147117</v>
      </c>
      <c r="AL21">
        <f t="shared" si="9"/>
        <v>-1952.0796405051151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-310.21132116748532</v>
      </c>
      <c r="AR21">
        <f t="shared" si="14"/>
        <v>-315.28122380034586</v>
      </c>
      <c r="AS21">
        <f t="shared" si="15"/>
        <v>19.254829874073828</v>
      </c>
      <c r="AT21">
        <f t="shared" si="16"/>
        <v>42.178757598825598</v>
      </c>
      <c r="AU21">
        <f t="shared" si="17"/>
        <v>-253.84763632744645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179.39710342586841</v>
      </c>
      <c r="AK22">
        <f t="shared" si="30"/>
        <v>313.9883743930302</v>
      </c>
      <c r="AL22">
        <f t="shared" si="9"/>
        <v>-2326.6888559235804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-323.01291227300766</v>
      </c>
      <c r="AR22">
        <f t="shared" si="14"/>
        <v>-327.42974148209947</v>
      </c>
      <c r="AS22">
        <f t="shared" si="15"/>
        <v>20.829219462246101</v>
      </c>
      <c r="AT22">
        <f t="shared" si="16"/>
        <v>36.456178131821815</v>
      </c>
      <c r="AU22">
        <f t="shared" si="17"/>
        <v>-270.14434388803153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206.21450357513459</v>
      </c>
      <c r="AK23">
        <f t="shared" si="30"/>
        <v>301.43057715321942</v>
      </c>
      <c r="AL23">
        <f t="shared" si="9"/>
        <v>-2728.7720094629631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-331.67106287152592</v>
      </c>
      <c r="AR23">
        <f t="shared" si="14"/>
        <v>-335.50889019198814</v>
      </c>
      <c r="AS23">
        <f t="shared" si="15"/>
        <v>21.377590498354241</v>
      </c>
      <c r="AT23">
        <f t="shared" si="16"/>
        <v>31.248332829879093</v>
      </c>
      <c r="AU23">
        <f t="shared" si="17"/>
        <v>-282.8829668637548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227.38676939128345</v>
      </c>
      <c r="AK24">
        <f t="shared" si="30"/>
        <v>286.99556190295999</v>
      </c>
      <c r="AL24">
        <f t="shared" si="9"/>
        <v>-3170.9819873815741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-337.79108322884167</v>
      </c>
      <c r="AR24">
        <f t="shared" si="14"/>
        <v>-341.11589023296159</v>
      </c>
      <c r="AS24">
        <f t="shared" si="15"/>
        <v>21.046831075841812</v>
      </c>
      <c r="AT24">
        <f t="shared" si="16"/>
        <v>26.564197763387764</v>
      </c>
      <c r="AU24">
        <f t="shared" si="17"/>
        <v>-293.50486139373197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244.68010690719666</v>
      </c>
      <c r="AK25">
        <f t="shared" si="30"/>
        <v>271.07848804557011</v>
      </c>
      <c r="AL25">
        <f t="shared" si="9"/>
        <v>-3649.2769858284537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-341.33837218606573</v>
      </c>
      <c r="AR25">
        <f t="shared" si="14"/>
        <v>-344.20899641705591</v>
      </c>
      <c r="AS25">
        <f t="shared" si="15"/>
        <v>20.22097828656414</v>
      </c>
      <c r="AT25">
        <f t="shared" si="16"/>
        <v>22.402606775070385</v>
      </c>
      <c r="AU25">
        <f t="shared" si="17"/>
        <v>-301.58541135542146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258.20357189888091</v>
      </c>
      <c r="AK26">
        <f t="shared" si="30"/>
        <v>253.95088056206637</v>
      </c>
      <c r="AL26">
        <f t="shared" si="9"/>
        <v>-4109.4790200917951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-338.55116957358928</v>
      </c>
      <c r="AR26">
        <f t="shared" si="14"/>
        <v>-341.020886115282</v>
      </c>
      <c r="AS26">
        <f t="shared" si="15"/>
        <v>19.052313734964283</v>
      </c>
      <c r="AT26">
        <f t="shared" si="16"/>
        <v>18.738516334831157</v>
      </c>
      <c r="AU26">
        <f t="shared" si="17"/>
        <v>-303.23005604548655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264.32366931717479</v>
      </c>
      <c r="AK27">
        <f t="shared" si="30"/>
        <v>235.87663052914471</v>
      </c>
      <c r="AL27">
        <f t="shared" si="9"/>
        <v>-4565.5329016633514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-331.62443013874844</v>
      </c>
      <c r="AR27">
        <f t="shared" si="14"/>
        <v>-333.74115826725262</v>
      </c>
      <c r="AS27">
        <f t="shared" si="15"/>
        <v>17.414199296771979</v>
      </c>
      <c r="AT27">
        <f t="shared" si="16"/>
        <v>15.540048547663979</v>
      </c>
      <c r="AU27">
        <f t="shared" si="17"/>
        <v>-300.78691042281667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265.34987633837909</v>
      </c>
      <c r="AK28">
        <f t="shared" si="30"/>
        <v>217.37397367694246</v>
      </c>
      <c r="AL28">
        <f t="shared" si="9"/>
        <v>-5027.8546895536329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-322.34388301920723</v>
      </c>
      <c r="AR28">
        <f t="shared" si="14"/>
        <v>-324.15045071333481</v>
      </c>
      <c r="AS28">
        <f t="shared" si="15"/>
        <v>15.60875711945507</v>
      </c>
      <c r="AT28">
        <f t="shared" si="16"/>
        <v>12.786655890080302</v>
      </c>
      <c r="AU28">
        <f t="shared" si="17"/>
        <v>-295.75503770379947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263.17017426887651</v>
      </c>
      <c r="AK29">
        <f t="shared" si="30"/>
        <v>198.79948233325592</v>
      </c>
      <c r="AL29">
        <f t="shared" si="9"/>
        <v>-5546.3219430094805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-314.02626650517431</v>
      </c>
      <c r="AR29">
        <f t="shared" si="14"/>
        <v>-315.56033805293242</v>
      </c>
      <c r="AS29">
        <f t="shared" si="15"/>
        <v>13.821910568239408</v>
      </c>
      <c r="AT29">
        <f t="shared" si="16"/>
        <v>10.441109724748612</v>
      </c>
      <c r="AU29">
        <f t="shared" si="17"/>
        <v>-291.29731775994441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261.192597978094</v>
      </c>
      <c r="AK30">
        <f t="shared" si="30"/>
        <v>180.37757013443456</v>
      </c>
      <c r="AL30">
        <f t="shared" si="9"/>
        <v>-6023.8811969687704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-301.89252862905948</v>
      </c>
      <c r="AR30">
        <f t="shared" si="14"/>
        <v>-303.18815979501272</v>
      </c>
      <c r="AS30">
        <f t="shared" si="15"/>
        <v>12.248255947102173</v>
      </c>
      <c r="AT30">
        <f t="shared" si="16"/>
        <v>8.4585499865820104</v>
      </c>
      <c r="AU30">
        <f t="shared" si="17"/>
        <v>-282.48135386132856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254.71961030130888</v>
      </c>
      <c r="AK31">
        <f t="shared" si="30"/>
        <v>162.09408827596798</v>
      </c>
      <c r="AL31">
        <f t="shared" si="9"/>
        <v>-6406.7961180078855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-284.61122303207037</v>
      </c>
      <c r="AR31">
        <f t="shared" si="14"/>
        <v>-285.69954619308328</v>
      </c>
      <c r="AS31">
        <f t="shared" si="15"/>
        <v>10.664923555957653</v>
      </c>
      <c r="AT31">
        <f t="shared" si="16"/>
        <v>6.7867607770400511</v>
      </c>
      <c r="AU31">
        <f t="shared" si="17"/>
        <v>-268.24786186008561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242.4925459537219</v>
      </c>
      <c r="AK32">
        <f t="shared" si="30"/>
        <v>144.26371555487637</v>
      </c>
      <c r="AL32">
        <f t="shared" si="9"/>
        <v>-6765.3689977135036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-266.46115587398504</v>
      </c>
      <c r="AR32">
        <f t="shared" si="14"/>
        <v>-267.36986357977707</v>
      </c>
      <c r="AS32">
        <f t="shared" si="15"/>
        <v>9.0651654691253576</v>
      </c>
      <c r="AT32">
        <f t="shared" si="16"/>
        <v>5.3930501143955496</v>
      </c>
      <c r="AU32">
        <f t="shared" si="17"/>
        <v>-252.91164799625616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228.85519419688694</v>
      </c>
      <c r="AK33">
        <f t="shared" si="30"/>
        <v>127.28923733811583</v>
      </c>
      <c r="AL33">
        <f t="shared" si="9"/>
        <v>-7060.8715644285885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-246.81072477012339</v>
      </c>
      <c r="AR33">
        <f t="shared" si="14"/>
        <v>-247.56459532939627</v>
      </c>
      <c r="AS33">
        <f t="shared" si="15"/>
        <v>7.638711251427214</v>
      </c>
      <c r="AT33">
        <f t="shared" si="16"/>
        <v>4.248650474604263</v>
      </c>
      <c r="AU33">
        <f t="shared" si="17"/>
        <v>-235.67723360336478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213.23397327271573</v>
      </c>
      <c r="AK34">
        <f t="shared" si="30"/>
        <v>111.26937374433375</v>
      </c>
      <c r="AL34">
        <f t="shared" si="9"/>
        <v>-7320.854245877812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-227.22386612742787</v>
      </c>
      <c r="AR34">
        <f t="shared" si="14"/>
        <v>-227.8447890807025</v>
      </c>
      <c r="AS34">
        <f t="shared" si="15"/>
        <v>6.3547386861686315</v>
      </c>
      <c r="AT34">
        <f t="shared" si="16"/>
        <v>3.3160184705396052</v>
      </c>
      <c r="AU34">
        <f t="shared" si="17"/>
        <v>-218.17403192399425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-7561.1453387803322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-208.49689660702401</v>
      </c>
      <c r="AR35">
        <f t="shared" ref="AR35:AR66" si="45">AI35*$K35</f>
        <v>-209.00404876675785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-201.19207076115737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181.72971588523842</v>
      </c>
      <c r="AK36">
        <f t="shared" si="30"/>
        <v>82.535871954911698</v>
      </c>
      <c r="AL36">
        <f t="shared" si="40"/>
        <v>-7705.5141342344596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-188.93351014880454</v>
      </c>
      <c r="AR36">
        <f t="shared" si="45"/>
        <v>-189.34400973082523</v>
      </c>
      <c r="AS36">
        <f t="shared" si="46"/>
        <v>4.3174885997975343</v>
      </c>
      <c r="AT36">
        <f t="shared" si="47"/>
        <v>1.9608663586130977</v>
      </c>
      <c r="AU36">
        <f t="shared" si="48"/>
        <v>-183.0656547724146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165.03424164721025</v>
      </c>
      <c r="AK37">
        <f t="shared" si="30"/>
        <v>69.814791842945013</v>
      </c>
      <c r="AL37">
        <f t="shared" si="40"/>
        <v>-7745.5338719230076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-168.95300746849583</v>
      </c>
      <c r="AR37">
        <f t="shared" si="45"/>
        <v>-169.2820691761097</v>
      </c>
      <c r="AS37">
        <f t="shared" si="46"/>
        <v>3.500751560680091</v>
      </c>
      <c r="AT37">
        <f t="shared" si="47"/>
        <v>1.4809304969886343</v>
      </c>
      <c r="AU37">
        <f t="shared" si="48"/>
        <v>-164.30038711844097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147.61437487778687</v>
      </c>
      <c r="AK38">
        <f t="shared" si="30"/>
        <v>58.262394927640294</v>
      </c>
      <c r="AL38">
        <f t="shared" si="40"/>
        <v>-7722.8601511459128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-149.90566801737856</v>
      </c>
      <c r="AR38">
        <f t="shared" si="45"/>
        <v>-150.16655392889805</v>
      </c>
      <c r="AS38">
        <f t="shared" si="46"/>
        <v>2.7957469401199466</v>
      </c>
      <c r="AT38">
        <f t="shared" si="47"/>
        <v>1.1034623997687749</v>
      </c>
      <c r="AU38">
        <f t="shared" si="48"/>
        <v>-146.26734458900933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130.85331748995964</v>
      </c>
      <c r="AK39">
        <f t="shared" si="30"/>
        <v>47.92938868619521</v>
      </c>
      <c r="AL39">
        <f t="shared" si="40"/>
        <v>-7626.4523773183591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-131.78458019445068</v>
      </c>
      <c r="AR39">
        <f t="shared" si="45"/>
        <v>-131.98882778948709</v>
      </c>
      <c r="AS39">
        <f t="shared" si="46"/>
        <v>2.2127682002029863</v>
      </c>
      <c r="AT39">
        <f t="shared" si="47"/>
        <v>0.81050010175033782</v>
      </c>
      <c r="AU39">
        <f t="shared" si="48"/>
        <v>-128.96555948753377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-7458.0117735820177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-114.76530577143662</v>
      </c>
      <c r="AR40">
        <f t="shared" si="45"/>
        <v>-114.92289299518056</v>
      </c>
      <c r="AS40">
        <f t="shared" si="46"/>
        <v>1.7329059269021336</v>
      </c>
      <c r="AT40">
        <f t="shared" si="47"/>
        <v>0.58536279262154356</v>
      </c>
      <c r="AU40">
        <f t="shared" si="48"/>
        <v>-112.60462427565687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99.576888578021794</v>
      </c>
      <c r="AK41">
        <f t="shared" si="61"/>
        <v>30.735507756250179</v>
      </c>
      <c r="AL41">
        <f t="shared" si="40"/>
        <v>-7212.4976327853719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-98.867310923857559</v>
      </c>
      <c r="AR41">
        <f t="shared" si="45"/>
        <v>-98.986833311232175</v>
      </c>
      <c r="AS41">
        <f t="shared" si="46"/>
        <v>1.3423744904517909</v>
      </c>
      <c r="AT41">
        <f t="shared" si="47"/>
        <v>0.41433873012356626</v>
      </c>
      <c r="AU41">
        <f t="shared" si="48"/>
        <v>-97.230120090656811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85.306224144023304</v>
      </c>
      <c r="AK42">
        <f t="shared" si="61"/>
        <v>23.76512555578865</v>
      </c>
      <c r="AL42">
        <f t="shared" si="40"/>
        <v>-6877.9247549191605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-84.009530134138046</v>
      </c>
      <c r="AR42">
        <f t="shared" si="45"/>
        <v>-84.098377481236994</v>
      </c>
      <c r="AS42">
        <f t="shared" si="46"/>
        <v>1.0267810275177358</v>
      </c>
      <c r="AT42">
        <f t="shared" si="47"/>
        <v>0.28604688909994719</v>
      </c>
      <c r="AU42">
        <f t="shared" si="48"/>
        <v>-82.785549564619316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71.901416937857391</v>
      </c>
      <c r="AK43">
        <f t="shared" si="61"/>
        <v>17.793689865707019</v>
      </c>
      <c r="AL43">
        <f t="shared" si="40"/>
        <v>-6470.7647860672841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-70.439491641453074</v>
      </c>
      <c r="AR43">
        <f t="shared" si="45"/>
        <v>-70.503938451721169</v>
      </c>
      <c r="AS43">
        <f t="shared" si="46"/>
        <v>0.77271001685217322</v>
      </c>
      <c r="AT43">
        <f t="shared" si="47"/>
        <v>0.19122519390509435</v>
      </c>
      <c r="AU43">
        <f t="shared" si="48"/>
        <v>-69.540003240963912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59.628676287631336</v>
      </c>
      <c r="AK44">
        <f t="shared" si="61"/>
        <v>12.760590680057001</v>
      </c>
      <c r="AL44">
        <f t="shared" si="40"/>
        <v>-5953.9337717532417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-57.779301517697149</v>
      </c>
      <c r="AR44">
        <f t="shared" si="45"/>
        <v>-57.824712034327028</v>
      </c>
      <c r="AS44">
        <f t="shared" si="46"/>
        <v>0.57215834816120592</v>
      </c>
      <c r="AT44">
        <f t="shared" si="47"/>
        <v>0.12244240421914483</v>
      </c>
      <c r="AU44">
        <f t="shared" si="48"/>
        <v>-57.130111281946668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48.126787808927531</v>
      </c>
      <c r="AK45">
        <f t="shared" si="61"/>
        <v>8.5865833399228073</v>
      </c>
      <c r="AL45">
        <f t="shared" si="40"/>
        <v>-5330.3543754515604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-46.12161166785657</v>
      </c>
      <c r="AR45">
        <f t="shared" si="45"/>
        <v>-46.152526998615471</v>
      </c>
      <c r="AS45">
        <f t="shared" si="46"/>
        <v>0.41231574915869024</v>
      </c>
      <c r="AT45">
        <f t="shared" si="47"/>
        <v>7.3563678435589655E-2</v>
      </c>
      <c r="AU45">
        <f t="shared" si="48"/>
        <v>-45.666647571021187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37.503295856455097</v>
      </c>
      <c r="AK46">
        <f t="shared" si="61"/>
        <v>5.2177081932978799</v>
      </c>
      <c r="AL46">
        <f t="shared" si="40"/>
        <v>-4620.8673015035838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-35.653263362744589</v>
      </c>
      <c r="AR46">
        <f t="shared" si="45"/>
        <v>-35.673459654225006</v>
      </c>
      <c r="AS46">
        <f t="shared" si="46"/>
        <v>0.28687616144045019</v>
      </c>
      <c r="AT46">
        <f t="shared" si="47"/>
        <v>3.9912121423644045E-2</v>
      </c>
      <c r="AU46">
        <f t="shared" si="48"/>
        <v>-35.346671371360905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27.958338531136164</v>
      </c>
      <c r="AK47">
        <f t="shared" si="61"/>
        <v>2.5924774833460233</v>
      </c>
      <c r="AL47">
        <f t="shared" si="40"/>
        <v>-3836.5096783754284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-26.398617584888942</v>
      </c>
      <c r="AR47">
        <f t="shared" si="45"/>
        <v>-26.411189940448399</v>
      </c>
      <c r="AS47">
        <f t="shared" si="46"/>
        <v>0.19094942797932374</v>
      </c>
      <c r="AT47">
        <f t="shared" si="47"/>
        <v>1.7706062609654044E-2</v>
      </c>
      <c r="AU47">
        <f t="shared" si="48"/>
        <v>-26.202534449859421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19.528148985238559</v>
      </c>
      <c r="AK48">
        <f t="shared" si="61"/>
        <v>0.63539378616649167</v>
      </c>
      <c r="AL48">
        <f t="shared" si="40"/>
        <v>-3028.9431335138124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-18.586123452769876</v>
      </c>
      <c r="AR48">
        <f t="shared" si="45"/>
        <v>-18.59351929236848</v>
      </c>
      <c r="AS48">
        <f t="shared" si="46"/>
        <v>0.1190830802101181</v>
      </c>
      <c r="AT48">
        <f t="shared" si="47"/>
        <v>3.8746452241976595E-3</v>
      </c>
      <c r="AU48">
        <f t="shared" si="48"/>
        <v>-18.470561566934165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12.451776488796327</v>
      </c>
      <c r="AK49">
        <f t="shared" si="61"/>
        <v>-0.73157664280020762</v>
      </c>
      <c r="AL49">
        <f t="shared" si="40"/>
        <v>-2251.0077258968586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-12.315715435398289</v>
      </c>
      <c r="AR49">
        <f t="shared" si="45"/>
        <v>-12.319789686242121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-12.255977154677593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6.8386199318504808</v>
      </c>
      <c r="AK50">
        <f t="shared" si="61"/>
        <v>-1.6032009970159506</v>
      </c>
      <c r="AL50">
        <f t="shared" si="40"/>
        <v>-1562.9841958955963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-7.6215179487214524</v>
      </c>
      <c r="AR50">
        <f t="shared" si="45"/>
        <v>-7.6235949918597381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-7.598144019818295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2.7312541062680467</v>
      </c>
      <c r="AK51">
        <f t="shared" si="61"/>
        <v>-2.0819043922454843</v>
      </c>
      <c r="AL51">
        <f t="shared" si="40"/>
        <v>-1005.3281793666283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-4.365433844608213</v>
      </c>
      <c r="AR51">
        <f t="shared" si="45"/>
        <v>-4.3663967156133126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-4.3635782446468854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-589.09947060100694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-2.2737890666695431</v>
      </c>
      <c r="AR52">
        <f t="shared" si="45"/>
        <v>-2.2741854180482166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-2.2829979505042393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-1.6246993281434392</v>
      </c>
      <c r="AK53">
        <f t="shared" si="61"/>
        <v>-2.2730310586534852</v>
      </c>
      <c r="AL53">
        <f t="shared" si="40"/>
        <v>-307.9866640310974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-1.0520629365177385</v>
      </c>
      <c r="AR53">
        <f t="shared" si="45"/>
        <v>-1.0522028702383697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-1.065689724400581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-2.4287302731367078</v>
      </c>
      <c r="AK54">
        <f t="shared" si="61"/>
        <v>-2.1593021056834445</v>
      </c>
      <c r="AL54">
        <f t="shared" si="40"/>
        <v>-139.15963090315736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-0.41571136276933141</v>
      </c>
      <c r="AR54">
        <f t="shared" si="45"/>
        <v>-0.41575191191054955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-0.42992639786686382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-2.6921397172792787</v>
      </c>
      <c r="AK55">
        <f t="shared" si="61"/>
        <v>-1.9892909865638748</v>
      </c>
      <c r="AL55">
        <f t="shared" si="40"/>
        <v>-53.215202822198734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-0.13386820728637769</v>
      </c>
      <c r="AR55">
        <f t="shared" si="45"/>
        <v>-0.13387727618939002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-0.146790700469941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-2.6409988284713108</v>
      </c>
      <c r="AK56">
        <f t="shared" si="61"/>
        <v>-1.8008412063543253</v>
      </c>
      <c r="AL56">
        <f t="shared" si="40"/>
        <v>-16.635737143943796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-3.0030202029478845E-2</v>
      </c>
      <c r="AR56">
        <f t="shared" si="45"/>
        <v>-3.0032212251557076E-2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-4.0971970191091986E-2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-2.4475296513256026</v>
      </c>
      <c r="AK57">
        <f t="shared" si="61"/>
        <v>-1.6159712883613335</v>
      </c>
      <c r="AL57">
        <f t="shared" si="40"/>
        <v>-7.1005905937534219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-6.6781426663642257E-3</v>
      </c>
      <c r="AR57">
        <f t="shared" si="45"/>
        <v>-6.6785839305608169E-3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-1.5614254315290869E-2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-2.2054288692578154</v>
      </c>
      <c r="AK58">
        <f t="shared" si="61"/>
        <v>-1.4446442127685415</v>
      </c>
      <c r="AL58">
        <f t="shared" si="40"/>
        <v>-4.3994084891276888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-1.4711492085638497E-3</v>
      </c>
      <c r="AR58">
        <f t="shared" si="45"/>
        <v>-1.4712450247530528E-3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-8.6377979608938601E-3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-1.9736243971523066</v>
      </c>
      <c r="AK59">
        <f t="shared" si="61"/>
        <v>-1.2902641919204942</v>
      </c>
      <c r="AL59">
        <f t="shared" si="40"/>
        <v>-3.446840845031415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-3.207012595361628E-4</v>
      </c>
      <c r="AR59">
        <f t="shared" si="45"/>
        <v>-3.2072181395149745E-4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-6.0424346364477757E-3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-2.9593952249910185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-6.906411237579991E-5</v>
      </c>
      <c r="AR60">
        <f t="shared" si="45"/>
        <v>-6.9068468188308093E-5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-4.6320760015136483E-3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-2.6136717132919691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-1.4697027352442309E-5</v>
      </c>
      <c r="AR61">
        <f t="shared" si="45"/>
        <v>-1.4697938174099576E-5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-3.6526303453398553E-3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-2.3267700706751064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-3.0866351187823259E-6</v>
      </c>
      <c r="AR62">
        <f t="shared" si="45"/>
        <v>-3.0868228930449048E-6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-2.9032880816788954E-3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-2.0758491736235305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-6.3919571718463008E-7</v>
      </c>
      <c r="AR63">
        <f t="shared" si="45"/>
        <v>-6.3923385707686533E-7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-2.3126740925348819E-3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-1.8530579208624562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-1.3045341582478759E-7</v>
      </c>
      <c r="AR64">
        <f t="shared" si="45"/>
        <v>-1.3046103808208053E-7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-1.8432727865224248E-3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-1.6544288787837975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-2.6199109011894566E-8</v>
      </c>
      <c r="AR65">
        <f t="shared" si="45"/>
        <v>-2.6200606721092195E-8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-1.4693684033437913E-3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-1.4771489260294031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-5.1745413026517791E-9</v>
      </c>
      <c r="AR66">
        <f t="shared" si="45"/>
        <v>-5.1748302623427222E-9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-1.1713558607394619E-3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-1.3188785807118593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-1.0037878119095709E-9</v>
      </c>
      <c r="AR67">
        <f t="shared" ref="AR67:AR89" si="76">AI67*$K67</f>
        <v>-1.0038424740740049E-9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-9.3379461313816952E-4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-1.1775692014242223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-1.9093353940641427E-10</v>
      </c>
      <c r="AR68">
        <f t="shared" si="76"/>
        <v>-1.9094367014745242E-10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-7.4441474165515655E-4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-1.0514008668372403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-3.5589433695438787E-11</v>
      </c>
      <c r="AR69">
        <f t="shared" si="76"/>
        <v>-3.5591270660153078E-11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-5.9344275821087485E-4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-0.93875073068690384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-6.4903427674621317E-12</v>
      </c>
      <c r="AR70">
        <f t="shared" si="76"/>
        <v>-6.4906684445043087E-12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-4.7308891171405249E-4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-0.83817028635589153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-1.1571412840153585E-12</v>
      </c>
      <c r="AR71">
        <f t="shared" si="76"/>
        <v>-1.1571977310011946E-12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-3.7714357995094608E-4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-0.74836632531436897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-2.0170494973150524E-13</v>
      </c>
      <c r="AR72">
        <f t="shared" si="76"/>
        <v>-2.0171450384511051E-13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-3.0065655217579386E-4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-0.66818421867902533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-3.4337739315427426E-14</v>
      </c>
      <c r="AR73">
        <f t="shared" si="76"/>
        <v>-3.4339316921554724E-14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-2.3968156251399884E-4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-0.59659305232447823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-5.7029254562560754E-15</v>
      </c>
      <c r="AR74">
        <f t="shared" si="76"/>
        <v>-5.7031793622952001E-15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-1.910726741764008E-4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-9.2317962346534015E-16</v>
      </c>
      <c r="AR75">
        <f t="shared" si="76"/>
        <v>-9.2321942234308763E-16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-0.47560032868895236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-1.4554484984840959E-16</v>
      </c>
      <c r="AR76">
        <f t="shared" si="76"/>
        <v>-1.4555092024359172E-16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-1.2143013872478701E-4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-0.4246431506147258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-2.2328475468480469E-17</v>
      </c>
      <c r="AR77">
        <f t="shared" si="76"/>
        <v>-2.2329375569128133E-17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-9.6803363141477759E-5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-3.3299540625185573E-18</v>
      </c>
      <c r="AR78">
        <f t="shared" si="76"/>
        <v>-3.3300836963856833E-18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-4.8233118088514315E-19</v>
      </c>
      <c r="AR79">
        <f t="shared" si="76"/>
        <v>-4.8234930172794365E-19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-6.7868227788141256E-20</v>
      </c>
      <c r="AR80">
        <f t="shared" si="76"/>
        <v>-6.7870671673273364E-20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-9.2128933098928087E-21</v>
      </c>
      <c r="AR81">
        <f t="shared" si="76"/>
        <v>-9.2132109511243949E-21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-1.205153071777053E-21</v>
      </c>
      <c r="AR82">
        <f t="shared" si="76"/>
        <v>-1.2051928133227602E-21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-1.5174006965215366E-22</v>
      </c>
      <c r="AR83">
        <f t="shared" si="76"/>
        <v>-1.5174485032594645E-22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-1.8367591907351732E-23</v>
      </c>
      <c r="AR84">
        <f t="shared" si="76"/>
        <v>-1.8368144163126392E-23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-2.1349148582938582E-24</v>
      </c>
      <c r="AR85">
        <f t="shared" si="76"/>
        <v>-2.1349760299801583E-24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-2.379312227136322E-25</v>
      </c>
      <c r="AR86">
        <f t="shared" si="76"/>
        <v>-2.3793770787037225E-25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-2.5378505270506702E-26</v>
      </c>
      <c r="AR87">
        <f t="shared" si="76"/>
        <v>-2.5379161984785344E-26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-2.585536027690709E-27</v>
      </c>
      <c r="AR88">
        <f t="shared" si="76"/>
        <v>-2.5855994089993278E-27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13356.455158103257</v>
      </c>
      <c r="AO91" s="6">
        <f t="shared" si="93"/>
        <v>-1335.6455158103258</v>
      </c>
      <c r="AP91" s="6">
        <f t="shared" si="93"/>
        <v>-2840.3628919691459</v>
      </c>
      <c r="AQ91" s="6">
        <f t="shared" si="93"/>
        <v>-9388.9306927316175</v>
      </c>
      <c r="AR91" s="6">
        <f t="shared" si="93"/>
        <v>-208.48394240782164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-1332.4679042315768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33519.746013653159</v>
      </c>
      <c r="K3">
        <v>1</v>
      </c>
      <c r="L3" s="2">
        <v>0</v>
      </c>
      <c r="O3">
        <f>$C$3</f>
        <v>33519.746013653159</v>
      </c>
      <c r="P3">
        <f>O3*C5</f>
        <v>3351.9746013653162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33519.746013653159</v>
      </c>
      <c r="AF3">
        <f t="shared" ref="AF3:AF34" si="4">-$Z3*P3</f>
        <v>-3351.9746013653162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27647.863208287843</v>
      </c>
      <c r="AJ3">
        <f t="shared" ref="AJ3:AJ34" si="8">AB3-AC3</f>
        <v>0</v>
      </c>
      <c r="AL3">
        <f t="shared" ref="AL3:AL34" si="9">SUM(AI3:AK3)</f>
        <v>27647.863208287843</v>
      </c>
      <c r="AN3">
        <f t="shared" ref="AN3:AN34" si="10">AE3*$K3</f>
        <v>33519.746013653159</v>
      </c>
      <c r="AO3">
        <f t="shared" ref="AO3:AO34" si="11">AF3*$K3</f>
        <v>-3351.9746013653162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27647.863208287843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27647.863208287843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-1902.9433328719788</v>
      </c>
      <c r="AK5">
        <f>G5*SUM(AB5, AE5:AF5)</f>
        <v>189.01982979716323</v>
      </c>
      <c r="AL5">
        <f t="shared" si="9"/>
        <v>-2359.6595835340954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-475.89535432260237</v>
      </c>
      <c r="AR5">
        <f t="shared" si="14"/>
        <v>-514.77684985593112</v>
      </c>
      <c r="AS5">
        <f t="shared" si="15"/>
        <v>-1517.0147742920749</v>
      </c>
      <c r="AT5">
        <f t="shared" si="16"/>
        <v>150.68545105003446</v>
      </c>
      <c r="AU5">
        <f t="shared" si="17"/>
        <v>-1881.1061730979714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-1676.7539463921748</v>
      </c>
      <c r="AK6">
        <f>G6*SUM(AB6, AE6:AF6)</f>
        <v>322.22586309820178</v>
      </c>
      <c r="AL6">
        <f t="shared" si="9"/>
        <v>-2292.5723732150855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-633.4396202622753</v>
      </c>
      <c r="AR6">
        <f t="shared" si="14"/>
        <v>-667.68139714000449</v>
      </c>
      <c r="AS6">
        <f t="shared" si="15"/>
        <v>-1193.4803394851369</v>
      </c>
      <c r="AT6">
        <f t="shared" si="16"/>
        <v>229.3540046879283</v>
      </c>
      <c r="AU6">
        <f t="shared" si="17"/>
        <v>-1631.8077319372132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-1288.5686839473437</v>
      </c>
      <c r="AK7">
        <f>G7*SUM(AB7, AE7:AF7)</f>
        <v>439.59863934565402</v>
      </c>
      <c r="AL7">
        <f t="shared" si="9"/>
        <v>-2113.4072891742226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-773.4601350425371</v>
      </c>
      <c r="AR7">
        <f t="shared" si="14"/>
        <v>-803.57272793423567</v>
      </c>
      <c r="AS7">
        <f t="shared" si="15"/>
        <v>-818.90869391485819</v>
      </c>
      <c r="AT7">
        <f t="shared" si="16"/>
        <v>279.37288254632847</v>
      </c>
      <c r="AU7">
        <f t="shared" si="17"/>
        <v>-1343.1085393027654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-2011.3274619927556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-880.59465274158401</v>
      </c>
      <c r="AR8">
        <f t="shared" si="14"/>
        <v>-907.035915027805</v>
      </c>
      <c r="AS8">
        <f t="shared" si="15"/>
        <v>-534.86716962297271</v>
      </c>
      <c r="AT8">
        <f t="shared" si="16"/>
        <v>300.62186707175766</v>
      </c>
      <c r="AU8">
        <f t="shared" si="17"/>
        <v>-1141.2812175790198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-651.61859997654938</v>
      </c>
      <c r="AK9">
        <f t="shared" si="30"/>
        <v>595.78175678209197</v>
      </c>
      <c r="AL9">
        <f t="shared" si="9"/>
        <v>-2009.4200749798538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-966.56718927107602</v>
      </c>
      <c r="AR9">
        <f t="shared" si="14"/>
        <v>-989.7460630326492</v>
      </c>
      <c r="AS9">
        <f t="shared" si="15"/>
        <v>-330.13026188611531</v>
      </c>
      <c r="AT9">
        <f t="shared" si="16"/>
        <v>301.84157941550512</v>
      </c>
      <c r="AU9">
        <f t="shared" si="17"/>
        <v>-1018.0347455032593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-401.48035779867678</v>
      </c>
      <c r="AK10">
        <f t="shared" si="30"/>
        <v>641.39505878045043</v>
      </c>
      <c r="AL10">
        <f t="shared" si="9"/>
        <v>-2079.9716516446751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-1029.1161257350982</v>
      </c>
      <c r="AR10">
        <f t="shared" si="14"/>
        <v>-1049.3987712813419</v>
      </c>
      <c r="AS10">
        <f t="shared" si="15"/>
        <v>-181.60932482340669</v>
      </c>
      <c r="AT10">
        <f t="shared" si="16"/>
        <v>290.13455156029744</v>
      </c>
      <c r="AU10">
        <f t="shared" si="17"/>
        <v>-940.87354454445131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-266.75149256012514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-192.35489843433061</v>
      </c>
      <c r="AK11">
        <f t="shared" si="30"/>
        <v>669.49868382635782</v>
      </c>
      <c r="AL11">
        <f t="shared" si="9"/>
        <v>-2249.96258222087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-1083.7208570635187</v>
      </c>
      <c r="AR11">
        <f t="shared" si="14"/>
        <v>-1101.4325227945892</v>
      </c>
      <c r="AS11">
        <f t="shared" si="15"/>
        <v>-77.68891729730116</v>
      </c>
      <c r="AT11">
        <f t="shared" si="16"/>
        <v>270.39928955172849</v>
      </c>
      <c r="AU11">
        <f t="shared" si="17"/>
        <v>-908.72215054016192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-6.8782716591886128</v>
      </c>
      <c r="AK12">
        <f t="shared" si="30"/>
        <v>682.96352671676095</v>
      </c>
      <c r="AL12">
        <f t="shared" si="9"/>
        <v>-2495.9654266791631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-1128.4431168199994</v>
      </c>
      <c r="AR12">
        <f t="shared" si="14"/>
        <v>-1143.8732755839208</v>
      </c>
      <c r="AS12">
        <f t="shared" si="15"/>
        <v>-2.4803737148500966</v>
      </c>
      <c r="AT12">
        <f t="shared" si="16"/>
        <v>246.28349443083889</v>
      </c>
      <c r="AU12">
        <f t="shared" si="17"/>
        <v>-900.07015486793205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154.69389474615309</v>
      </c>
      <c r="AK13">
        <f t="shared" si="30"/>
        <v>683.44500573290418</v>
      </c>
      <c r="AL13">
        <f t="shared" si="9"/>
        <v>-2802.2187009114805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-1158.6902991339718</v>
      </c>
      <c r="AR13">
        <f t="shared" si="14"/>
        <v>-1172.0977192672544</v>
      </c>
      <c r="AS13">
        <f t="shared" si="15"/>
        <v>49.807293972239378</v>
      </c>
      <c r="AT13">
        <f t="shared" si="16"/>
        <v>220.05100052756998</v>
      </c>
      <c r="AU13">
        <f t="shared" si="17"/>
        <v>-902.23942476744503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289.27135085375266</v>
      </c>
      <c r="AK14">
        <f t="shared" si="30"/>
        <v>672.61643310067348</v>
      </c>
      <c r="AL14">
        <f t="shared" si="9"/>
        <v>-3183.4506064666607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-1180.0705430332443</v>
      </c>
      <c r="AR14">
        <f t="shared" si="14"/>
        <v>-1191.6857306495924</v>
      </c>
      <c r="AS14">
        <f t="shared" si="15"/>
        <v>83.158600970844233</v>
      </c>
      <c r="AT14">
        <f t="shared" si="16"/>
        <v>193.36115174063679</v>
      </c>
      <c r="AU14">
        <f t="shared" si="17"/>
        <v>-915.1659779381115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403.80362492591485</v>
      </c>
      <c r="AK15">
        <f t="shared" si="30"/>
        <v>652.36743854091071</v>
      </c>
      <c r="AL15">
        <f t="shared" si="9"/>
        <v>-3628.7068475142546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-1192.4629696362024</v>
      </c>
      <c r="AR15">
        <f t="shared" si="14"/>
        <v>-1202.4914732388688</v>
      </c>
      <c r="AS15">
        <f t="shared" si="15"/>
        <v>103.64633295954421</v>
      </c>
      <c r="AT15">
        <f t="shared" si="16"/>
        <v>167.44647292203362</v>
      </c>
      <c r="AU15">
        <f t="shared" si="17"/>
        <v>-931.39866735729095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499.36750704036785</v>
      </c>
      <c r="AK16">
        <f t="shared" si="30"/>
        <v>624.10118479609673</v>
      </c>
      <c r="AL16">
        <f t="shared" si="9"/>
        <v>-4074.9955585342318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-1182.7258988141746</v>
      </c>
      <c r="AR16">
        <f t="shared" si="14"/>
        <v>-1191.3538344974827</v>
      </c>
      <c r="AS16">
        <f t="shared" si="15"/>
        <v>114.44214400311931</v>
      </c>
      <c r="AT16">
        <f t="shared" si="16"/>
        <v>143.02788358470139</v>
      </c>
      <c r="AU16">
        <f t="shared" si="17"/>
        <v>-933.88380690966198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563.89066435360655</v>
      </c>
      <c r="AK17">
        <f t="shared" si="30"/>
        <v>589.14545930327097</v>
      </c>
      <c r="AL17">
        <f t="shared" si="9"/>
        <v>-4544.9563948667555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-1158.5273880418083</v>
      </c>
      <c r="AR17">
        <f t="shared" si="14"/>
        <v>-1165.9221614271244</v>
      </c>
      <c r="AS17">
        <f t="shared" si="15"/>
        <v>115.38320207589216</v>
      </c>
      <c r="AT17">
        <f t="shared" si="16"/>
        <v>120.55083348614555</v>
      </c>
      <c r="AU17">
        <f t="shared" si="17"/>
        <v>-929.98812586508666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605.99592870202014</v>
      </c>
      <c r="AK18">
        <f t="shared" si="30"/>
        <v>549.67311279851856</v>
      </c>
      <c r="AL18">
        <f t="shared" si="9"/>
        <v>-5042.690414509364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-1126.105868283742</v>
      </c>
      <c r="AR18">
        <f t="shared" si="14"/>
        <v>-1132.4170985846054</v>
      </c>
      <c r="AS18">
        <f t="shared" si="15"/>
        <v>110.71319051518536</v>
      </c>
      <c r="AT18">
        <f t="shared" si="16"/>
        <v>100.42322262574383</v>
      </c>
      <c r="AU18">
        <f t="shared" si="17"/>
        <v>-921.28068544367625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632.77420815892401</v>
      </c>
      <c r="AK19">
        <f t="shared" si="30"/>
        <v>507.25339778937706</v>
      </c>
      <c r="AL19">
        <f t="shared" si="9"/>
        <v>-5618.1649837231644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-1097.0483391665286</v>
      </c>
      <c r="AR19">
        <f t="shared" si="14"/>
        <v>-1102.4076062824945</v>
      </c>
      <c r="AS19">
        <f t="shared" si="15"/>
        <v>103.2191804062943</v>
      </c>
      <c r="AT19">
        <f t="shared" si="16"/>
        <v>82.74401722292933</v>
      </c>
      <c r="AU19">
        <f t="shared" si="17"/>
        <v>-916.44440865327078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656.57364262651663</v>
      </c>
      <c r="AK20">
        <f t="shared" si="30"/>
        <v>462.95920321825241</v>
      </c>
      <c r="AL20">
        <f t="shared" si="9"/>
        <v>-6152.8780849426457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-1054.6592195141623</v>
      </c>
      <c r="AR20">
        <f t="shared" si="14"/>
        <v>-1059.1854969959791</v>
      </c>
      <c r="AS20">
        <f t="shared" si="15"/>
        <v>95.626235453189651</v>
      </c>
      <c r="AT20">
        <f t="shared" si="16"/>
        <v>67.427388030793509</v>
      </c>
      <c r="AU20">
        <f t="shared" si="17"/>
        <v>-896.13187351199599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661.37824046057904</v>
      </c>
      <c r="AK21">
        <f t="shared" si="30"/>
        <v>416.99904823439624</v>
      </c>
      <c r="AL21">
        <f t="shared" si="9"/>
        <v>-6596.8942144784551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-994.28711174497425</v>
      </c>
      <c r="AR21">
        <f t="shared" si="14"/>
        <v>-998.08916031101694</v>
      </c>
      <c r="AS21">
        <f t="shared" si="15"/>
        <v>86.005355301938849</v>
      </c>
      <c r="AT21">
        <f t="shared" si="16"/>
        <v>54.226385311669837</v>
      </c>
      <c r="AU21">
        <f t="shared" si="17"/>
        <v>-857.8574196974082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643.14338044713168</v>
      </c>
      <c r="AK22">
        <f t="shared" si="30"/>
        <v>370.70257140215568</v>
      </c>
      <c r="AL22">
        <f t="shared" si="9"/>
        <v>-7030.9433407345523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-930.87999216502556</v>
      </c>
      <c r="AR22">
        <f t="shared" si="14"/>
        <v>-934.05455552407682</v>
      </c>
      <c r="AS22">
        <f t="shared" si="15"/>
        <v>74.673304982094066</v>
      </c>
      <c r="AT22">
        <f t="shared" si="16"/>
        <v>43.041080750476887</v>
      </c>
      <c r="AU22">
        <f t="shared" si="17"/>
        <v>-816.3401697915059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617.35880350623893</v>
      </c>
      <c r="AK23">
        <f t="shared" si="30"/>
        <v>325.68253477085648</v>
      </c>
      <c r="AL23">
        <f t="shared" si="9"/>
        <v>-7399.6999735187728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-862.23136271656335</v>
      </c>
      <c r="AR23">
        <f t="shared" si="14"/>
        <v>-864.86500369889575</v>
      </c>
      <c r="AS23">
        <f t="shared" si="15"/>
        <v>63.999590053576092</v>
      </c>
      <c r="AT23">
        <f t="shared" si="16"/>
        <v>33.762454822973488</v>
      </c>
      <c r="AU23">
        <f t="shared" si="17"/>
        <v>-767.1029588223463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582.30172998550279</v>
      </c>
      <c r="AK24">
        <f t="shared" si="30"/>
        <v>282.46741852541976</v>
      </c>
      <c r="AL24">
        <f t="shared" si="9"/>
        <v>-7734.8133073456665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-793.80482317069198</v>
      </c>
      <c r="AR24">
        <f t="shared" si="14"/>
        <v>-795.97401271722651</v>
      </c>
      <c r="AS24">
        <f t="shared" si="15"/>
        <v>53.897622007576359</v>
      </c>
      <c r="AT24">
        <f t="shared" si="16"/>
        <v>26.145074570734963</v>
      </c>
      <c r="AU24">
        <f t="shared" si="17"/>
        <v>-715.93131613891524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543.86765108938789</v>
      </c>
      <c r="AK25">
        <f t="shared" si="30"/>
        <v>241.70629742643456</v>
      </c>
      <c r="AL25">
        <f t="shared" si="9"/>
        <v>-8049.51622500535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-728.38229963907281</v>
      </c>
      <c r="AR25">
        <f t="shared" si="14"/>
        <v>-730.15403179617113</v>
      </c>
      <c r="AS25">
        <f t="shared" si="15"/>
        <v>44.946588026522107</v>
      </c>
      <c r="AT25">
        <f t="shared" si="16"/>
        <v>19.975215205539836</v>
      </c>
      <c r="AU25">
        <f t="shared" si="17"/>
        <v>-665.23222856410928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505.22411028076522</v>
      </c>
      <c r="AK26">
        <f t="shared" si="30"/>
        <v>203.6355618501774</v>
      </c>
      <c r="AL26">
        <f t="shared" si="9"/>
        <v>-8255.6363690599119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-660.03775998856895</v>
      </c>
      <c r="AR26">
        <f t="shared" si="14"/>
        <v>-661.47183711114917</v>
      </c>
      <c r="AS26">
        <f t="shared" si="15"/>
        <v>37.279454287747022</v>
      </c>
      <c r="AT26">
        <f t="shared" si="16"/>
        <v>15.02585182471722</v>
      </c>
      <c r="AU26">
        <f t="shared" si="17"/>
        <v>-609.16653099868495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460.78937663293914</v>
      </c>
      <c r="AK27">
        <f t="shared" si="30"/>
        <v>168.26987413052382</v>
      </c>
      <c r="AL27">
        <f t="shared" si="9"/>
        <v>-8347.3633678708302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-590.23602803445567</v>
      </c>
      <c r="AR27">
        <f t="shared" si="14"/>
        <v>-591.38560257112954</v>
      </c>
      <c r="AS27">
        <f t="shared" si="15"/>
        <v>30.357773328625395</v>
      </c>
      <c r="AT27">
        <f t="shared" si="16"/>
        <v>11.085973236227613</v>
      </c>
      <c r="AU27">
        <f t="shared" si="17"/>
        <v>-549.94185600627657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412.33568575264212</v>
      </c>
      <c r="AK28">
        <f t="shared" si="30"/>
        <v>136.01461776621809</v>
      </c>
      <c r="AL28">
        <f t="shared" si="9"/>
        <v>-8369.9803427652987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-523.69429462170297</v>
      </c>
      <c r="AR28">
        <f t="shared" si="14"/>
        <v>-524.6056975407314</v>
      </c>
      <c r="AS28">
        <f t="shared" si="15"/>
        <v>24.254948445461395</v>
      </c>
      <c r="AT28">
        <f t="shared" si="16"/>
        <v>8.0008295564498528</v>
      </c>
      <c r="AU28">
        <f t="shared" si="17"/>
        <v>-492.34991953882025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364.85470329865529</v>
      </c>
      <c r="AK29">
        <f t="shared" si="30"/>
        <v>107.15111976353313</v>
      </c>
      <c r="AL29">
        <f t="shared" si="9"/>
        <v>-8307.4085957263724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-460.38841412553677</v>
      </c>
      <c r="AR29">
        <f t="shared" si="14"/>
        <v>-461.10195152292437</v>
      </c>
      <c r="AS29">
        <f t="shared" si="15"/>
        <v>19.16246433854317</v>
      </c>
      <c r="AT29">
        <f t="shared" si="16"/>
        <v>5.6276635404174584</v>
      </c>
      <c r="AU29">
        <f t="shared" si="17"/>
        <v>-436.31182364396369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318.56735044424431</v>
      </c>
      <c r="AK30">
        <f t="shared" si="30"/>
        <v>81.611290532627251</v>
      </c>
      <c r="AL30">
        <f t="shared" si="9"/>
        <v>-8161.3822668175098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-400.93171024092931</v>
      </c>
      <c r="AR30">
        <f t="shared" si="14"/>
        <v>-401.48223999121478</v>
      </c>
      <c r="AS30">
        <f t="shared" si="15"/>
        <v>14.938763482717631</v>
      </c>
      <c r="AT30">
        <f t="shared" si="16"/>
        <v>3.827045568499496</v>
      </c>
      <c r="AU30">
        <f t="shared" si="17"/>
        <v>-382.71643093999768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274.30576052548827</v>
      </c>
      <c r="AK31">
        <f t="shared" si="30"/>
        <v>59.311576001530156</v>
      </c>
      <c r="AL31">
        <f t="shared" si="9"/>
        <v>-7925.6562861729044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-345.39218790187277</v>
      </c>
      <c r="AR31">
        <f t="shared" si="14"/>
        <v>-345.80973843999118</v>
      </c>
      <c r="AS31">
        <f t="shared" si="15"/>
        <v>11.484981323199388</v>
      </c>
      <c r="AT31">
        <f t="shared" si="16"/>
        <v>2.4833322542046981</v>
      </c>
      <c r="AU31">
        <f t="shared" si="17"/>
        <v>-331.84142486258713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232.33330422737299</v>
      </c>
      <c r="AK32">
        <f t="shared" si="30"/>
        <v>40.110172764745975</v>
      </c>
      <c r="AL32">
        <f t="shared" si="9"/>
        <v>-7586.6067231266152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-293.48664534817829</v>
      </c>
      <c r="AR32">
        <f t="shared" si="14"/>
        <v>-293.79703286976684</v>
      </c>
      <c r="AS32">
        <f t="shared" si="15"/>
        <v>8.6853797444632423</v>
      </c>
      <c r="AT32">
        <f t="shared" si="16"/>
        <v>1.4994496085542328</v>
      </c>
      <c r="AU32">
        <f t="shared" si="17"/>
        <v>-283.61220351674939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192.5412134959461</v>
      </c>
      <c r="AK33">
        <f t="shared" si="30"/>
        <v>23.846841468829862</v>
      </c>
      <c r="AL33">
        <f t="shared" si="9"/>
        <v>-7162.889514669605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-246.07982057359973</v>
      </c>
      <c r="AR33">
        <f t="shared" si="14"/>
        <v>-246.30496500803204</v>
      </c>
      <c r="AS33">
        <f t="shared" si="15"/>
        <v>6.4266259678144522</v>
      </c>
      <c r="AT33">
        <f t="shared" si="16"/>
        <v>0.79595805932304076</v>
      </c>
      <c r="AU33">
        <f t="shared" si="17"/>
        <v>-239.08238098089456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155.94997070553572</v>
      </c>
      <c r="AK34">
        <f t="shared" si="30"/>
        <v>10.368956524113633</v>
      </c>
      <c r="AL34">
        <f t="shared" si="9"/>
        <v>-6612.1556238195899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-201.85154405594074</v>
      </c>
      <c r="AR34">
        <f t="shared" si="14"/>
        <v>-202.0101853454224</v>
      </c>
      <c r="AS34">
        <f t="shared" si="15"/>
        <v>4.6475770100755254</v>
      </c>
      <c r="AT34">
        <f t="shared" si="16"/>
        <v>0.30901271569288308</v>
      </c>
      <c r="AU34">
        <f t="shared" si="17"/>
        <v>-197.05359561965398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-5938.6022328647377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-161.12549451041528</v>
      </c>
      <c r="AR35">
        <f t="shared" ref="AR35:AR66" si="45">AI35*$K35</f>
        <v>-161.23349697989431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-158.01834604724309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89.274530011001843</v>
      </c>
      <c r="AK36">
        <f t="shared" si="30"/>
        <v>-9.0440338924357206</v>
      </c>
      <c r="AL36">
        <f t="shared" si="40"/>
        <v>-5165.4250126630704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-124.55440047503588</v>
      </c>
      <c r="AR36">
        <f t="shared" si="45"/>
        <v>-124.62495606349822</v>
      </c>
      <c r="AS36">
        <f t="shared" si="46"/>
        <v>2.120961691362508</v>
      </c>
      <c r="AT36">
        <f t="shared" si="47"/>
        <v>-0.21486586844956104</v>
      </c>
      <c r="AU36">
        <f t="shared" si="48"/>
        <v>-122.71886024058526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60.401753600559516</v>
      </c>
      <c r="AK37">
        <f t="shared" si="30"/>
        <v>-15.29325099320585</v>
      </c>
      <c r="AL37">
        <f t="shared" si="40"/>
        <v>-4304.6037481573339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-92.223366854306022</v>
      </c>
      <c r="AR37">
        <f t="shared" si="45"/>
        <v>-92.267288281450973</v>
      </c>
      <c r="AS37">
        <f t="shared" si="46"/>
        <v>1.2812585501921954</v>
      </c>
      <c r="AT37">
        <f t="shared" si="47"/>
        <v>-0.32440463111155055</v>
      </c>
      <c r="AU37">
        <f t="shared" si="48"/>
        <v>-91.31043436237033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34.944217859237767</v>
      </c>
      <c r="AK38">
        <f t="shared" si="30"/>
        <v>-19.521373745245018</v>
      </c>
      <c r="AL38">
        <f t="shared" si="40"/>
        <v>-3414.2459399577729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-64.930478881037502</v>
      </c>
      <c r="AR38">
        <f t="shared" si="45"/>
        <v>-64.956316189612636</v>
      </c>
      <c r="AS38">
        <f t="shared" si="46"/>
        <v>0.66182707636524385</v>
      </c>
      <c r="AT38">
        <f t="shared" si="47"/>
        <v>-0.36972565145089664</v>
      </c>
      <c r="AU38">
        <f t="shared" si="48"/>
        <v>-64.664214764698301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13.788381564012468</v>
      </c>
      <c r="AK39">
        <f t="shared" si="30"/>
        <v>-21.967468995391663</v>
      </c>
      <c r="AL39">
        <f t="shared" si="40"/>
        <v>-2553.3203886935485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-43.024856851675686</v>
      </c>
      <c r="AR39">
        <f t="shared" si="45"/>
        <v>-43.039090215563739</v>
      </c>
      <c r="AS39">
        <f t="shared" si="46"/>
        <v>0.23316559979041399</v>
      </c>
      <c r="AT39">
        <f t="shared" si="47"/>
        <v>-0.37147638106827113</v>
      </c>
      <c r="AU39">
        <f t="shared" si="48"/>
        <v>-43.177400996841591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-1789.5210869060313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-26.62571415004545</v>
      </c>
      <c r="AR40">
        <f t="shared" si="45"/>
        <v>-26.632970284223628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-27.019044182553774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-14.144452716205421</v>
      </c>
      <c r="AK41">
        <f t="shared" si="61"/>
        <v>-22.748014602175758</v>
      </c>
      <c r="AL41">
        <f t="shared" si="40"/>
        <v>-1168.4270757332499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-15.250609454639003</v>
      </c>
      <c r="AR41">
        <f t="shared" si="45"/>
        <v>-15.253973237066287</v>
      </c>
      <c r="AS41">
        <f t="shared" si="46"/>
        <v>-0.19067830677154207</v>
      </c>
      <c r="AT41">
        <f t="shared" si="47"/>
        <v>-0.30666106308854324</v>
      </c>
      <c r="AU41">
        <f t="shared" si="48"/>
        <v>-15.751312606926373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-21.151325247370721</v>
      </c>
      <c r="AK42">
        <f t="shared" si="61"/>
        <v>-21.757902912041377</v>
      </c>
      <c r="AL42">
        <f t="shared" si="40"/>
        <v>-702.97702203279664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-7.9434645609931263</v>
      </c>
      <c r="AR42">
        <f t="shared" si="45"/>
        <v>-7.9448492114764733</v>
      </c>
      <c r="AS42">
        <f t="shared" si="46"/>
        <v>-0.25458610656815384</v>
      </c>
      <c r="AT42">
        <f t="shared" si="47"/>
        <v>-0.26188712644154932</v>
      </c>
      <c r="AU42">
        <f t="shared" si="48"/>
        <v>-8.461322444486175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-24.558262851515508</v>
      </c>
      <c r="AK43">
        <f t="shared" si="61"/>
        <v>-20.277310144725426</v>
      </c>
      <c r="AL43">
        <f t="shared" si="40"/>
        <v>-386.8781559642274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-3.6753737515343468</v>
      </c>
      <c r="AR43">
        <f t="shared" si="45"/>
        <v>-3.6758626089077127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-4.1577014632858527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-25.344025723919856</v>
      </c>
      <c r="AK44">
        <f t="shared" si="61"/>
        <v>-18.558231745119343</v>
      </c>
      <c r="AL44">
        <f t="shared" si="40"/>
        <v>-195.26987417828965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-1.4522844384141194</v>
      </c>
      <c r="AR44">
        <f t="shared" si="45"/>
        <v>-1.4524260965261082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-1.8736838650679839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-24.457893664669939</v>
      </c>
      <c r="AK45">
        <f t="shared" si="61"/>
        <v>-16.784149944444952</v>
      </c>
      <c r="AL45">
        <f t="shared" si="40"/>
        <v>-95.83336522544208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-0.46766754929496157</v>
      </c>
      <c r="AR45">
        <f t="shared" si="45"/>
        <v>-0.46769923143766406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-0.82103143750634322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-22.66642004274442</v>
      </c>
      <c r="AK46">
        <f t="shared" si="61"/>
        <v>-15.072097387918056</v>
      </c>
      <c r="AL46">
        <f t="shared" si="40"/>
        <v>-51.454347249472498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-0.10491027909199523</v>
      </c>
      <c r="AR46">
        <f t="shared" si="45"/>
        <v>-0.10491730178731565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-0.39359275741659855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-20.55052507094311</v>
      </c>
      <c r="AK47">
        <f t="shared" si="61"/>
        <v>-13.485447984925946</v>
      </c>
      <c r="AL47">
        <f t="shared" si="40"/>
        <v>-37.452124960947501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-2.3330039879741384E-2</v>
      </c>
      <c r="AR47">
        <f t="shared" si="45"/>
        <v>-2.3331581432807603E-2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-0.25578994366703017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-18.41902295122307</v>
      </c>
      <c r="AK48">
        <f t="shared" si="61"/>
        <v>-12.046911229959928</v>
      </c>
      <c r="AL48">
        <f t="shared" si="40"/>
        <v>-31.30879490315229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-5.1394484094677874E-3</v>
      </c>
      <c r="AR48">
        <f t="shared" si="45"/>
        <v>-5.1397831425854974E-3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-0.19092171703280739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-27.424613487405708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-1.1203673758193868E-3</v>
      </c>
      <c r="AR49">
        <f t="shared" si="45"/>
        <v>-1.120439182510771E-3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-0.14931776222295748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-24.355937693521689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-2.4127494372077777E-4</v>
      </c>
      <c r="AR50">
        <f t="shared" si="45"/>
        <v>-2.4129016071816782E-4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-0.11840165935079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-21.714712799385879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-5.1343951660859653E-5</v>
      </c>
      <c r="AR51">
        <f t="shared" si="45"/>
        <v>-5.1347133609291879E-5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-9.4251658617439546E-2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-19.380535309335947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-1.0783135972536366E-5</v>
      </c>
      <c r="AR52">
        <f t="shared" si="45"/>
        <v>-1.0783791960473912E-5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-7.5107387799464409E-2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-17.302248451625914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-2.2330253062706882E-6</v>
      </c>
      <c r="AR53">
        <f t="shared" si="45"/>
        <v>-2.2331585476899436E-6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-5.9868918162189741E-2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-15.448015449209594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-4.5573800167071666E-7</v>
      </c>
      <c r="AR54">
        <f t="shared" si="45"/>
        <v>-4.5576462996775998E-7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-4.7725835381758369E-2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-13.792774075584161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-9.1526385193858381E-8</v>
      </c>
      <c r="AR55">
        <f t="shared" si="45"/>
        <v>-9.153161742938472E-8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-3.8046476581952593E-2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-12.314954909287604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-1.8077220116646546E-8</v>
      </c>
      <c r="AR56">
        <f t="shared" si="45"/>
        <v>-1.8078229595097388E-8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-3.033036414810512E-2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-10.995490564889773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-3.5067249761823827E-9</v>
      </c>
      <c r="AR57">
        <f t="shared" si="45"/>
        <v>-3.5069159380320879E-9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-2.4179169849985048E-2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-9.8174012196552063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-6.6702484676880581E-10</v>
      </c>
      <c r="AR58">
        <f t="shared" si="45"/>
        <v>-6.6706023843445906E-10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-1.9275484067002122E-2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-8.7655365735217394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-1.2433141202478084E-10</v>
      </c>
      <c r="AR59">
        <f t="shared" si="45"/>
        <v>-1.2433782944683711E-10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-1.5366297482300718E-2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-7.8263718923152954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-2.267396238189683E-11</v>
      </c>
      <c r="AR60">
        <f t="shared" si="45"/>
        <v>-2.2675100132130918E-11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-1.2249918197872561E-2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-6.9878320367639919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-4.0424641477854134E-12</v>
      </c>
      <c r="AR61">
        <f t="shared" si="45"/>
        <v>-4.0426613448949155E-12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-9.7655597739450765E-3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-6.2391357451102216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-7.0465468563270743E-13</v>
      </c>
      <c r="AR62">
        <f t="shared" si="45"/>
        <v>-7.0468806285487279E-13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-7.7850444601513837E-3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-5.5706569148835579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-1.1995862736565768E-13</v>
      </c>
      <c r="AR63">
        <f t="shared" si="45"/>
        <v>-1.1996413872049138E-13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-6.2061897796568616E-3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-1.9923126080515824E-14</v>
      </c>
      <c r="AR64">
        <f t="shared" si="45"/>
        <v>-1.9924013099304495E-14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-3.225120891784846E-15</v>
      </c>
      <c r="AR65">
        <f t="shared" si="45"/>
        <v>-3.2252599288571885E-15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-5.0845980999429764E-16</v>
      </c>
      <c r="AR66">
        <f t="shared" si="45"/>
        <v>-5.0848101687303026E-16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-7.8004356773809831E-17</v>
      </c>
      <c r="AR67">
        <f t="shared" ref="AR67:AR79" si="76">AI67*$K67</f>
        <v>-7.8007501268477714E-17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-1.1633168825151854E-17</v>
      </c>
      <c r="AR68">
        <f t="shared" si="76"/>
        <v>-1.1633621700066469E-17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-1.6850202589965767E-18</v>
      </c>
      <c r="AR69">
        <f t="shared" si="76"/>
        <v>-1.6850835640210889E-18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-2.3709713014063817E-19</v>
      </c>
      <c r="AR70">
        <f t="shared" si="76"/>
        <v>-2.371056678344914E-19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-3.2185171696042827E-20</v>
      </c>
      <c r="AR71">
        <f t="shared" si="76"/>
        <v>-3.2186281373234614E-20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-4.2101929578959994E-21</v>
      </c>
      <c r="AR72">
        <f t="shared" si="76"/>
        <v>-4.2103317946793009E-21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-5.3010276257946633E-22</v>
      </c>
      <c r="AR73">
        <f t="shared" si="76"/>
        <v>-5.3011946382647617E-22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-6.4167040613199075E-23</v>
      </c>
      <c r="AR74">
        <f t="shared" si="76"/>
        <v>-6.4168969914486922E-23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-7.4583085855164641E-24</v>
      </c>
      <c r="AR75">
        <f t="shared" si="76"/>
        <v>-7.4585222883305829E-24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-8.3121089079200032E-25</v>
      </c>
      <c r="AR76">
        <f t="shared" si="76"/>
        <v>-8.3123354663703556E-25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-8.8659612354687134E-26</v>
      </c>
      <c r="AR77">
        <f t="shared" si="76"/>
        <v>-8.8661906580952687E-26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-9.0325501640372561E-27</v>
      </c>
      <c r="AR78">
        <f t="shared" si="76"/>
        <v>-9.0327715861498972E-27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33519.746013653159</v>
      </c>
      <c r="AO81" s="6">
        <f t="shared" si="93"/>
        <v>-3351.9746013653162</v>
      </c>
      <c r="AP81" s="6">
        <f t="shared" si="93"/>
        <v>-2813.1565167442673</v>
      </c>
      <c r="AQ81" s="6">
        <f t="shared" si="93"/>
        <v>-25202.643972955091</v>
      </c>
      <c r="AR81" s="6">
        <f t="shared" si="93"/>
        <v>2151.970922588499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-266.75149256012514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75511.656931109697</v>
      </c>
      <c r="K3">
        <v>1</v>
      </c>
      <c r="L3" s="2">
        <v>0</v>
      </c>
      <c r="O3">
        <f>$C$3</f>
        <v>75511.656931109697</v>
      </c>
      <c r="P3" s="2">
        <f>O3*C5</f>
        <v>7551.1656931109701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75511.656931109697</v>
      </c>
      <c r="AF3">
        <f t="shared" ref="AF3:AF34" si="4">-$Z3*P3</f>
        <v>-7551.1656931109701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65440.583033998722</v>
      </c>
      <c r="AJ3">
        <f t="shared" ref="AJ3:AJ34" si="8">AB3-AC3</f>
        <v>0</v>
      </c>
      <c r="AL3">
        <f t="shared" ref="AL3:AL34" si="9">SUM(AI3:AK3)</f>
        <v>65440.583033998722</v>
      </c>
      <c r="AN3">
        <f t="shared" ref="AN3:AN34" si="10">AE3*$K3</f>
        <v>75511.656931109697</v>
      </c>
      <c r="AO3">
        <f t="shared" ref="AO3:AO34" si="11">AF3*$K3</f>
        <v>-7551.1656931109701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65440.583033998722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65440.583033998722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-1508.7244567387315</v>
      </c>
      <c r="AK5">
        <f>G5*SUM(AB5, AE5:AF5)</f>
        <v>463.30760990831629</v>
      </c>
      <c r="AL5">
        <f t="shared" si="9"/>
        <v>-6670.6799065237365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-4447.0261906541236</v>
      </c>
      <c r="AR5">
        <f t="shared" si="14"/>
        <v>-4484.4252708014355</v>
      </c>
      <c r="AS5">
        <f t="shared" si="15"/>
        <v>-1202.7458998236061</v>
      </c>
      <c r="AT5">
        <f t="shared" si="16"/>
        <v>369.34599004170622</v>
      </c>
      <c r="AU5">
        <f t="shared" si="17"/>
        <v>-5317.8251805833352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-829.34509565595363</v>
      </c>
      <c r="AK6">
        <f>G6*SUM(AB6, AE6:AF6)</f>
        <v>568.91832188002752</v>
      </c>
      <c r="AL6">
        <f t="shared" si="9"/>
        <v>-6502.367219268298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-4410.7139444306431</v>
      </c>
      <c r="AR6">
        <f t="shared" si="14"/>
        <v>-4442.8899171291132</v>
      </c>
      <c r="AS6">
        <f t="shared" si="15"/>
        <v>-590.31145770883165</v>
      </c>
      <c r="AT6">
        <f t="shared" si="16"/>
        <v>404.94482413335589</v>
      </c>
      <c r="AU6">
        <f t="shared" si="17"/>
        <v>-4628.2565507045892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-300.331846917652</v>
      </c>
      <c r="AK7">
        <f>G7*SUM(AB7, AE7:AF7)</f>
        <v>626.97247857594425</v>
      </c>
      <c r="AL7">
        <f t="shared" si="9"/>
        <v>-6515.0972829478142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-4320.4709650512768</v>
      </c>
      <c r="AR7">
        <f t="shared" si="14"/>
        <v>-4348.0481324399498</v>
      </c>
      <c r="AS7">
        <f t="shared" si="15"/>
        <v>-190.86631823688012</v>
      </c>
      <c r="AT7">
        <f t="shared" si="16"/>
        <v>398.45234479729828</v>
      </c>
      <c r="AU7">
        <f t="shared" si="17"/>
        <v>-4140.4621058795319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-6680.3666095086428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-4199.5620972908637</v>
      </c>
      <c r="AR8">
        <f t="shared" si="14"/>
        <v>-4223.0984310453223</v>
      </c>
      <c r="AS8">
        <f t="shared" si="15"/>
        <v>64.788843734063548</v>
      </c>
      <c r="AT8">
        <f t="shared" si="16"/>
        <v>367.69016703024994</v>
      </c>
      <c r="AU8">
        <f t="shared" si="17"/>
        <v>-3790.6194202810088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443.94523556551212</v>
      </c>
      <c r="AK9">
        <f t="shared" si="30"/>
        <v>640.00310226585884</v>
      </c>
      <c r="AL9">
        <f t="shared" si="9"/>
        <v>-7030.8012559335657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-4091.198486587411</v>
      </c>
      <c r="AR9">
        <f t="shared" si="14"/>
        <v>-4111.1846847623383</v>
      </c>
      <c r="AS9">
        <f t="shared" si="15"/>
        <v>224.9164724358852</v>
      </c>
      <c r="AT9">
        <f t="shared" si="16"/>
        <v>324.24548925791555</v>
      </c>
      <c r="AU9">
        <f t="shared" si="17"/>
        <v>-3562.0227230685373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737.96914576119161</v>
      </c>
      <c r="AK10">
        <f t="shared" si="30"/>
        <v>608.92693577627301</v>
      </c>
      <c r="AL10">
        <f t="shared" si="9"/>
        <v>-7385.2897600571559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-3933.1176655533172</v>
      </c>
      <c r="AR10">
        <f t="shared" si="14"/>
        <v>-3949.9974136212581</v>
      </c>
      <c r="AS10">
        <f t="shared" si="15"/>
        <v>333.81976402791264</v>
      </c>
      <c r="AT10">
        <f t="shared" si="16"/>
        <v>275.44762159589607</v>
      </c>
      <c r="AU10">
        <f t="shared" si="17"/>
        <v>-3340.7300279974493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1485.2759607536773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939.16289695848536</v>
      </c>
      <c r="AK11">
        <f t="shared" si="30"/>
        <v>557.26909557298961</v>
      </c>
      <c r="AL11">
        <f t="shared" si="9"/>
        <v>-7719.4797303157038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-3707.9732784563503</v>
      </c>
      <c r="AR11">
        <f t="shared" si="14"/>
        <v>-3722.1521753964284</v>
      </c>
      <c r="AS11">
        <f t="shared" si="15"/>
        <v>379.31214242204879</v>
      </c>
      <c r="AT11">
        <f t="shared" si="16"/>
        <v>225.07164117316265</v>
      </c>
      <c r="AU11">
        <f t="shared" si="17"/>
        <v>-3117.7683918012171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1034.7993779252502</v>
      </c>
      <c r="AK12">
        <f t="shared" si="30"/>
        <v>491.52769278589562</v>
      </c>
      <c r="AL12">
        <f t="shared" si="9"/>
        <v>-8133.2749275640635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-3471.510487891042</v>
      </c>
      <c r="AR12">
        <f t="shared" si="14"/>
        <v>-3483.3493179101397</v>
      </c>
      <c r="AS12">
        <f t="shared" si="15"/>
        <v>373.15902952454752</v>
      </c>
      <c r="AT12">
        <f t="shared" si="16"/>
        <v>177.24981357466001</v>
      </c>
      <c r="AU12">
        <f t="shared" si="17"/>
        <v>-2932.9404748109323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1084.7480767025554</v>
      </c>
      <c r="AK13">
        <f t="shared" si="30"/>
        <v>419.09173633112812</v>
      </c>
      <c r="AL13">
        <f t="shared" si="9"/>
        <v>-8513.5214522025453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-3215.5006486899492</v>
      </c>
      <c r="AR13">
        <f t="shared" si="14"/>
        <v>-3225.3222286663781</v>
      </c>
      <c r="AS13">
        <f t="shared" si="15"/>
        <v>349.25984914145437</v>
      </c>
      <c r="AT13">
        <f t="shared" si="16"/>
        <v>134.93632277494791</v>
      </c>
      <c r="AU13">
        <f t="shared" si="17"/>
        <v>-2741.1260567499762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1084.4627815573695</v>
      </c>
      <c r="AK14">
        <f t="shared" si="30"/>
        <v>343.15937096194926</v>
      </c>
      <c r="AL14">
        <f t="shared" si="9"/>
        <v>-8898.1354097703752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-2960.3190445273017</v>
      </c>
      <c r="AR14">
        <f t="shared" si="14"/>
        <v>-2968.4085558761326</v>
      </c>
      <c r="AS14">
        <f t="shared" si="15"/>
        <v>311.7571354822993</v>
      </c>
      <c r="AT14">
        <f t="shared" si="16"/>
        <v>98.650119049148316</v>
      </c>
      <c r="AU14">
        <f t="shared" si="17"/>
        <v>-2558.0013013446846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1057.6066631589347</v>
      </c>
      <c r="AK15">
        <f t="shared" si="30"/>
        <v>267.24697625293339</v>
      </c>
      <c r="AL15">
        <f t="shared" si="9"/>
        <v>-9283.6845821872266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-2716.3402518839089</v>
      </c>
      <c r="AR15">
        <f t="shared" si="14"/>
        <v>-2722.9475340436597</v>
      </c>
      <c r="AS15">
        <f t="shared" si="15"/>
        <v>271.46128856598233</v>
      </c>
      <c r="AT15">
        <f t="shared" si="16"/>
        <v>68.59564246909585</v>
      </c>
      <c r="AU15">
        <f t="shared" si="17"/>
        <v>-2382.8906030085818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1017.489911376435</v>
      </c>
      <c r="AK16">
        <f t="shared" si="30"/>
        <v>193.21450983180793</v>
      </c>
      <c r="AL16">
        <f t="shared" si="9"/>
        <v>-9553.2150207645045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-2461.464448145774</v>
      </c>
      <c r="AR16">
        <f t="shared" si="14"/>
        <v>-2466.8125207366384</v>
      </c>
      <c r="AS16">
        <f t="shared" si="15"/>
        <v>233.1824264049483</v>
      </c>
      <c r="AT16">
        <f t="shared" si="16"/>
        <v>44.279778812033108</v>
      </c>
      <c r="AU16">
        <f t="shared" si="17"/>
        <v>-2189.3503155196568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944.6337869783838</v>
      </c>
      <c r="AK17">
        <f t="shared" si="30"/>
        <v>121.99021603545748</v>
      </c>
      <c r="AL17">
        <f t="shared" si="9"/>
        <v>-9711.6160118310181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-2201.1543688754209</v>
      </c>
      <c r="AR17">
        <f t="shared" si="14"/>
        <v>-2205.4414521667854</v>
      </c>
      <c r="AS17">
        <f t="shared" si="15"/>
        <v>193.29078848216795</v>
      </c>
      <c r="AT17">
        <f t="shared" si="16"/>
        <v>24.961615146148862</v>
      </c>
      <c r="AU17">
        <f t="shared" si="17"/>
        <v>-1987.1890485384683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846.84127854739927</v>
      </c>
      <c r="AK18">
        <f t="shared" si="30"/>
        <v>55.86585094697061</v>
      </c>
      <c r="AL18">
        <f t="shared" si="9"/>
        <v>-9805.7802402794241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-1953.0017311894787</v>
      </c>
      <c r="AR18">
        <f t="shared" si="14"/>
        <v>-1956.4006062525716</v>
      </c>
      <c r="AS18">
        <f t="shared" si="15"/>
        <v>154.71473547480423</v>
      </c>
      <c r="AT18">
        <f t="shared" si="16"/>
        <v>10.206482100354558</v>
      </c>
      <c r="AU18">
        <f t="shared" si="17"/>
        <v>-1791.4793886774125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743.79361482517015</v>
      </c>
      <c r="AK19">
        <f t="shared" si="30"/>
        <v>-3.4130385513473449</v>
      </c>
      <c r="AL19">
        <f t="shared" si="9"/>
        <v>-9801.3062198732241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-1716.9164893351697</v>
      </c>
      <c r="AR19">
        <f t="shared" si="14"/>
        <v>-1719.5774688162865</v>
      </c>
      <c r="AS19">
        <f t="shared" si="15"/>
        <v>121.3288505185201</v>
      </c>
      <c r="AT19">
        <f t="shared" si="16"/>
        <v>-0.5567405204301239</v>
      </c>
      <c r="AU19">
        <f t="shared" si="17"/>
        <v>-1598.8053588181965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637.26638543846911</v>
      </c>
      <c r="AK20">
        <f t="shared" si="30"/>
        <v>-55.478591589109264</v>
      </c>
      <c r="AL20">
        <f t="shared" si="9"/>
        <v>-9698.3162393941766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-1495.1858980150203</v>
      </c>
      <c r="AR20">
        <f t="shared" si="14"/>
        <v>-1497.2389766267618</v>
      </c>
      <c r="AS20">
        <f t="shared" si="15"/>
        <v>92.814242704845725</v>
      </c>
      <c r="AT20">
        <f t="shared" si="16"/>
        <v>-8.0801429077915454</v>
      </c>
      <c r="AU20">
        <f t="shared" si="17"/>
        <v>-1412.5048768297074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531.21259096439371</v>
      </c>
      <c r="AK21">
        <f t="shared" si="30"/>
        <v>-100.0872385698021</v>
      </c>
      <c r="AL21">
        <f t="shared" si="9"/>
        <v>-9486.0139397035891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-1288.0635665487821</v>
      </c>
      <c r="AR21">
        <f t="shared" si="14"/>
        <v>-1289.6207286797794</v>
      </c>
      <c r="AS21">
        <f t="shared" si="15"/>
        <v>69.078667594113782</v>
      </c>
      <c r="AT21">
        <f t="shared" si="16"/>
        <v>-13.015303479581021</v>
      </c>
      <c r="AU21">
        <f t="shared" si="17"/>
        <v>-1233.5573645652469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427.37311382500684</v>
      </c>
      <c r="AK22">
        <f t="shared" si="30"/>
        <v>-137.27211993730967</v>
      </c>
      <c r="AL22">
        <f t="shared" si="9"/>
        <v>-9146.4789159920201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-1094.4933567779815</v>
      </c>
      <c r="AR22">
        <f t="shared" si="14"/>
        <v>-1095.650878204561</v>
      </c>
      <c r="AS22">
        <f t="shared" si="15"/>
        <v>49.620914775823167</v>
      </c>
      <c r="AT22">
        <f t="shared" si="16"/>
        <v>-15.938223402829452</v>
      </c>
      <c r="AU22">
        <f t="shared" si="17"/>
        <v>-1061.9681868315672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326.01973827461234</v>
      </c>
      <c r="AK23">
        <f t="shared" si="30"/>
        <v>-167.18823790506013</v>
      </c>
      <c r="AL23">
        <f t="shared" si="9"/>
        <v>-8701.672083382311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-917.70011727586211</v>
      </c>
      <c r="AR23">
        <f t="shared" si="14"/>
        <v>-918.53974351340139</v>
      </c>
      <c r="AS23">
        <f t="shared" si="15"/>
        <v>33.797411619381727</v>
      </c>
      <c r="AT23">
        <f t="shared" si="16"/>
        <v>-17.331863783158099</v>
      </c>
      <c r="AU23">
        <f t="shared" si="17"/>
        <v>-902.07419567717784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231.56295789785372</v>
      </c>
      <c r="AK24">
        <f t="shared" si="30"/>
        <v>-190.009619584283</v>
      </c>
      <c r="AL24">
        <f t="shared" si="9"/>
        <v>-8097.5493699368235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-752.76056858570269</v>
      </c>
      <c r="AR24">
        <f t="shared" si="14"/>
        <v>-753.35218609266747</v>
      </c>
      <c r="AS24">
        <f t="shared" si="15"/>
        <v>21.433377462309036</v>
      </c>
      <c r="AT24">
        <f t="shared" si="16"/>
        <v>-17.587216604031088</v>
      </c>
      <c r="AU24">
        <f t="shared" si="17"/>
        <v>-749.50602523438965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140.13810485533804</v>
      </c>
      <c r="AK25">
        <f t="shared" si="30"/>
        <v>-206.21902663713277</v>
      </c>
      <c r="AL25">
        <f t="shared" si="9"/>
        <v>-7341.8106502017163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-600.88179869309761</v>
      </c>
      <c r="AR25">
        <f t="shared" si="14"/>
        <v>-601.28456995112253</v>
      </c>
      <c r="AS25">
        <f t="shared" si="15"/>
        <v>11.58136479184566</v>
      </c>
      <c r="AT25">
        <f t="shared" si="16"/>
        <v>-17.042458059279216</v>
      </c>
      <c r="AU25">
        <f t="shared" si="17"/>
        <v>-606.74566321855616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53.897456076699655</v>
      </c>
      <c r="AK26">
        <f t="shared" si="30"/>
        <v>-216.02869397700644</v>
      </c>
      <c r="AL26">
        <f t="shared" si="9"/>
        <v>-6460.7355384009952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-464.49801392381192</v>
      </c>
      <c r="AR26">
        <f t="shared" si="14"/>
        <v>-464.76113534374565</v>
      </c>
      <c r="AS26">
        <f t="shared" si="15"/>
        <v>3.9769831034401335</v>
      </c>
      <c r="AT26">
        <f t="shared" si="16"/>
        <v>-15.940315709561082</v>
      </c>
      <c r="AU26">
        <f t="shared" si="17"/>
        <v>-476.72446794986666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-23.880863412256076</v>
      </c>
      <c r="AK27">
        <f t="shared" si="30"/>
        <v>-219.80151590237543</v>
      </c>
      <c r="AL27">
        <f t="shared" si="9"/>
        <v>-5466.502719449828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-343.92659414532739</v>
      </c>
      <c r="AR27">
        <f t="shared" si="14"/>
        <v>-344.09038936733259</v>
      </c>
      <c r="AS27">
        <f t="shared" si="15"/>
        <v>-1.5733215111394339</v>
      </c>
      <c r="AT27">
        <f t="shared" si="16"/>
        <v>-14.480986184644545</v>
      </c>
      <c r="AU27">
        <f t="shared" si="17"/>
        <v>-360.14469706311655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-92.125974904734449</v>
      </c>
      <c r="AK28">
        <f t="shared" si="30"/>
        <v>-218.12985546351749</v>
      </c>
      <c r="AL28">
        <f t="shared" si="9"/>
        <v>-4428.3544200456981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-242.14382124065406</v>
      </c>
      <c r="AR28">
        <f t="shared" si="14"/>
        <v>-242.24017575299979</v>
      </c>
      <c r="AS28">
        <f t="shared" si="15"/>
        <v>-5.4191544632464215</v>
      </c>
      <c r="AT28">
        <f t="shared" si="16"/>
        <v>-12.831119356129269</v>
      </c>
      <c r="AU28">
        <f t="shared" si="17"/>
        <v>-260.49044957237555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-147.18882969690139</v>
      </c>
      <c r="AK29">
        <f t="shared" si="30"/>
        <v>-211.68103722018608</v>
      </c>
      <c r="AL29">
        <f t="shared" si="9"/>
        <v>-3414.8917346655403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-160.45166193036434</v>
      </c>
      <c r="AR29">
        <f t="shared" si="14"/>
        <v>-160.50474210442675</v>
      </c>
      <c r="AS29">
        <f t="shared" si="15"/>
        <v>-7.7304764735073981</v>
      </c>
      <c r="AT29">
        <f t="shared" si="16"/>
        <v>-11.117659414019661</v>
      </c>
      <c r="AU29">
        <f t="shared" si="17"/>
        <v>-179.35287799195382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-187.16677640673788</v>
      </c>
      <c r="AK30">
        <f t="shared" si="30"/>
        <v>-201.37781914140297</v>
      </c>
      <c r="AL30">
        <f t="shared" si="9"/>
        <v>-2506.569207270059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-99.294696091271803</v>
      </c>
      <c r="AR30">
        <f t="shared" si="14"/>
        <v>-99.321756234483715</v>
      </c>
      <c r="AS30">
        <f t="shared" si="15"/>
        <v>-8.776920172967678</v>
      </c>
      <c r="AT30">
        <f t="shared" si="16"/>
        <v>-9.4433268400661969</v>
      </c>
      <c r="AU30">
        <f t="shared" si="17"/>
        <v>-117.54200324751758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-211.0789095668556</v>
      </c>
      <c r="AK31">
        <f t="shared" si="30"/>
        <v>-188.27614479293132</v>
      </c>
      <c r="AL31">
        <f t="shared" si="9"/>
        <v>-1758.0200941810162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-56.87376580667118</v>
      </c>
      <c r="AR31">
        <f t="shared" si="14"/>
        <v>-56.886310287241812</v>
      </c>
      <c r="AS31">
        <f t="shared" si="15"/>
        <v>-8.8377193736380573</v>
      </c>
      <c r="AT31">
        <f t="shared" si="16"/>
        <v>-7.8829843106771946</v>
      </c>
      <c r="AU31">
        <f t="shared" si="17"/>
        <v>-73.607013971557066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-220.24552495951366</v>
      </c>
      <c r="AK32">
        <f t="shared" si="30"/>
        <v>-173.50062112325142</v>
      </c>
      <c r="AL32">
        <f t="shared" si="9"/>
        <v>-1186.3078837250698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-29.623389444157084</v>
      </c>
      <c r="AR32">
        <f t="shared" si="14"/>
        <v>-29.628553191058359</v>
      </c>
      <c r="AS32">
        <f t="shared" si="15"/>
        <v>-8.2334989710298192</v>
      </c>
      <c r="AT32">
        <f t="shared" si="16"/>
        <v>-6.4860213879665443</v>
      </c>
      <c r="AU32">
        <f t="shared" si="17"/>
        <v>-44.348073550054721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-217.80454873993676</v>
      </c>
      <c r="AK33">
        <f t="shared" si="30"/>
        <v>-158.08343437608548</v>
      </c>
      <c r="AL33">
        <f t="shared" si="9"/>
        <v>-786.58801487180654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-13.706491312264669</v>
      </c>
      <c r="AR33">
        <f t="shared" si="14"/>
        <v>-13.70831439742388</v>
      </c>
      <c r="AS33">
        <f t="shared" si="15"/>
        <v>-7.2698636485411852</v>
      </c>
      <c r="AT33">
        <f t="shared" si="16"/>
        <v>-5.2764968392807656</v>
      </c>
      <c r="AU33">
        <f t="shared" si="17"/>
        <v>-26.254674885245834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-207.21131063781877</v>
      </c>
      <c r="AK34">
        <f t="shared" si="30"/>
        <v>-142.83711596428989</v>
      </c>
      <c r="AL34">
        <f t="shared" si="9"/>
        <v>-531.79972917341763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-5.4159727373985627</v>
      </c>
      <c r="AR34">
        <f t="shared" si="14"/>
        <v>-5.4165010199114576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-15.848545428313013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-385.71370542004559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-1.7440624096429667</v>
      </c>
      <c r="AR35">
        <f t="shared" ref="AR35:AR69" si="45">AI35*$K35</f>
        <v>-1.7441805611679713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-10.263331233219738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-174.37025674699271</v>
      </c>
      <c r="AK36">
        <f t="shared" si="30"/>
        <v>-114.90407968938027</v>
      </c>
      <c r="AL36">
        <f t="shared" si="40"/>
        <v>-305.74331434334147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-0.39123961973701232</v>
      </c>
      <c r="AR36">
        <f t="shared" si="45"/>
        <v>-0.39126580932177435</v>
      </c>
      <c r="AS36">
        <f t="shared" si="46"/>
        <v>-4.14264443204394</v>
      </c>
      <c r="AT36">
        <f t="shared" si="47"/>
        <v>-2.7298620465703585</v>
      </c>
      <c r="AU36">
        <f t="shared" si="48"/>
        <v>-7.2637722879360727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-263.65371841333223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-8.7004209787635622E-2</v>
      </c>
      <c r="AR37">
        <f t="shared" si="45"/>
        <v>-8.7009958667923146E-2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-5.5926949280478864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-233.04070259876249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-1.9166433058622891E-2</v>
      </c>
      <c r="AR38">
        <f t="shared" si="45"/>
        <v>-1.9167681371551042E-2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-4.4136814707463454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-125.3355272997419</v>
      </c>
      <c r="AK39">
        <f t="shared" si="30"/>
        <v>-81.896685849216254</v>
      </c>
      <c r="AL39">
        <f t="shared" si="40"/>
        <v>-207.47930697256925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-4.1781616622805903E-3</v>
      </c>
      <c r="AR39">
        <f t="shared" si="45"/>
        <v>-4.1784294494114109E-3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-3.5085362868563266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-185.10245240500836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-8.997813946392283E-4</v>
      </c>
      <c r="AR40">
        <f t="shared" si="45"/>
        <v>-8.9983814305629427E-4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-2.794765245531079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-165.23412213268142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-1.9147588108097023E-4</v>
      </c>
      <c r="AR41">
        <f t="shared" si="45"/>
        <v>-1.9148774745198191E-4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-2.2274854503945942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-147.52179109874609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-4.0213314214598496E-5</v>
      </c>
      <c r="AR42">
        <f t="shared" si="45"/>
        <v>-4.0215760576131976E-5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-1.7756333464003129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-131.71381898749027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-8.3275726577981243E-6</v>
      </c>
      <c r="AR43">
        <f t="shared" si="45"/>
        <v>-8.3280695521220545E-6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-1.4155018304778426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-117.60113933685923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-1.6995738074150425E-6</v>
      </c>
      <c r="AR44">
        <f t="shared" si="45"/>
        <v>-1.6996731117434616E-6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-1.1284247414831561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-105.00090519219685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-3.4132735561353327E-7</v>
      </c>
      <c r="AR45">
        <f t="shared" si="45"/>
        <v>-3.4134686807556666E-7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-0.8995723350277347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-93.750782725975512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-6.7414983408224567E-8</v>
      </c>
      <c r="AR46">
        <f t="shared" si="45"/>
        <v>-6.7418748034233183E-8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-0.71713336298245256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-83.706050308942338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-1.3077553106124203E-8</v>
      </c>
      <c r="AR47">
        <f t="shared" si="45"/>
        <v>-1.3078265255992732E-8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-0.57169428745204831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-74.737543668129106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-2.487521238754179E-9</v>
      </c>
      <c r="AR48">
        <f t="shared" si="45"/>
        <v>-2.4876532241223605E-9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-0.45575117816166633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-66.729949434598339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-4.6366642795112556E-10</v>
      </c>
      <c r="AR49">
        <f t="shared" si="45"/>
        <v>-4.6369036030348153E-10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-0.36332204745204938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-59.580311938440971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-8.4557514258881646E-11</v>
      </c>
      <c r="AR50">
        <f t="shared" si="45"/>
        <v>-8.4561757246058809E-11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-0.28963811153226343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-53.196707076193675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-1.5075473534802066E-11</v>
      </c>
      <c r="AR51">
        <f t="shared" si="45"/>
        <v>-1.5076208937689205E-11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-0.23089772916817652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-47.497059887101045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-2.6278533775617407E-12</v>
      </c>
      <c r="AR52">
        <f t="shared" si="45"/>
        <v>-2.6279778505096812E-12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-0.18407025602416735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-42.408089184447192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-4.4735909732504856E-13</v>
      </c>
      <c r="AR53">
        <f t="shared" si="45"/>
        <v>-4.4737965070063799E-13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-0.14673968114010794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-37.864365343167144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-7.4298880330672123E-14</v>
      </c>
      <c r="AR54">
        <f t="shared" si="45"/>
        <v>-7.4302188270528759E-14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-0.11697997539840715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-1.2027373125195266E-14</v>
      </c>
      <c r="AR55">
        <f t="shared" si="45"/>
        <v>-1.2027891633122073E-14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-1.896188099349944E-15</v>
      </c>
      <c r="AR56">
        <f t="shared" si="45"/>
        <v>-1.8962671857010911E-15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-2.9089994942491943E-16</v>
      </c>
      <c r="AR57">
        <f t="shared" si="45"/>
        <v>-2.9091167612042321E-16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-4.3383323225151446E-17</v>
      </c>
      <c r="AR58">
        <f t="shared" si="45"/>
        <v>-4.3385012121710639E-17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-6.2839093660297401E-18</v>
      </c>
      <c r="AR59">
        <f t="shared" si="45"/>
        <v>-6.2841454480793928E-18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-8.8420116541314225E-19</v>
      </c>
      <c r="AR60">
        <f t="shared" si="45"/>
        <v>-8.8423300484894844E-19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-1.2002746007841887E-19</v>
      </c>
      <c r="AR61">
        <f t="shared" si="45"/>
        <v>-1.2003159837341058E-19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-1.5700980934597092E-20</v>
      </c>
      <c r="AR62">
        <f t="shared" si="45"/>
        <v>-1.5701498695590338E-20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-1.9769006912207772E-21</v>
      </c>
      <c r="AR63">
        <f t="shared" si="45"/>
        <v>-1.9769629748176357E-21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-2.392967475297943E-22</v>
      </c>
      <c r="AR64">
        <f t="shared" si="45"/>
        <v>-2.3930394243108279E-22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-2.7814107827508435E-23</v>
      </c>
      <c r="AR65">
        <f t="shared" si="45"/>
        <v>-2.7814904784760437E-23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-3.0998166781117519E-24</v>
      </c>
      <c r="AR66">
        <f t="shared" si="45"/>
        <v>-3.0999011680613841E-24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-3.3063636207908391E-25</v>
      </c>
      <c r="AR67">
        <f t="shared" si="45"/>
        <v>-3.3064491788714671E-25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-3.3684892672285931E-26</v>
      </c>
      <c r="AR68">
        <f t="shared" si="45"/>
        <v>-3.3685718416949856E-26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75511.656931109697</v>
      </c>
      <c r="AO71" s="6">
        <f t="shared" si="70"/>
        <v>-7551.1656931109701</v>
      </c>
      <c r="AP71" s="6">
        <f t="shared" si="70"/>
        <v>-2750.9192150187291</v>
      </c>
      <c r="AQ71" s="6">
        <f t="shared" si="70"/>
        <v>-61774.347987775458</v>
      </c>
      <c r="AR71" s="6">
        <f t="shared" si="70"/>
        <v>3435.2240352045233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1485.2759607536773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12868.364951432173</v>
      </c>
      <c r="K3">
        <v>1</v>
      </c>
      <c r="L3" s="2">
        <v>0</v>
      </c>
      <c r="O3">
        <f>$C$3</f>
        <v>12868.364951432173</v>
      </c>
      <c r="P3">
        <f>O3*C5</f>
        <v>1286.8364951432175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12868.364951432173</v>
      </c>
      <c r="AF3">
        <f t="shared" ref="AF3:AF34" si="4">-$Z3*P3</f>
        <v>-1286.8364951432175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9061.6202522889562</v>
      </c>
      <c r="AJ3">
        <f t="shared" ref="AJ3:AJ34" si="8">AB3-AC3</f>
        <v>0</v>
      </c>
      <c r="AL3">
        <f t="shared" ref="AL3:AL34" si="9">SUM(AI3:AK3)</f>
        <v>9061.6202522889562</v>
      </c>
      <c r="AN3">
        <f t="shared" ref="AN3:AN34" si="10">AE3*$K3</f>
        <v>12868.364951432173</v>
      </c>
      <c r="AO3">
        <f t="shared" ref="AO3:AO34" si="11">AF3*$K3</f>
        <v>-1286.8364951432175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9061.6202522889562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9061.6202522889562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-378.13484167608294</v>
      </c>
      <c r="AK5">
        <f>G5*SUM(AB5, AE5:AF5)</f>
        <v>68.240516587404741</v>
      </c>
      <c r="AL5">
        <f t="shared" si="9"/>
        <v>-909.37258968998788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-438.92132245575453</v>
      </c>
      <c r="AR5">
        <f t="shared" si="14"/>
        <v>-477.9004022650746</v>
      </c>
      <c r="AS5">
        <f t="shared" si="15"/>
        <v>-301.44678067289772</v>
      </c>
      <c r="AT5">
        <f t="shared" si="16"/>
        <v>54.400922024397907</v>
      </c>
      <c r="AU5">
        <f t="shared" si="17"/>
        <v>-724.94626091357441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-338.23470646421538</v>
      </c>
      <c r="AK6">
        <f>G6*SUM(AB6, AE6:AF6)</f>
        <v>94.709955504730544</v>
      </c>
      <c r="AL6">
        <f t="shared" si="9"/>
        <v>-842.95411011258648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-392.24648012118826</v>
      </c>
      <c r="AR6">
        <f t="shared" si="14"/>
        <v>-426.6619778046288</v>
      </c>
      <c r="AS6">
        <f t="shared" si="15"/>
        <v>-240.74878318619554</v>
      </c>
      <c r="AT6">
        <f t="shared" si="16"/>
        <v>67.412675599554234</v>
      </c>
      <c r="AU6">
        <f t="shared" si="17"/>
        <v>-599.99808539127014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-301.64283141449687</v>
      </c>
      <c r="AK7">
        <f>G7*SUM(AB7, AE7:AF7)</f>
        <v>118.38638495722563</v>
      </c>
      <c r="AL7">
        <f t="shared" si="9"/>
        <v>-782.99134898493458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-350.75660676503901</v>
      </c>
      <c r="AR7">
        <f t="shared" si="14"/>
        <v>-381.14237280668937</v>
      </c>
      <c r="AS7">
        <f t="shared" si="15"/>
        <v>-191.69947258513349</v>
      </c>
      <c r="AT7">
        <f t="shared" si="16"/>
        <v>75.236687877310644</v>
      </c>
      <c r="AU7">
        <f t="shared" si="17"/>
        <v>-497.6051575145122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-730.96162053170235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-314.5794950054858</v>
      </c>
      <c r="AR8">
        <f t="shared" si="14"/>
        <v>-341.40688382494403</v>
      </c>
      <c r="AS8">
        <f t="shared" si="15"/>
        <v>-152.51720137707284</v>
      </c>
      <c r="AT8">
        <f t="shared" si="16"/>
        <v>79.156831212741068</v>
      </c>
      <c r="AU8">
        <f t="shared" si="17"/>
        <v>-414.76725398927579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-238.58481584885703</v>
      </c>
      <c r="AK9">
        <f t="shared" si="30"/>
        <v>158.3165026536681</v>
      </c>
      <c r="AL9">
        <f t="shared" si="9"/>
        <v>-688.44548745249858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-284.43643183727676</v>
      </c>
      <c r="AR9">
        <f t="shared" si="14"/>
        <v>-308.12148366843559</v>
      </c>
      <c r="AS9">
        <f t="shared" si="15"/>
        <v>-120.87449274939105</v>
      </c>
      <c r="AT9">
        <f t="shared" si="16"/>
        <v>80.208067240300153</v>
      </c>
      <c r="AU9">
        <f t="shared" si="17"/>
        <v>-348.7879091775265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-209.4602742826728</v>
      </c>
      <c r="AK10">
        <f t="shared" si="30"/>
        <v>175.01743976308808</v>
      </c>
      <c r="AL10">
        <f t="shared" si="9"/>
        <v>-651.41358472501292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-258.17615832774493</v>
      </c>
      <c r="AR10">
        <f t="shared" si="14"/>
        <v>-279.08623474123999</v>
      </c>
      <c r="AS10">
        <f t="shared" si="15"/>
        <v>-94.749190716017537</v>
      </c>
      <c r="AT10">
        <f t="shared" si="16"/>
        <v>79.169001547104926</v>
      </c>
      <c r="AU10">
        <f t="shared" si="17"/>
        <v>-294.66642391015262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-1276.8838608229157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-182.80304356506758</v>
      </c>
      <c r="AK11">
        <f t="shared" si="30"/>
        <v>189.67965896287518</v>
      </c>
      <c r="AL11">
        <f t="shared" si="9"/>
        <v>-618.17635410790376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-233.98879588900283</v>
      </c>
      <c r="AR11">
        <f t="shared" si="14"/>
        <v>-252.44841098205691</v>
      </c>
      <c r="AS11">
        <f t="shared" si="15"/>
        <v>-73.831083319512757</v>
      </c>
      <c r="AT11">
        <f t="shared" si="16"/>
        <v>76.608432943951925</v>
      </c>
      <c r="AU11">
        <f t="shared" si="17"/>
        <v>-249.67106135761776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-159.74263437243553</v>
      </c>
      <c r="AK12">
        <f t="shared" si="30"/>
        <v>202.4758720124299</v>
      </c>
      <c r="AL12">
        <f t="shared" si="9"/>
        <v>-594.24386380476722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-213.40468773513857</v>
      </c>
      <c r="AR12">
        <f t="shared" si="14"/>
        <v>-229.70032846468968</v>
      </c>
      <c r="AS12">
        <f t="shared" si="15"/>
        <v>-57.604795371667315</v>
      </c>
      <c r="AT12">
        <f t="shared" si="16"/>
        <v>73.014829264569471</v>
      </c>
      <c r="AU12">
        <f t="shared" si="17"/>
        <v>-214.29029457178751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-138.1412321411467</v>
      </c>
      <c r="AK13">
        <f t="shared" si="30"/>
        <v>213.65785641850042</v>
      </c>
      <c r="AL13">
        <f t="shared" si="9"/>
        <v>-573.82500208733643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-194.68591125424581</v>
      </c>
      <c r="AR13">
        <f t="shared" si="14"/>
        <v>-209.07062509370573</v>
      </c>
      <c r="AS13">
        <f t="shared" si="15"/>
        <v>-44.477779619111693</v>
      </c>
      <c r="AT13">
        <f t="shared" si="16"/>
        <v>68.792111554094802</v>
      </c>
      <c r="AU13">
        <f t="shared" si="17"/>
        <v>-184.75629315872263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-119.19437434957945</v>
      </c>
      <c r="AK14">
        <f t="shared" si="30"/>
        <v>223.32774266838067</v>
      </c>
      <c r="AL14">
        <f t="shared" si="9"/>
        <v>-560.40546905305132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-178.34181061656901</v>
      </c>
      <c r="AR14">
        <f t="shared" si="14"/>
        <v>-191.03903599002996</v>
      </c>
      <c r="AS14">
        <f t="shared" si="15"/>
        <v>-34.265534368515297</v>
      </c>
      <c r="AT14">
        <f t="shared" si="16"/>
        <v>64.201389399493394</v>
      </c>
      <c r="AU14">
        <f t="shared" si="17"/>
        <v>-161.10318095905185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-101.90844438684735</v>
      </c>
      <c r="AK15">
        <f t="shared" si="30"/>
        <v>231.67134887285124</v>
      </c>
      <c r="AL15">
        <f t="shared" si="9"/>
        <v>-557.87448535121678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-165.29247991171457</v>
      </c>
      <c r="AR15">
        <f t="shared" si="14"/>
        <v>-176.49939094919333</v>
      </c>
      <c r="AS15">
        <f t="shared" si="15"/>
        <v>-26.157359434914053</v>
      </c>
      <c r="AT15">
        <f t="shared" si="16"/>
        <v>59.464265004722741</v>
      </c>
      <c r="AU15">
        <f t="shared" si="17"/>
        <v>-143.19248537938464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-84.930962055620967</v>
      </c>
      <c r="AK16">
        <f t="shared" si="30"/>
        <v>238.80493997993054</v>
      </c>
      <c r="AL16">
        <f t="shared" si="9"/>
        <v>-560.92395330598561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-153.92252038472046</v>
      </c>
      <c r="AR16">
        <f t="shared" si="14"/>
        <v>-163.81323699616769</v>
      </c>
      <c r="AS16">
        <f t="shared" si="15"/>
        <v>-19.463984446042698</v>
      </c>
      <c r="AT16">
        <f t="shared" si="16"/>
        <v>54.727928718898859</v>
      </c>
      <c r="AU16">
        <f t="shared" si="17"/>
        <v>-128.54929272331154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-69.491267086113567</v>
      </c>
      <c r="AK17">
        <f t="shared" si="30"/>
        <v>244.75010732382401</v>
      </c>
      <c r="AL17">
        <f t="shared" si="9"/>
        <v>-566.7052551396398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-143.09217637671784</v>
      </c>
      <c r="AR17">
        <f t="shared" si="14"/>
        <v>-151.82055416384154</v>
      </c>
      <c r="AS17">
        <f t="shared" si="15"/>
        <v>-14.219290049602241</v>
      </c>
      <c r="AT17">
        <f t="shared" si="16"/>
        <v>50.080721098323075</v>
      </c>
      <c r="AU17">
        <f t="shared" si="17"/>
        <v>-115.95912311512073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-56.384419579384939</v>
      </c>
      <c r="AK18">
        <f t="shared" si="30"/>
        <v>249.61449601985197</v>
      </c>
      <c r="AL18">
        <f t="shared" si="9"/>
        <v>-577.03709014165361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-133.0229712979903</v>
      </c>
      <c r="AR18">
        <f t="shared" si="14"/>
        <v>-140.72493150912163</v>
      </c>
      <c r="AS18">
        <f t="shared" si="15"/>
        <v>-10.301222650705546</v>
      </c>
      <c r="AT18">
        <f t="shared" si="16"/>
        <v>45.603635180174315</v>
      </c>
      <c r="AU18">
        <f t="shared" si="17"/>
        <v>-105.42251897965286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-45.081132234244251</v>
      </c>
      <c r="AK19">
        <f t="shared" si="30"/>
        <v>253.56140539040891</v>
      </c>
      <c r="AL19">
        <f t="shared" si="9"/>
        <v>-594.96456643250144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-124.26370111640058</v>
      </c>
      <c r="AR19">
        <f t="shared" si="14"/>
        <v>-131.05925743291397</v>
      </c>
      <c r="AS19">
        <f t="shared" si="15"/>
        <v>-7.3537092078155393</v>
      </c>
      <c r="AT19">
        <f t="shared" si="16"/>
        <v>41.361357826539013</v>
      </c>
      <c r="AU19">
        <f t="shared" si="17"/>
        <v>-97.051608814190487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-34.757819894523436</v>
      </c>
      <c r="AK20">
        <f t="shared" si="30"/>
        <v>256.71708464680603</v>
      </c>
      <c r="AL20">
        <f t="shared" si="9"/>
        <v>-613.32048606377737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-115.65854826875872</v>
      </c>
      <c r="AR20">
        <f t="shared" si="14"/>
        <v>-121.65376880084993</v>
      </c>
      <c r="AS20">
        <f t="shared" si="15"/>
        <v>-5.0622797707460441</v>
      </c>
      <c r="AT20">
        <f t="shared" si="16"/>
        <v>37.389390599184019</v>
      </c>
      <c r="AU20">
        <f t="shared" si="17"/>
        <v>-89.326657972411965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-26.324952633850899</v>
      </c>
      <c r="AK21">
        <f t="shared" si="30"/>
        <v>259.15013203942266</v>
      </c>
      <c r="AL21">
        <f t="shared" si="9"/>
        <v>-639.27723623865222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-108.1193058808658</v>
      </c>
      <c r="AR21">
        <f t="shared" si="14"/>
        <v>-113.40784067060834</v>
      </c>
      <c r="AS21">
        <f t="shared" si="15"/>
        <v>-3.423286050361082</v>
      </c>
      <c r="AT21">
        <f t="shared" si="16"/>
        <v>33.699776949228784</v>
      </c>
      <c r="AU21">
        <f t="shared" si="17"/>
        <v>-83.131349771740645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-18.651677067894525</v>
      </c>
      <c r="AK22">
        <f t="shared" si="30"/>
        <v>260.99287872379222</v>
      </c>
      <c r="AL22">
        <f t="shared" si="9"/>
        <v>-669.1517659728288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-101.16594022198541</v>
      </c>
      <c r="AR22">
        <f t="shared" si="14"/>
        <v>-105.83051062961063</v>
      </c>
      <c r="AS22">
        <f t="shared" si="15"/>
        <v>-2.1655861079532772</v>
      </c>
      <c r="AT22">
        <f t="shared" si="16"/>
        <v>30.30304193995898</v>
      </c>
      <c r="AU22">
        <f t="shared" si="17"/>
        <v>-77.69305479760493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-12.022437410835664</v>
      </c>
      <c r="AK23">
        <f t="shared" si="30"/>
        <v>262.29849611854485</v>
      </c>
      <c r="AL23">
        <f t="shared" si="9"/>
        <v>-703.76350392994664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-94.788527013601708</v>
      </c>
      <c r="AR23">
        <f t="shared" si="14"/>
        <v>-98.902195217640497</v>
      </c>
      <c r="AS23">
        <f t="shared" si="15"/>
        <v>-1.2463271947663797</v>
      </c>
      <c r="AT23">
        <f t="shared" si="16"/>
        <v>27.191636578139025</v>
      </c>
      <c r="AU23">
        <f t="shared" si="17"/>
        <v>-72.956885834267851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-6.2725244442744952</v>
      </c>
      <c r="AK24">
        <f t="shared" si="30"/>
        <v>263.14006673730336</v>
      </c>
      <c r="AL24">
        <f t="shared" si="9"/>
        <v>-741.63713235594196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-88.793895475981159</v>
      </c>
      <c r="AR24">
        <f t="shared" si="14"/>
        <v>-92.421204945360699</v>
      </c>
      <c r="AS24">
        <f t="shared" si="15"/>
        <v>-0.58058242681024919</v>
      </c>
      <c r="AT24">
        <f t="shared" si="16"/>
        <v>24.356142394439885</v>
      </c>
      <c r="AU24">
        <f t="shared" si="17"/>
        <v>-68.645644977731052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-1.4391861828357833</v>
      </c>
      <c r="AK25">
        <f t="shared" si="30"/>
        <v>263.57914344840253</v>
      </c>
      <c r="AL25">
        <f t="shared" si="9"/>
        <v>-1206.6369622867251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-118.18894830771058</v>
      </c>
      <c r="AR25">
        <f t="shared" si="14"/>
        <v>-121.38341189027778</v>
      </c>
      <c r="AS25">
        <f t="shared" si="15"/>
        <v>-0.11893795912261614</v>
      </c>
      <c r="AT25">
        <f t="shared" si="16"/>
        <v>21.782842110996963</v>
      </c>
      <c r="AU25">
        <f t="shared" si="17"/>
        <v>-99.719507738403451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37.623696826623473</v>
      </c>
      <c r="AK26">
        <f t="shared" si="30"/>
        <v>263.67988648120104</v>
      </c>
      <c r="AL26">
        <f t="shared" si="9"/>
        <v>-1692.5667579438787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-144.31437029588895</v>
      </c>
      <c r="AR26">
        <f t="shared" si="14"/>
        <v>-147.1236164898786</v>
      </c>
      <c r="AS26">
        <f t="shared" si="15"/>
        <v>2.7761756761859782</v>
      </c>
      <c r="AT26">
        <f t="shared" si="16"/>
        <v>19.456399792978168</v>
      </c>
      <c r="AU26">
        <f t="shared" si="17"/>
        <v>-124.89104102071444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72.381110044917023</v>
      </c>
      <c r="AK27">
        <f t="shared" si="30"/>
        <v>261.04622770333742</v>
      </c>
      <c r="AL27">
        <f t="shared" si="9"/>
        <v>-2197.9213058544647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-164.30383033165589</v>
      </c>
      <c r="AR27">
        <f t="shared" si="14"/>
        <v>-166.77057292366715</v>
      </c>
      <c r="AS27">
        <f t="shared" si="15"/>
        <v>4.7686197717363079</v>
      </c>
      <c r="AT27">
        <f t="shared" si="16"/>
        <v>17.198274549683166</v>
      </c>
      <c r="AU27">
        <f t="shared" si="17"/>
        <v>-144.80367860224766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100.07770510757427</v>
      </c>
      <c r="AK28">
        <f t="shared" si="30"/>
        <v>255.9795500001932</v>
      </c>
      <c r="AL28">
        <f t="shared" si="9"/>
        <v>-2746.5772071813608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-180.34482832221374</v>
      </c>
      <c r="AR28">
        <f t="shared" si="14"/>
        <v>-182.50721809482008</v>
      </c>
      <c r="AS28">
        <f t="shared" si="15"/>
        <v>5.8869015265888827</v>
      </c>
      <c r="AT28">
        <f t="shared" si="16"/>
        <v>15.057563540769305</v>
      </c>
      <c r="AU28">
        <f t="shared" si="17"/>
        <v>-161.56275302746187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123.00007365785495</v>
      </c>
      <c r="AK29">
        <f t="shared" si="30"/>
        <v>248.97411064266302</v>
      </c>
      <c r="AL29">
        <f t="shared" si="9"/>
        <v>-3320.0401571363177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-192.01538504455411</v>
      </c>
      <c r="AR29">
        <f t="shared" si="14"/>
        <v>-193.90758160862129</v>
      </c>
      <c r="AS29">
        <f t="shared" si="15"/>
        <v>6.4600634274337319</v>
      </c>
      <c r="AT29">
        <f t="shared" si="16"/>
        <v>13.07632181598936</v>
      </c>
      <c r="AU29">
        <f t="shared" si="17"/>
        <v>-174.37119636519819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140.81471123709161</v>
      </c>
      <c r="AK30">
        <f t="shared" si="30"/>
        <v>240.36410548661317</v>
      </c>
      <c r="AL30">
        <f t="shared" si="9"/>
        <v>-3966.0268461495762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-202.20368959938904</v>
      </c>
      <c r="AR30">
        <f t="shared" si="14"/>
        <v>-203.85603583616705</v>
      </c>
      <c r="AS30">
        <f t="shared" si="15"/>
        <v>6.6033059041506021</v>
      </c>
      <c r="AT30">
        <f t="shared" si="16"/>
        <v>11.271533371490175</v>
      </c>
      <c r="AU30">
        <f t="shared" si="17"/>
        <v>-185.98119656052629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156.48880227129712</v>
      </c>
      <c r="AK31">
        <f t="shared" si="30"/>
        <v>230.50707570001674</v>
      </c>
      <c r="AL31">
        <f t="shared" si="9"/>
        <v>-4676.0875620956222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-210.5480947762774</v>
      </c>
      <c r="AR31">
        <f t="shared" si="14"/>
        <v>-211.98759601538035</v>
      </c>
      <c r="AS31">
        <f t="shared" si="15"/>
        <v>6.5520715566915273</v>
      </c>
      <c r="AT31">
        <f t="shared" si="16"/>
        <v>9.6511624626782435</v>
      </c>
      <c r="AU31">
        <f t="shared" si="17"/>
        <v>-195.78436199601055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169.73123109048129</v>
      </c>
      <c r="AK32">
        <f t="shared" si="30"/>
        <v>219.55285954102595</v>
      </c>
      <c r="AL32">
        <f t="shared" si="9"/>
        <v>-5427.287566664837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-216.19169923770943</v>
      </c>
      <c r="AR32">
        <f t="shared" si="14"/>
        <v>-217.4424963416356</v>
      </c>
      <c r="AS32">
        <f t="shared" si="15"/>
        <v>6.3451092447485244</v>
      </c>
      <c r="AT32">
        <f t="shared" si="16"/>
        <v>8.2076048693837809</v>
      </c>
      <c r="AU32">
        <f t="shared" si="17"/>
        <v>-202.88978222750328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179.74807094682046</v>
      </c>
      <c r="AK33">
        <f t="shared" si="30"/>
        <v>207.67167336469225</v>
      </c>
      <c r="AL33">
        <f t="shared" si="9"/>
        <v>-6241.6469215017778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-220.18088535772364</v>
      </c>
      <c r="AR33">
        <f t="shared" si="14"/>
        <v>-221.2644825664083</v>
      </c>
      <c r="AS33">
        <f t="shared" si="15"/>
        <v>5.9996174296248146</v>
      </c>
      <c r="AT33">
        <f t="shared" si="16"/>
        <v>6.9316493055815931</v>
      </c>
      <c r="AU33">
        <f t="shared" si="17"/>
        <v>-208.33321583120187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187.64193152657344</v>
      </c>
      <c r="AK34">
        <f t="shared" si="30"/>
        <v>195.08930839841483</v>
      </c>
      <c r="AL34">
        <f t="shared" si="9"/>
        <v>-7114.4430609580731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-222.49309921415679</v>
      </c>
      <c r="AR34">
        <f t="shared" si="14"/>
        <v>-223.428672436912</v>
      </c>
      <c r="AS34">
        <f t="shared" si="15"/>
        <v>5.5920518814057889</v>
      </c>
      <c r="AT34">
        <f t="shared" si="16"/>
        <v>5.8139965049177285</v>
      </c>
      <c r="AU34">
        <f t="shared" si="17"/>
        <v>-212.02262405058849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-7948.2525612088893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-220.67632911762141</v>
      </c>
      <c r="AR35">
        <f t="shared" ref="AR35:AR66" si="45">AI35*$K35</f>
        <v>-221.4812413869665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-211.49248163774084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194.7364743415128</v>
      </c>
      <c r="AK36">
        <f t="shared" si="30"/>
        <v>168.41354086101069</v>
      </c>
      <c r="AL36">
        <f t="shared" si="40"/>
        <v>-8764.4483333088265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-216.16130282732635</v>
      </c>
      <c r="AR36">
        <f t="shared" si="45"/>
        <v>-216.85117164941113</v>
      </c>
      <c r="AS36">
        <f t="shared" si="46"/>
        <v>4.6264998755910174</v>
      </c>
      <c r="AT36">
        <f t="shared" si="47"/>
        <v>4.0011262834864354</v>
      </c>
      <c r="AU36">
        <f t="shared" si="48"/>
        <v>-208.22354549033369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193.00071820579979</v>
      </c>
      <c r="AK37">
        <f t="shared" si="30"/>
        <v>154.78198765710479</v>
      </c>
      <c r="AL37">
        <f t="shared" si="40"/>
        <v>-9585.1828721738602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-210.11200436197774</v>
      </c>
      <c r="AR37">
        <f t="shared" si="45"/>
        <v>-210.70078792392007</v>
      </c>
      <c r="AS37">
        <f t="shared" si="46"/>
        <v>4.0939841255225549</v>
      </c>
      <c r="AT37">
        <f t="shared" si="47"/>
        <v>3.2832779394598788</v>
      </c>
      <c r="AU37">
        <f t="shared" si="48"/>
        <v>-203.32352585893764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189.4329109499015</v>
      </c>
      <c r="AK38">
        <f t="shared" si="30"/>
        <v>141.27193738269881</v>
      </c>
      <c r="AL38">
        <f t="shared" si="40"/>
        <v>-10503.267167488037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-204.69036874442335</v>
      </c>
      <c r="AR38">
        <f t="shared" si="45"/>
        <v>-205.19034232033721</v>
      </c>
      <c r="AS38">
        <f t="shared" si="46"/>
        <v>3.5877703752407184</v>
      </c>
      <c r="AT38">
        <f t="shared" si="47"/>
        <v>2.6756241523868751</v>
      </c>
      <c r="AU38">
        <f t="shared" si="48"/>
        <v>-198.92694779270963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186.22689248364054</v>
      </c>
      <c r="AK39">
        <f t="shared" si="30"/>
        <v>128.0116336162057</v>
      </c>
      <c r="AL39">
        <f t="shared" si="40"/>
        <v>-11347.506596856061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-196.78128741899485</v>
      </c>
      <c r="AR39">
        <f t="shared" si="45"/>
        <v>-197.2035502189625</v>
      </c>
      <c r="AS39">
        <f t="shared" si="46"/>
        <v>3.1491516884318882</v>
      </c>
      <c r="AT39">
        <f t="shared" si="47"/>
        <v>2.1647144876071645</v>
      </c>
      <c r="AU39">
        <f t="shared" si="48"/>
        <v>-191.88968404292342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-12015.346004828956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-185.51688952515025</v>
      </c>
      <c r="AR40">
        <f t="shared" si="45"/>
        <v>-185.87158798974059</v>
      </c>
      <c r="AS40">
        <f t="shared" si="46"/>
        <v>2.7221957465675946</v>
      </c>
      <c r="AT40">
        <f t="shared" si="47"/>
        <v>1.7359588119794038</v>
      </c>
      <c r="AU40">
        <f t="shared" si="48"/>
        <v>-181.4134334311936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170.79791929174598</v>
      </c>
      <c r="AK41">
        <f t="shared" si="61"/>
        <v>102.35502828932015</v>
      </c>
      <c r="AL41">
        <f t="shared" si="40"/>
        <v>-12632.800794722536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-173.68621058013494</v>
      </c>
      <c r="AR41">
        <f t="shared" si="45"/>
        <v>-173.98237006617018</v>
      </c>
      <c r="AS41">
        <f t="shared" si="46"/>
        <v>2.3024897961120692</v>
      </c>
      <c r="AT41">
        <f t="shared" si="47"/>
        <v>1.3798259908211359</v>
      </c>
      <c r="AU41">
        <f t="shared" si="48"/>
        <v>-170.30005427923697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160.54427287173758</v>
      </c>
      <c r="AK42">
        <f t="shared" si="61"/>
        <v>90.399173938897917</v>
      </c>
      <c r="AL42">
        <f t="shared" si="40"/>
        <v>-13135.373484262351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-160.87755596216189</v>
      </c>
      <c r="AR42">
        <f t="shared" si="45"/>
        <v>-161.12325203797181</v>
      </c>
      <c r="AS42">
        <f t="shared" si="46"/>
        <v>1.9323773278608967</v>
      </c>
      <c r="AT42">
        <f t="shared" si="47"/>
        <v>1.0880818795475811</v>
      </c>
      <c r="AU42">
        <f t="shared" si="48"/>
        <v>-158.10279283056335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149.14368300823617</v>
      </c>
      <c r="AK43">
        <f t="shared" si="61"/>
        <v>79.161074837876285</v>
      </c>
      <c r="AL43">
        <f t="shared" si="40"/>
        <v>-13572.336487597453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-148.11033950368713</v>
      </c>
      <c r="AR43">
        <f t="shared" si="45"/>
        <v>-148.31270625103303</v>
      </c>
      <c r="AS43">
        <f t="shared" si="46"/>
        <v>1.602817061453637</v>
      </c>
      <c r="AT43">
        <f t="shared" si="47"/>
        <v>0.85072809517617698</v>
      </c>
      <c r="AU43">
        <f t="shared" si="48"/>
        <v>-145.85916109440322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137.63366722339595</v>
      </c>
      <c r="AK44">
        <f t="shared" si="61"/>
        <v>68.721017027299752</v>
      </c>
      <c r="AL44">
        <f t="shared" si="40"/>
        <v>-13974.350545368145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-135.90362081337693</v>
      </c>
      <c r="AR44">
        <f t="shared" si="45"/>
        <v>-136.0689082011817</v>
      </c>
      <c r="AS44">
        <f t="shared" si="46"/>
        <v>1.3206439685169051</v>
      </c>
      <c r="AT44">
        <f t="shared" si="47"/>
        <v>0.65940259006644852</v>
      </c>
      <c r="AU44">
        <f t="shared" si="48"/>
        <v>-134.08886164259837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126.54944913454563</v>
      </c>
      <c r="AK45">
        <f t="shared" si="61"/>
        <v>59.086660321662038</v>
      </c>
      <c r="AL45">
        <f t="shared" si="40"/>
        <v>-14204.633209704276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-123.15170412631659</v>
      </c>
      <c r="AR45">
        <f t="shared" si="45"/>
        <v>-123.28549120048139</v>
      </c>
      <c r="AS45">
        <f t="shared" si="46"/>
        <v>1.0841847815126913</v>
      </c>
      <c r="AT45">
        <f t="shared" si="47"/>
        <v>0.5062120645270225</v>
      </c>
      <c r="AU45">
        <f t="shared" si="48"/>
        <v>-121.69509435444168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114.79976512735993</v>
      </c>
      <c r="AK46">
        <f t="shared" si="61"/>
        <v>50.228198882243845</v>
      </c>
      <c r="AL46">
        <f t="shared" si="40"/>
        <v>-14246.003147143265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-110.12790039535082</v>
      </c>
      <c r="AR46">
        <f t="shared" si="45"/>
        <v>-110.23514582265339</v>
      </c>
      <c r="AS46">
        <f t="shared" si="46"/>
        <v>0.87814457908060806</v>
      </c>
      <c r="AT46">
        <f t="shared" si="47"/>
        <v>0.38421350876886973</v>
      </c>
      <c r="AU46">
        <f t="shared" si="48"/>
        <v>-108.97278773480393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102.67081200342557</v>
      </c>
      <c r="AK47">
        <f t="shared" si="61"/>
        <v>42.192215323328654</v>
      </c>
      <c r="AL47">
        <f t="shared" si="40"/>
        <v>-14174.38555337799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-97.712356373382335</v>
      </c>
      <c r="AR47">
        <f t="shared" si="45"/>
        <v>-97.7973824350928</v>
      </c>
      <c r="AS47">
        <f t="shared" si="46"/>
        <v>0.70121952348468464</v>
      </c>
      <c r="AT47">
        <f t="shared" si="47"/>
        <v>0.2881637394939528</v>
      </c>
      <c r="AU47">
        <f t="shared" si="48"/>
        <v>-96.807999172114165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91.054241737734685</v>
      </c>
      <c r="AK48">
        <f t="shared" si="61"/>
        <v>35.005258483088859</v>
      </c>
      <c r="AL48">
        <f t="shared" si="40"/>
        <v>-13971.484784992024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-85.90056690173931</v>
      </c>
      <c r="AR48">
        <f t="shared" si="45"/>
        <v>-85.967133810311068</v>
      </c>
      <c r="AS48">
        <f t="shared" si="46"/>
        <v>0.55525076035227117</v>
      </c>
      <c r="AT48">
        <f t="shared" si="47"/>
        <v>0.21346283290180787</v>
      </c>
      <c r="AU48">
        <f t="shared" si="48"/>
        <v>-85.198420217056992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79.955821691339622</v>
      </c>
      <c r="AK49">
        <f t="shared" si="61"/>
        <v>28.631461561447431</v>
      </c>
      <c r="AL49">
        <f t="shared" si="40"/>
        <v>-13640.350974361014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-74.806967642736296</v>
      </c>
      <c r="AR49">
        <f t="shared" si="45"/>
        <v>-74.858327338370273</v>
      </c>
      <c r="AS49">
        <f t="shared" si="46"/>
        <v>0.43533245699638901</v>
      </c>
      <c r="AT49">
        <f t="shared" si="47"/>
        <v>0.15588864256888291</v>
      </c>
      <c r="AU49">
        <f t="shared" si="48"/>
        <v>-74.267106238804999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69.499159419165153</v>
      </c>
      <c r="AK50">
        <f t="shared" si="61"/>
        <v>23.034554043053657</v>
      </c>
      <c r="AL50">
        <f t="shared" si="40"/>
        <v>-13172.050880059465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-64.444247148480187</v>
      </c>
      <c r="AR50">
        <f t="shared" si="45"/>
        <v>-64.483201026156095</v>
      </c>
      <c r="AS50">
        <f t="shared" si="46"/>
        <v>0.33785666157714722</v>
      </c>
      <c r="AT50">
        <f t="shared" si="47"/>
        <v>0.11197800944565686</v>
      </c>
      <c r="AU50">
        <f t="shared" si="48"/>
        <v>-64.033366355133296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59.705132663148845</v>
      </c>
      <c r="AK51">
        <f t="shared" si="61"/>
        <v>18.169612883712094</v>
      </c>
      <c r="AL51">
        <f t="shared" si="40"/>
        <v>-12544.895216779911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-54.759564836972402</v>
      </c>
      <c r="AR51">
        <f t="shared" si="45"/>
        <v>-54.788521325934362</v>
      </c>
      <c r="AS51">
        <f t="shared" si="46"/>
        <v>0.25914723503205589</v>
      </c>
      <c r="AT51">
        <f t="shared" si="47"/>
        <v>7.8864324227907623E-2</v>
      </c>
      <c r="AU51">
        <f t="shared" si="48"/>
        <v>-54.450509766674401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50.528212617926499</v>
      </c>
      <c r="AK52">
        <f t="shared" si="61"/>
        <v>13.990253597291677</v>
      </c>
      <c r="AL52">
        <f t="shared" si="40"/>
        <v>-11788.511551970987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-45.914265958453463</v>
      </c>
      <c r="AR52">
        <f t="shared" si="45"/>
        <v>-45.935269999779351</v>
      </c>
      <c r="AS52">
        <f t="shared" si="46"/>
        <v>0.19581719489864952</v>
      </c>
      <c r="AT52">
        <f t="shared" si="47"/>
        <v>5.4217873013985465E-2</v>
      </c>
      <c r="AU52">
        <f t="shared" si="48"/>
        <v>-45.685234931866717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42.13627290573389</v>
      </c>
      <c r="AK53">
        <f t="shared" si="61"/>
        <v>10.453278714036822</v>
      </c>
      <c r="AL53">
        <f t="shared" si="40"/>
        <v>-10836.096660876947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-37.662029565471961</v>
      </c>
      <c r="AR53">
        <f t="shared" si="45"/>
        <v>-37.676829434758837</v>
      </c>
      <c r="AS53">
        <f t="shared" si="46"/>
        <v>0.1457991475099884</v>
      </c>
      <c r="AT53">
        <f t="shared" si="47"/>
        <v>3.617024050989285E-2</v>
      </c>
      <c r="AU53">
        <f t="shared" si="48"/>
        <v>-37.494860046738957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34.2888214826867</v>
      </c>
      <c r="AK54">
        <f t="shared" si="61"/>
        <v>7.5037396106354484</v>
      </c>
      <c r="AL54">
        <f t="shared" si="40"/>
        <v>-9692.4147892191741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-30.063248544290495</v>
      </c>
      <c r="AR54">
        <f t="shared" si="45"/>
        <v>-30.073324246752144</v>
      </c>
      <c r="AS54">
        <f t="shared" si="46"/>
        <v>0.10593351973899896</v>
      </c>
      <c r="AT54">
        <f t="shared" si="47"/>
        <v>2.3182410878744335E-2</v>
      </c>
      <c r="AU54">
        <f t="shared" si="48"/>
        <v>-29.944208316134397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27.051455613232193</v>
      </c>
      <c r="AK55">
        <f t="shared" si="61"/>
        <v>5.1035221068473797</v>
      </c>
      <c r="AL55">
        <f t="shared" si="40"/>
        <v>-8395.1922300615461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-23.239710823814104</v>
      </c>
      <c r="AR55">
        <f t="shared" si="45"/>
        <v>-23.246293054014782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-23.157595624468257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20.550609992512033</v>
      </c>
      <c r="AK56">
        <f t="shared" si="61"/>
        <v>3.2099202139211256</v>
      </c>
      <c r="AL56">
        <f t="shared" si="40"/>
        <v>-6964.5343610730197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-17.207295516806401</v>
      </c>
      <c r="AR56">
        <f t="shared" si="45"/>
        <v>-17.211393008592822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-17.152873465580146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14.806312631715262</v>
      </c>
      <c r="AK57">
        <f t="shared" si="61"/>
        <v>1.7713775144452832</v>
      </c>
      <c r="AL57">
        <f t="shared" si="40"/>
        <v>-5493.7810478681959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-12.11491161365686</v>
      </c>
      <c r="AR57">
        <f t="shared" si="45"/>
        <v>-12.117322012556706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-12.080867542117307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9.9711768948254971</v>
      </c>
      <c r="AK58">
        <f t="shared" si="61"/>
        <v>0.73493563022521491</v>
      </c>
      <c r="AL58">
        <f t="shared" si="40"/>
        <v>-4078.6426868740814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-8.0276989625054984</v>
      </c>
      <c r="AR58">
        <f t="shared" si="45"/>
        <v>-8.0290268130653608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-8.0080064333560141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6.1136501064060784</v>
      </c>
      <c r="AK59">
        <f t="shared" si="61"/>
        <v>3.6953247587430058E-2</v>
      </c>
      <c r="AL59">
        <f t="shared" si="40"/>
        <v>-2828.1202618683906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-4.9679007322475988</v>
      </c>
      <c r="AR59">
        <f t="shared" si="45"/>
        <v>-4.9685776672228252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-4.9577954407110338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3.2589285393016763</v>
      </c>
      <c r="AK60">
        <f t="shared" si="61"/>
        <v>-0.39100225986099546</v>
      </c>
      <c r="AL60">
        <f t="shared" si="40"/>
        <v>-1815.3001528784521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-2.8455016624143363</v>
      </c>
      <c r="AR60">
        <f t="shared" si="45"/>
        <v>-2.8458154744136963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-2.8413265665513987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1.3196336329983342</v>
      </c>
      <c r="AK61">
        <f t="shared" si="61"/>
        <v>-0.61912725761211285</v>
      </c>
      <c r="AL61">
        <f t="shared" si="40"/>
        <v>-1059.9316042706137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-1.4821139890091259</v>
      </c>
      <c r="AR61">
        <f t="shared" si="45"/>
        <v>-1.4822431650025165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-1.4812642008767514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0.1197318198876971</v>
      </c>
      <c r="AK62">
        <f t="shared" si="61"/>
        <v>-0.71150161192199624</v>
      </c>
      <c r="AL62">
        <f t="shared" si="40"/>
        <v>-550.21537002484376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-0.68576158553478295</v>
      </c>
      <c r="AR62">
        <f t="shared" si="45"/>
        <v>-0.68580719172753002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-0.6865455879300445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-244.48542251367525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-0.27097132059524415</v>
      </c>
      <c r="AR63">
        <f t="shared" si="45"/>
        <v>-0.27098453607998785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-0.27237773814889066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-89.22276714849491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-8.7258728441915373E-2</v>
      </c>
      <c r="AR64">
        <f t="shared" si="45"/>
        <v>-8.7261684113621382E-2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-8.875162334186687E-2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-23.548646851363998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-1.9574455332328929E-2</v>
      </c>
      <c r="AR65">
        <f t="shared" si="45"/>
        <v>-1.9575110489464399E-2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-2.0914551280277364E-2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-6.8997034263465187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-4.3529845452703114E-3</v>
      </c>
      <c r="AR66">
        <f t="shared" si="45"/>
        <v>-4.3531283589266006E-3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-5.4713562751859358E-3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-2.6277970248979465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-9.5893275849279701E-4</v>
      </c>
      <c r="AR67">
        <f t="shared" ref="AR67:AR98" si="76">AI67*$K67</f>
        <v>-9.5896398621670342E-4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-1.8605372337958284E-3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-1.4708149292469119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-2.0904130027663326E-4</v>
      </c>
      <c r="AR68">
        <f t="shared" si="76"/>
        <v>-2.0904799922398726E-4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-9.2979360724928487E-4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-1.0984365531249747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-4.5017758503255193E-5</v>
      </c>
      <c r="AR69">
        <f t="shared" si="76"/>
        <v>-4.5019178118369565E-5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-6.1999113598509208E-4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-0.92869657685187779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-9.5798991011114225E-6</v>
      </c>
      <c r="AR70">
        <f t="shared" si="76"/>
        <v>-9.5801959495613336E-6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-4.6802206218676882E-4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-0.81672502631183352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-2.0119478783556848E-6</v>
      </c>
      <c r="AR71">
        <f t="shared" si="76"/>
        <v>-2.0120090763941095E-6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-3.674940585140088E-4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-0.72627056624059549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-4.1664415052433962E-7</v>
      </c>
      <c r="AR72">
        <f t="shared" si="76"/>
        <v>-4.166565808039662E-7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-2.9177956971932498E-4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-0.64776844120128252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-8.5032879848939052E-8</v>
      </c>
      <c r="AR73">
        <f t="shared" si="76"/>
        <v>-8.5035364040266931E-8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-2.3235830448273712E-4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-0.57820665217444356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-1.707725071568714E-8</v>
      </c>
      <c r="AR74">
        <f t="shared" si="76"/>
        <v>-1.7077738838307176E-8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-1.8518400579272383E-4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-0.51622018953436122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-3.3728986403294697E-9</v>
      </c>
      <c r="AR75">
        <f t="shared" si="76"/>
        <v>-3.3729928159956485E-9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-1.4761733266364615E-4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-0.46090292752526663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-6.5429462206322329E-10</v>
      </c>
      <c r="AR76">
        <f t="shared" si="76"/>
        <v>-6.5431243716308565E-10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-1.1767760249942326E-4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-0.41151873138307032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-1.2445537445554062E-10</v>
      </c>
      <c r="AR77">
        <f t="shared" si="76"/>
        <v>-1.2445867619386623E-10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-9.3811467666268179E-5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-0.36742706574882072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-2.3198105010762023E-11</v>
      </c>
      <c r="AR78">
        <f t="shared" si="76"/>
        <v>-2.3198703701102363E-11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-7.4785851750298177E-5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-0.3280598017434318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-4.2305717580081326E-12</v>
      </c>
      <c r="AR79">
        <f t="shared" si="76"/>
        <v>-4.2306779003295966E-12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-5.9618808896942596E-5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-0.29291052115179328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-7.5425434550582951E-13</v>
      </c>
      <c r="AR80">
        <f t="shared" si="76"/>
        <v>-7.5427274230185852E-13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-4.7527746824032521E-5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-0.26152724778872571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-1.3147645576787102E-13</v>
      </c>
      <c r="AR81">
        <f t="shared" si="76"/>
        <v>-1.3147956957592703E-13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-3.788882831256692E-5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-0.23350647060325744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-2.2382218533967492E-14</v>
      </c>
      <c r="AR82">
        <f t="shared" si="76"/>
        <v>-2.2382732696020754E-14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-3.0204741876004179E-5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-0.20848792005927341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-3.7173129737024136E-15</v>
      </c>
      <c r="AR83">
        <f t="shared" si="76"/>
        <v>-3.7173957249342666E-15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-2.4079035282445383E-5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-0.1861499286014659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-6.0175213891333826E-16</v>
      </c>
      <c r="AR84">
        <f t="shared" si="76"/>
        <v>-6.0176510987760252E-16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-1.9195659502140539E-5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-9.4869863326645766E-17</v>
      </c>
      <c r="AR85">
        <f t="shared" si="76"/>
        <v>-9.4871841746225264E-17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-1.5302662230275913E-5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-1.4554272570918138E-17</v>
      </c>
      <c r="AR86">
        <f t="shared" si="76"/>
        <v>-1.4554565925253632E-17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-2.1705494019484647E-18</v>
      </c>
      <c r="AR87">
        <f t="shared" si="76"/>
        <v>-2.1705916512869661E-18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-3.1439582545457692E-19</v>
      </c>
      <c r="AR88">
        <f t="shared" si="76"/>
        <v>-3.1440173126945678E-19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-4.4238250279475517E-20</v>
      </c>
      <c r="AR89">
        <f t="shared" si="76"/>
        <v>-4.4239046772957458E-20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-6.005199978307933E-21</v>
      </c>
      <c r="AR90">
        <f t="shared" si="76"/>
        <v>-6.0053035016557494E-21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-7.8554965927175184E-22</v>
      </c>
      <c r="AR91">
        <f t="shared" si="76"/>
        <v>-7.8556261155076941E-22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-9.8908066373142372E-23</v>
      </c>
      <c r="AR92">
        <f t="shared" si="76"/>
        <v>-9.8909624455993827E-23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-1.1972467151568587E-23</v>
      </c>
      <c r="AR93">
        <f t="shared" si="76"/>
        <v>-1.1972647138802481E-23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-1.3915922207574918E-24</v>
      </c>
      <c r="AR94">
        <f t="shared" si="76"/>
        <v>-1.3916121573939471E-24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-1.5508966894736677E-25</v>
      </c>
      <c r="AR95">
        <f t="shared" si="76"/>
        <v>-1.5509178254305301E-25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-1.6542360165647895E-26</v>
      </c>
      <c r="AR96">
        <f t="shared" si="76"/>
        <v>-1.6542574197246829E-26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-1.6853186480223425E-27</v>
      </c>
      <c r="AR97">
        <f t="shared" si="76"/>
        <v>-1.6853393048030269E-27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12868.364951432173</v>
      </c>
      <c r="AO100" s="6">
        <f t="shared" si="93"/>
        <v>-1286.8364951432175</v>
      </c>
      <c r="AP100" s="6">
        <f t="shared" si="93"/>
        <v>-2848.6913235654988</v>
      </c>
      <c r="AQ100" s="6">
        <f t="shared" si="93"/>
        <v>-9098.7355449872939</v>
      </c>
      <c r="AR100" s="6">
        <f t="shared" si="93"/>
        <v>-365.89841226384198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-1276.8838608229157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25913.778686360773</v>
      </c>
      <c r="K3">
        <v>1</v>
      </c>
      <c r="L3" s="2">
        <v>0</v>
      </c>
      <c r="O3">
        <f>$C$3</f>
        <v>25913.778686360773</v>
      </c>
      <c r="P3">
        <f>O3*C5</f>
        <v>2591.3778686360774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25913.778686360773</v>
      </c>
      <c r="AF3">
        <f t="shared" ref="AF3:AF34" si="4">-$Z3*P3</f>
        <v>-2591.3778686360774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20802.492613724695</v>
      </c>
      <c r="AJ3">
        <f t="shared" ref="AJ3:AJ34" si="8">AB3-AC3</f>
        <v>0</v>
      </c>
      <c r="AL3">
        <f t="shared" ref="AL3:AL34" si="9">SUM(AI3:AK3)</f>
        <v>20802.492613724695</v>
      </c>
      <c r="AN3">
        <f t="shared" ref="AN3:AN34" si="10">AE3*$K3</f>
        <v>25913.778686360773</v>
      </c>
      <c r="AO3">
        <f t="shared" ref="AO3:AO34" si="11">AF3*$K3</f>
        <v>-2591.3778686360774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20802.492613724695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20802.492613724695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-1198.9957320277335</v>
      </c>
      <c r="AK5">
        <f>G5*SUM(AB5, AE5:AF5)</f>
        <v>140.8339603909742</v>
      </c>
      <c r="AL5">
        <f t="shared" si="9"/>
        <v>-1793.4484986916923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-547.2071137809196</v>
      </c>
      <c r="AR5">
        <f t="shared" si="14"/>
        <v>-586.16607705272077</v>
      </c>
      <c r="AS5">
        <f t="shared" si="15"/>
        <v>-955.83205678231297</v>
      </c>
      <c r="AT5">
        <f t="shared" si="16"/>
        <v>112.27197097494754</v>
      </c>
      <c r="AU5">
        <f t="shared" si="17"/>
        <v>-1429.7261628600861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-1056.6781858611903</v>
      </c>
      <c r="AK6">
        <f>G6*SUM(AB6, AE6:AF6)</f>
        <v>224.76366163291553</v>
      </c>
      <c r="AL6">
        <f t="shared" si="9"/>
        <v>-1592.7589133592669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-507.16778387230681</v>
      </c>
      <c r="AR6">
        <f t="shared" si="14"/>
        <v>-541.55400784310086</v>
      </c>
      <c r="AS6">
        <f t="shared" si="15"/>
        <v>-752.12266099130352</v>
      </c>
      <c r="AT6">
        <f t="shared" si="16"/>
        <v>159.98233477652627</v>
      </c>
      <c r="AU6">
        <f t="shared" si="17"/>
        <v>-1133.6943340578782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-924.87266223671759</v>
      </c>
      <c r="AK7">
        <f>G7*SUM(AB7, AE7:AF7)</f>
        <v>298.73113464319886</v>
      </c>
      <c r="AL7">
        <f t="shared" si="9"/>
        <v>-1417.0380137019204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-472.28127736515427</v>
      </c>
      <c r="AR7">
        <f t="shared" si="14"/>
        <v>-502.62901506874471</v>
      </c>
      <c r="AS7">
        <f t="shared" si="15"/>
        <v>-587.77329707383922</v>
      </c>
      <c r="AT7">
        <f t="shared" si="16"/>
        <v>189.84903664814064</v>
      </c>
      <c r="AU7">
        <f t="shared" si="17"/>
        <v>-900.55327549444326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-1263.8088472512095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-439.0504759878188</v>
      </c>
      <c r="AR8">
        <f t="shared" si="14"/>
        <v>-465.83180337464364</v>
      </c>
      <c r="AS8">
        <f t="shared" si="15"/>
        <v>-457.53117655341259</v>
      </c>
      <c r="AT8">
        <f t="shared" si="16"/>
        <v>206.2438995029548</v>
      </c>
      <c r="AU8">
        <f t="shared" si="17"/>
        <v>-717.1190804251014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-702.56340005573111</v>
      </c>
      <c r="AK9">
        <f t="shared" si="30"/>
        <v>419.91505946602234</v>
      </c>
      <c r="AL9">
        <f t="shared" si="9"/>
        <v>-1134.9194074154468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-408.1550811830362</v>
      </c>
      <c r="AR9">
        <f t="shared" si="14"/>
        <v>-431.78704613291495</v>
      </c>
      <c r="AS9">
        <f t="shared" si="15"/>
        <v>-355.94048306838562</v>
      </c>
      <c r="AT9">
        <f t="shared" si="16"/>
        <v>212.74203737651223</v>
      </c>
      <c r="AU9">
        <f t="shared" si="17"/>
        <v>-574.98549182478837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-611.14302242727535</v>
      </c>
      <c r="AK10">
        <f t="shared" si="30"/>
        <v>469.09449746992351</v>
      </c>
      <c r="AL10">
        <f t="shared" si="9"/>
        <v>-1031.0294140302897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-381.27896650009109</v>
      </c>
      <c r="AR10">
        <f t="shared" si="14"/>
        <v>-402.12980762163744</v>
      </c>
      <c r="AS10">
        <f t="shared" si="15"/>
        <v>-276.45006665359551</v>
      </c>
      <c r="AT10">
        <f t="shared" si="16"/>
        <v>212.19452784937428</v>
      </c>
      <c r="AU10">
        <f t="shared" si="17"/>
        <v>-466.38534642585864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-543.79138335518041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-528.80862600910405</v>
      </c>
      <c r="AK11">
        <f t="shared" si="30"/>
        <v>511.87450903983279</v>
      </c>
      <c r="AL11">
        <f t="shared" si="9"/>
        <v>-941.13911389879252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-354.87573084198976</v>
      </c>
      <c r="AR11">
        <f t="shared" si="14"/>
        <v>-373.27089747455813</v>
      </c>
      <c r="AS11">
        <f t="shared" si="15"/>
        <v>-213.57693485589195</v>
      </c>
      <c r="AT11">
        <f t="shared" si="16"/>
        <v>206.73752903136247</v>
      </c>
      <c r="AU11">
        <f t="shared" si="17"/>
        <v>-380.11030329908755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-457.70247675551582</v>
      </c>
      <c r="AK12">
        <f t="shared" si="30"/>
        <v>548.89111286047012</v>
      </c>
      <c r="AL12">
        <f t="shared" si="9"/>
        <v>-873.75922667424391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-331.74303384339618</v>
      </c>
      <c r="AR12">
        <f t="shared" si="14"/>
        <v>-347.96987290272847</v>
      </c>
      <c r="AS12">
        <f t="shared" si="15"/>
        <v>-165.05210157693742</v>
      </c>
      <c r="AT12">
        <f t="shared" si="16"/>
        <v>197.93563792078118</v>
      </c>
      <c r="AU12">
        <f t="shared" si="17"/>
        <v>-315.0863365588848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-393.77322294008991</v>
      </c>
      <c r="AK13">
        <f t="shared" si="30"/>
        <v>580.93028623335624</v>
      </c>
      <c r="AL13">
        <f t="shared" si="9"/>
        <v>-821.37493395144736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-310.40798548819123</v>
      </c>
      <c r="AR13">
        <f t="shared" si="14"/>
        <v>-324.72031135815939</v>
      </c>
      <c r="AS13">
        <f t="shared" si="15"/>
        <v>-126.78443907277047</v>
      </c>
      <c r="AT13">
        <f t="shared" si="16"/>
        <v>187.04400449211317</v>
      </c>
      <c r="AU13">
        <f t="shared" si="17"/>
        <v>-264.46074593881667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-337.37438663991816</v>
      </c>
      <c r="AK14">
        <f t="shared" si="30"/>
        <v>608.49441183916247</v>
      </c>
      <c r="AL14">
        <f t="shared" si="9"/>
        <v>-784.48814702896652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-290.84013506050377</v>
      </c>
      <c r="AR14">
        <f t="shared" si="14"/>
        <v>-303.46212480705884</v>
      </c>
      <c r="AS14">
        <f t="shared" si="15"/>
        <v>-96.987074293977969</v>
      </c>
      <c r="AT14">
        <f t="shared" si="16"/>
        <v>174.92760288143489</v>
      </c>
      <c r="AU14">
        <f t="shared" si="17"/>
        <v>-225.52159621960192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-287.5369829110241</v>
      </c>
      <c r="AK15">
        <f t="shared" si="30"/>
        <v>632.11061890395672</v>
      </c>
      <c r="AL15">
        <f t="shared" si="9"/>
        <v>-760.23347667378289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-272.44677564276191</v>
      </c>
      <c r="AR15">
        <f t="shared" si="14"/>
        <v>-283.57646833045612</v>
      </c>
      <c r="AS15">
        <f t="shared" si="15"/>
        <v>-73.803581813923856</v>
      </c>
      <c r="AT15">
        <f t="shared" si="16"/>
        <v>162.24705185894047</v>
      </c>
      <c r="AU15">
        <f t="shared" si="17"/>
        <v>-195.13299828543947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-243.96136540324733</v>
      </c>
      <c r="AK16">
        <f t="shared" si="30"/>
        <v>652.23820770772841</v>
      </c>
      <c r="AL16">
        <f t="shared" si="9"/>
        <v>-1216.8684663166869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-362.63977056570292</v>
      </c>
      <c r="AR16">
        <f t="shared" si="14"/>
        <v>-372.44135994651896</v>
      </c>
      <c r="AS16">
        <f t="shared" si="15"/>
        <v>-55.90964833925225</v>
      </c>
      <c r="AT16">
        <f t="shared" si="16"/>
        <v>149.47616302313853</v>
      </c>
      <c r="AU16">
        <f t="shared" si="17"/>
        <v>-278.87484526263268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-98.43892679680539</v>
      </c>
      <c r="AK17">
        <f t="shared" si="30"/>
        <v>669.31550328595574</v>
      </c>
      <c r="AL17">
        <f t="shared" si="9"/>
        <v>-1635.2644568760797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-442.80054000633498</v>
      </c>
      <c r="AR17">
        <f t="shared" si="14"/>
        <v>-451.42016485144853</v>
      </c>
      <c r="AS17">
        <f t="shared" si="15"/>
        <v>-20.142554755272933</v>
      </c>
      <c r="AT17">
        <f t="shared" si="16"/>
        <v>136.95521286329122</v>
      </c>
      <c r="AU17">
        <f t="shared" si="17"/>
        <v>-334.60750674343018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31.123131646954789</v>
      </c>
      <c r="AK18">
        <f t="shared" si="30"/>
        <v>676.20622816173216</v>
      </c>
      <c r="AL18">
        <f t="shared" si="9"/>
        <v>-2093.5107935683654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-504.13430517556014</v>
      </c>
      <c r="AR18">
        <f t="shared" si="14"/>
        <v>-511.70302442063405</v>
      </c>
      <c r="AS18">
        <f t="shared" si="15"/>
        <v>5.6860797907321219</v>
      </c>
      <c r="AT18">
        <f t="shared" si="16"/>
        <v>123.54034972871457</v>
      </c>
      <c r="AU18">
        <f t="shared" si="17"/>
        <v>-382.4765949011873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136.5651905689665</v>
      </c>
      <c r="AK19">
        <f t="shared" si="30"/>
        <v>674.0276089464453</v>
      </c>
      <c r="AL19">
        <f t="shared" si="9"/>
        <v>-2622.3531935987057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-553.35298352267353</v>
      </c>
      <c r="AR19">
        <f t="shared" si="14"/>
        <v>-559.98785541416328</v>
      </c>
      <c r="AS19">
        <f t="shared" si="15"/>
        <v>22.276740835520599</v>
      </c>
      <c r="AT19">
        <f t="shared" si="16"/>
        <v>109.94850369943154</v>
      </c>
      <c r="AU19">
        <f t="shared" si="17"/>
        <v>-427.76261087921119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225.16627405250438</v>
      </c>
      <c r="AK20">
        <f t="shared" si="30"/>
        <v>664.46804560661769</v>
      </c>
      <c r="AL20">
        <f t="shared" si="9"/>
        <v>-3195.4378968739811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-589.16181398239439</v>
      </c>
      <c r="AR20">
        <f t="shared" si="14"/>
        <v>-594.96765063365228</v>
      </c>
      <c r="AS20">
        <f t="shared" si="15"/>
        <v>32.794193584329271</v>
      </c>
      <c r="AT20">
        <f t="shared" si="16"/>
        <v>96.776010572272412</v>
      </c>
      <c r="AU20">
        <f t="shared" si="17"/>
        <v>-465.39744647705066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296.13796624117094</v>
      </c>
      <c r="AK21">
        <f t="shared" si="30"/>
        <v>648.70640642294234</v>
      </c>
      <c r="AL21">
        <f t="shared" si="9"/>
        <v>-3865.1719031794437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-620.42264233497065</v>
      </c>
      <c r="AR21">
        <f t="shared" si="14"/>
        <v>-625.49254496783124</v>
      </c>
      <c r="AS21">
        <f t="shared" si="15"/>
        <v>38.509659748147655</v>
      </c>
      <c r="AT21">
        <f t="shared" si="16"/>
        <v>84.357515197651196</v>
      </c>
      <c r="AU21">
        <f t="shared" si="17"/>
        <v>-502.62537002203237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358.79420685173682</v>
      </c>
      <c r="AK22">
        <f t="shared" si="30"/>
        <v>627.9767487860604</v>
      </c>
      <c r="AL22">
        <f t="shared" si="9"/>
        <v>-4615.3366144419488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-646.02582454601531</v>
      </c>
      <c r="AR22">
        <f t="shared" si="14"/>
        <v>-650.44265375510713</v>
      </c>
      <c r="AS22">
        <f t="shared" si="15"/>
        <v>41.658438924492202</v>
      </c>
      <c r="AT22">
        <f t="shared" si="16"/>
        <v>72.91235626364363</v>
      </c>
      <c r="AU22">
        <f t="shared" si="17"/>
        <v>-535.87185856697124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412.42900715026917</v>
      </c>
      <c r="AK23">
        <f t="shared" si="30"/>
        <v>602.86115430643883</v>
      </c>
      <c r="AL23">
        <f t="shared" si="9"/>
        <v>-5420.5232117513697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-663.34212574305184</v>
      </c>
      <c r="AR23">
        <f t="shared" si="14"/>
        <v>-667.17995306351406</v>
      </c>
      <c r="AS23">
        <f t="shared" si="15"/>
        <v>42.755180996708482</v>
      </c>
      <c r="AT23">
        <f t="shared" si="16"/>
        <v>62.496665659758186</v>
      </c>
      <c r="AU23">
        <f t="shared" si="17"/>
        <v>-561.92810640704738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454.7735387825669</v>
      </c>
      <c r="AK24">
        <f t="shared" si="30"/>
        <v>573.99112380591998</v>
      </c>
      <c r="AL24">
        <f t="shared" si="9"/>
        <v>-6306.0432643819959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-675.58216645768334</v>
      </c>
      <c r="AR24">
        <f t="shared" si="14"/>
        <v>-678.9069734618032</v>
      </c>
      <c r="AS24">
        <f t="shared" si="15"/>
        <v>42.093662151683624</v>
      </c>
      <c r="AT24">
        <f t="shared" si="16"/>
        <v>53.128395526775527</v>
      </c>
      <c r="AU24">
        <f t="shared" si="17"/>
        <v>-583.68491578334397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489.36021381439332</v>
      </c>
      <c r="AK25">
        <f t="shared" si="30"/>
        <v>542.15697609114022</v>
      </c>
      <c r="AL25">
        <f t="shared" si="9"/>
        <v>-7263.8185284070732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-682.67674437213145</v>
      </c>
      <c r="AR25">
        <f t="shared" si="14"/>
        <v>-685.54736860312164</v>
      </c>
      <c r="AS25">
        <f t="shared" si="15"/>
        <v>40.44195657312828</v>
      </c>
      <c r="AT25">
        <f t="shared" si="16"/>
        <v>44.80521355014077</v>
      </c>
      <c r="AU25">
        <f t="shared" si="17"/>
        <v>-600.30019847985261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516.40714379776182</v>
      </c>
      <c r="AK26">
        <f t="shared" si="30"/>
        <v>507.90176112413275</v>
      </c>
      <c r="AL26">
        <f t="shared" si="9"/>
        <v>-8185.4875839695233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-677.10233914717855</v>
      </c>
      <c r="AR26">
        <f t="shared" si="14"/>
        <v>-679.57205568887127</v>
      </c>
      <c r="AS26">
        <f t="shared" si="15"/>
        <v>38.104627469928566</v>
      </c>
      <c r="AT26">
        <f t="shared" si="16"/>
        <v>37.477032669662314</v>
      </c>
      <c r="AU26">
        <f t="shared" si="17"/>
        <v>-603.99039554928049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528.64733863434958</v>
      </c>
      <c r="AK27">
        <f t="shared" si="30"/>
        <v>471.75326105828941</v>
      </c>
      <c r="AL27">
        <f t="shared" si="9"/>
        <v>-9098.9367725089141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-663.24886027749687</v>
      </c>
      <c r="AR27">
        <f t="shared" si="14"/>
        <v>-665.36558840600105</v>
      </c>
      <c r="AS27">
        <f t="shared" si="15"/>
        <v>34.828398593543959</v>
      </c>
      <c r="AT27">
        <f t="shared" si="16"/>
        <v>31.080097095327957</v>
      </c>
      <c r="AU27">
        <f t="shared" si="17"/>
        <v>-599.45709271712917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530.69975267675818</v>
      </c>
      <c r="AK28">
        <f t="shared" si="30"/>
        <v>434.74794735388491</v>
      </c>
      <c r="AL28">
        <f t="shared" si="9"/>
        <v>-10024.997611952134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-644.68776603841445</v>
      </c>
      <c r="AR28">
        <f t="shared" si="14"/>
        <v>-646.49433373254192</v>
      </c>
      <c r="AS28">
        <f t="shared" si="15"/>
        <v>31.217514238910141</v>
      </c>
      <c r="AT28">
        <f t="shared" si="16"/>
        <v>25.573311780160605</v>
      </c>
      <c r="AU28">
        <f t="shared" si="17"/>
        <v>-589.70350771347114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526.34034853775302</v>
      </c>
      <c r="AK29">
        <f t="shared" si="30"/>
        <v>397.59896466651185</v>
      </c>
      <c r="AL29">
        <f t="shared" si="9"/>
        <v>-11063.43505308872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-628.05253301034861</v>
      </c>
      <c r="AR29">
        <f t="shared" si="14"/>
        <v>-629.58660455810673</v>
      </c>
      <c r="AS29">
        <f t="shared" si="15"/>
        <v>27.643821136478817</v>
      </c>
      <c r="AT29">
        <f t="shared" si="16"/>
        <v>20.882219449497224</v>
      </c>
      <c r="AU29">
        <f t="shared" si="17"/>
        <v>-581.06056397213069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522.385195956188</v>
      </c>
      <c r="AK30">
        <f t="shared" si="30"/>
        <v>360.75514026886913</v>
      </c>
      <c r="AL30">
        <f t="shared" si="9"/>
        <v>-12020.133213773584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-603.78505725811897</v>
      </c>
      <c r="AR30">
        <f t="shared" si="14"/>
        <v>-605.08068842407226</v>
      </c>
      <c r="AS30">
        <f t="shared" si="15"/>
        <v>24.496511894204346</v>
      </c>
      <c r="AT30">
        <f t="shared" si="16"/>
        <v>16.917099973164021</v>
      </c>
      <c r="AU30">
        <f t="shared" si="17"/>
        <v>-563.66707655670382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509.43922060261775</v>
      </c>
      <c r="AK31">
        <f t="shared" si="30"/>
        <v>324.18817655193595</v>
      </c>
      <c r="AL31">
        <f t="shared" si="9"/>
        <v>-12787.598870943759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-569.22244606414074</v>
      </c>
      <c r="AR31">
        <f t="shared" si="14"/>
        <v>-570.31076922515365</v>
      </c>
      <c r="AS31">
        <f t="shared" si="15"/>
        <v>21.329847111915306</v>
      </c>
      <c r="AT31">
        <f t="shared" si="16"/>
        <v>13.573521554080102</v>
      </c>
      <c r="AU31">
        <f t="shared" si="17"/>
        <v>-535.4074005591583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484.9850919074438</v>
      </c>
      <c r="AK32">
        <f t="shared" si="30"/>
        <v>288.52743110975274</v>
      </c>
      <c r="AL32">
        <f t="shared" si="9"/>
        <v>-13506.430127483971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-532.92231174797007</v>
      </c>
      <c r="AR32">
        <f t="shared" si="14"/>
        <v>-533.83101945376211</v>
      </c>
      <c r="AS32">
        <f t="shared" si="15"/>
        <v>18.130330938250715</v>
      </c>
      <c r="AT32">
        <f t="shared" si="16"/>
        <v>10.786100228791099</v>
      </c>
      <c r="AU32">
        <f t="shared" si="17"/>
        <v>-504.91458828672029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457.71038839377388</v>
      </c>
      <c r="AK33">
        <f t="shared" si="30"/>
        <v>254.57847467623165</v>
      </c>
      <c r="AL33">
        <f t="shared" si="9"/>
        <v>-14099.157225612114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-493.62144954024677</v>
      </c>
      <c r="AR33">
        <f t="shared" si="14"/>
        <v>-494.37532009951968</v>
      </c>
      <c r="AS33">
        <f t="shared" si="15"/>
        <v>15.277422502854428</v>
      </c>
      <c r="AT33">
        <f t="shared" si="16"/>
        <v>8.4973009492085261</v>
      </c>
      <c r="AU33">
        <f t="shared" si="17"/>
        <v>-470.60059664745671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426.46794654543146</v>
      </c>
      <c r="AK34">
        <f t="shared" si="30"/>
        <v>222.5387474886675</v>
      </c>
      <c r="AL34">
        <f t="shared" si="9"/>
        <v>-14620.873352033646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-454.44773225485574</v>
      </c>
      <c r="AR34">
        <f t="shared" si="14"/>
        <v>-455.06865520813034</v>
      </c>
      <c r="AS34">
        <f t="shared" si="15"/>
        <v>12.709477372337263</v>
      </c>
      <c r="AT34">
        <f t="shared" si="16"/>
        <v>6.6320369410792104</v>
      </c>
      <c r="AU34">
        <f t="shared" si="17"/>
        <v>-435.72714089471384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-15103.231023896797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-416.99379321404803</v>
      </c>
      <c r="AR35">
        <f t="shared" ref="AR35:AR66" si="45">AI35*$K35</f>
        <v>-417.50094537378186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-401.8769893625809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363.45943177047684</v>
      </c>
      <c r="AK36">
        <f t="shared" si="30"/>
        <v>165.0717439098234</v>
      </c>
      <c r="AL36">
        <f t="shared" si="40"/>
        <v>-15393.749711574728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-377.86702029760909</v>
      </c>
      <c r="AR36">
        <f t="shared" si="45"/>
        <v>-378.27751987962978</v>
      </c>
      <c r="AS36">
        <f t="shared" si="46"/>
        <v>8.6349771995950686</v>
      </c>
      <c r="AT36">
        <f t="shared" si="47"/>
        <v>3.9217327172261953</v>
      </c>
      <c r="AU36">
        <f t="shared" si="48"/>
        <v>-365.72080996280852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330.0684832944205</v>
      </c>
      <c r="AK37">
        <f t="shared" si="30"/>
        <v>139.62958368589003</v>
      </c>
      <c r="AL37">
        <f t="shared" si="40"/>
        <v>-15475.554946542386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-337.90601493699165</v>
      </c>
      <c r="AR37">
        <f t="shared" si="45"/>
        <v>-338.2350766446055</v>
      </c>
      <c r="AS37">
        <f t="shared" si="46"/>
        <v>7.0015031213601819</v>
      </c>
      <c r="AT37">
        <f t="shared" si="47"/>
        <v>2.9618609939772687</v>
      </c>
      <c r="AU37">
        <f t="shared" si="48"/>
        <v>-328.27171252926803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295.22874975557374</v>
      </c>
      <c r="AK38">
        <f t="shared" si="30"/>
        <v>116.52478985528059</v>
      </c>
      <c r="AL38">
        <f t="shared" si="40"/>
        <v>-15431.945625410046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-299.81133603475712</v>
      </c>
      <c r="AR38">
        <f t="shared" si="45"/>
        <v>-300.07222194627656</v>
      </c>
      <c r="AS38">
        <f t="shared" si="46"/>
        <v>5.5914938802398932</v>
      </c>
      <c r="AT38">
        <f t="shared" si="47"/>
        <v>2.2069247995375498</v>
      </c>
      <c r="AU38">
        <f t="shared" si="48"/>
        <v>-292.27380326649916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261.70663497991927</v>
      </c>
      <c r="AK39">
        <f t="shared" si="30"/>
        <v>95.858777372390421</v>
      </c>
      <c r="AL39">
        <f t="shared" si="40"/>
        <v>-15240.826455880704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-263.56916038890137</v>
      </c>
      <c r="AR39">
        <f t="shared" si="45"/>
        <v>-263.77340798393777</v>
      </c>
      <c r="AS39">
        <f t="shared" si="46"/>
        <v>4.4255364004059725</v>
      </c>
      <c r="AT39">
        <f t="shared" si="47"/>
        <v>1.6210002035006756</v>
      </c>
      <c r="AU39">
        <f t="shared" si="48"/>
        <v>-257.72687138003113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-14905.586254933733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-229.53061154287323</v>
      </c>
      <c r="AR40">
        <f t="shared" si="45"/>
        <v>-229.68819876661718</v>
      </c>
      <c r="AS40">
        <f t="shared" si="46"/>
        <v>3.4658118538042673</v>
      </c>
      <c r="AT40">
        <f t="shared" si="47"/>
        <v>1.1707255852430871</v>
      </c>
      <c r="AU40">
        <f t="shared" si="48"/>
        <v>-225.0516613275698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199.15377715604359</v>
      </c>
      <c r="AK41">
        <f t="shared" si="61"/>
        <v>61.471015512500358</v>
      </c>
      <c r="AL41">
        <f t="shared" si="40"/>
        <v>-14416.129135042464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-197.73462184771512</v>
      </c>
      <c r="AR41">
        <f t="shared" si="45"/>
        <v>-197.85414423508976</v>
      </c>
      <c r="AS41">
        <f t="shared" si="46"/>
        <v>2.6847489809035818</v>
      </c>
      <c r="AT41">
        <f t="shared" si="47"/>
        <v>0.82867746024713251</v>
      </c>
      <c r="AU41">
        <f t="shared" si="48"/>
        <v>-194.34071779393904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170.61244828804661</v>
      </c>
      <c r="AK42">
        <f t="shared" si="61"/>
        <v>47.5302511115773</v>
      </c>
      <c r="AL42">
        <f t="shared" si="40"/>
        <v>-13748.467963526984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-168.01906026827609</v>
      </c>
      <c r="AR42">
        <f t="shared" si="45"/>
        <v>-168.10790761537504</v>
      </c>
      <c r="AS42">
        <f t="shared" si="46"/>
        <v>2.0535620550354716</v>
      </c>
      <c r="AT42">
        <f t="shared" si="47"/>
        <v>0.57209377819989438</v>
      </c>
      <c r="AU42">
        <f t="shared" si="48"/>
        <v>-165.48225178213968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143.80283387571478</v>
      </c>
      <c r="AK43">
        <f t="shared" si="61"/>
        <v>35.587379731414039</v>
      </c>
      <c r="AL43">
        <f t="shared" si="40"/>
        <v>-12935.532733897271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-140.87898328290615</v>
      </c>
      <c r="AR43">
        <f t="shared" si="45"/>
        <v>-140.94343009317424</v>
      </c>
      <c r="AS43">
        <f t="shared" si="46"/>
        <v>1.5454200337043464</v>
      </c>
      <c r="AT43">
        <f t="shared" si="47"/>
        <v>0.3824503878101887</v>
      </c>
      <c r="AU43">
        <f t="shared" si="48"/>
        <v>-139.0155596716597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119.25735257526267</v>
      </c>
      <c r="AK44">
        <f t="shared" si="61"/>
        <v>25.521181360114003</v>
      </c>
      <c r="AL44">
        <f t="shared" si="40"/>
        <v>-11903.134991748952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-115.5586030353943</v>
      </c>
      <c r="AR44">
        <f t="shared" si="45"/>
        <v>-115.60401355202418</v>
      </c>
      <c r="AS44">
        <f t="shared" si="46"/>
        <v>1.1443166963224118</v>
      </c>
      <c r="AT44">
        <f t="shared" si="47"/>
        <v>0.24488480843828966</v>
      </c>
      <c r="AU44">
        <f t="shared" si="48"/>
        <v>-114.21481204726346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96.253575617855063</v>
      </c>
      <c r="AK45">
        <f t="shared" si="61"/>
        <v>17.173166679845615</v>
      </c>
      <c r="AL45">
        <f t="shared" si="40"/>
        <v>-10657.100216505605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-92.243223335713139</v>
      </c>
      <c r="AR45">
        <f t="shared" si="45"/>
        <v>-92.274138666472041</v>
      </c>
      <c r="AS45">
        <f t="shared" si="46"/>
        <v>0.82463149831738047</v>
      </c>
      <c r="AT45">
        <f t="shared" si="47"/>
        <v>0.14712735687117931</v>
      </c>
      <c r="AU45">
        <f t="shared" si="48"/>
        <v>-91.302379811283473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75.006591712910193</v>
      </c>
      <c r="AK46">
        <f t="shared" si="61"/>
        <v>10.43541638659576</v>
      </c>
      <c r="AL46">
        <f t="shared" si="40"/>
        <v>-9239.0943435628487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-71.306526725489178</v>
      </c>
      <c r="AR46">
        <f t="shared" si="45"/>
        <v>-71.326723016969595</v>
      </c>
      <c r="AS46">
        <f t="shared" si="46"/>
        <v>0.57375232288090039</v>
      </c>
      <c r="AT46">
        <f t="shared" si="47"/>
        <v>7.982424284728809E-2</v>
      </c>
      <c r="AU46">
        <f t="shared" si="48"/>
        <v>-70.673146451241408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55.916677062272328</v>
      </c>
      <c r="AK47">
        <f t="shared" si="61"/>
        <v>5.1849549666920467</v>
      </c>
      <c r="AL47">
        <f t="shared" si="40"/>
        <v>-7671.1785438372772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-52.797235169777885</v>
      </c>
      <c r="AR47">
        <f t="shared" si="45"/>
        <v>-52.809807525337348</v>
      </c>
      <c r="AS47">
        <f t="shared" si="46"/>
        <v>0.38189885595864748</v>
      </c>
      <c r="AT47">
        <f t="shared" si="47"/>
        <v>3.5412125219308088E-2</v>
      </c>
      <c r="AU47">
        <f t="shared" si="48"/>
        <v>-52.392496544159386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39.056297970477118</v>
      </c>
      <c r="AK48">
        <f t="shared" si="61"/>
        <v>1.2707875723329833</v>
      </c>
      <c r="AL48">
        <f t="shared" si="40"/>
        <v>-6056.6734410132349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-37.172246905539751</v>
      </c>
      <c r="AR48">
        <f t="shared" si="45"/>
        <v>-37.179642745138359</v>
      </c>
      <c r="AS48">
        <f t="shared" si="46"/>
        <v>0.23816616042023619</v>
      </c>
      <c r="AT48">
        <f t="shared" si="47"/>
        <v>7.749290448395319E-3</v>
      </c>
      <c r="AU48">
        <f t="shared" si="48"/>
        <v>-36.933727294269723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24.903552977592653</v>
      </c>
      <c r="AK49">
        <f t="shared" si="61"/>
        <v>-1.4631532856004152</v>
      </c>
      <c r="AL49">
        <f t="shared" si="40"/>
        <v>-4501.2671499642538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-24.631430870796578</v>
      </c>
      <c r="AR49">
        <f t="shared" si="45"/>
        <v>-24.63550512164041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-24.507880058511354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13.677239863700962</v>
      </c>
      <c r="AK50">
        <f t="shared" si="61"/>
        <v>-3.2064019940319013</v>
      </c>
      <c r="AL50">
        <f t="shared" si="40"/>
        <v>-3125.541131450922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-15.243035897442905</v>
      </c>
      <c r="AR50">
        <f t="shared" si="45"/>
        <v>-15.245112940581192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-15.194210996498304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5.4625082125360933</v>
      </c>
      <c r="AK51">
        <f t="shared" si="61"/>
        <v>-4.1638087844909686</v>
      </c>
      <c r="AL51">
        <f t="shared" si="40"/>
        <v>-2010.4345221348849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-8.7308676892164261</v>
      </c>
      <c r="AR51">
        <f t="shared" si="45"/>
        <v>-8.7318305602215265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-8.7261936182886721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-1178.0966676159615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-4.5475781333390861</v>
      </c>
      <c r="AR52">
        <f t="shared" si="45"/>
        <v>-4.5479744847177592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-4.5655995496298054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-3.2493986562868784</v>
      </c>
      <c r="AK53">
        <f t="shared" si="61"/>
        <v>-4.5460621173069704</v>
      </c>
      <c r="AL53">
        <f t="shared" si="40"/>
        <v>-615.93288691050134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-2.104125873035477</v>
      </c>
      <c r="AR53">
        <f t="shared" si="45"/>
        <v>-2.104265806756108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-2.1312395150805306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-4.8574605462734155</v>
      </c>
      <c r="AK54">
        <f t="shared" si="61"/>
        <v>-4.318604211366889</v>
      </c>
      <c r="AL54">
        <f t="shared" si="40"/>
        <v>-278.30613676083402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-0.83142272553866281</v>
      </c>
      <c r="AR54">
        <f t="shared" si="45"/>
        <v>-0.8314632746798809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-0.85981224659250954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-5.3842794345585574</v>
      </c>
      <c r="AK55">
        <f t="shared" si="61"/>
        <v>-3.9785819731277496</v>
      </c>
      <c r="AL55">
        <f t="shared" si="40"/>
        <v>-106.42711794625561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-0.26773641457275538</v>
      </c>
      <c r="AR55">
        <f t="shared" si="45"/>
        <v>-0.26774548347576771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-0.29357233203686961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-5.2819976569426217</v>
      </c>
      <c r="AK56">
        <f t="shared" si="61"/>
        <v>-3.6016824127086506</v>
      </c>
      <c r="AL56">
        <f t="shared" si="40"/>
        <v>-33.270658082907985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-6.0060404058957691E-2</v>
      </c>
      <c r="AR56">
        <f t="shared" si="45"/>
        <v>-6.0062414281035925E-2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-8.1941930160105744E-2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-4.8950593026512053</v>
      </c>
      <c r="AK57">
        <f t="shared" si="61"/>
        <v>-3.231942576722667</v>
      </c>
      <c r="AL57">
        <f t="shared" si="40"/>
        <v>-14.20098052237482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-1.3356285332728451E-2</v>
      </c>
      <c r="AR57">
        <f t="shared" si="45"/>
        <v>-1.3356726596925043E-2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-3.1228067366385153E-2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-4.4108577385156309</v>
      </c>
      <c r="AK58">
        <f t="shared" si="61"/>
        <v>-2.889288425537083</v>
      </c>
      <c r="AL58">
        <f t="shared" si="40"/>
        <v>-8.7987681770958606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-2.9422984171276994E-3</v>
      </c>
      <c r="AR58">
        <f t="shared" si="45"/>
        <v>-2.9423942333169023E-3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-1.7275500105598522E-2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-6.8936699650210898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-6.414025190723256E-4</v>
      </c>
      <c r="AR59">
        <f t="shared" si="45"/>
        <v>-6.4142307348766031E-4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-1.2084848718480215E-2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-5.9187876670892834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-1.3812822475159982E-4</v>
      </c>
      <c r="AR60">
        <f t="shared" si="45"/>
        <v>-1.38132580564108E-4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-9.2641476472147891E-3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-5.2273427748375045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-2.9394054704884618E-5</v>
      </c>
      <c r="AR61">
        <f t="shared" si="45"/>
        <v>-2.9394965526541884E-5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-7.3052597798580528E-3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-4.6535399908630684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-6.1732702375646518E-6</v>
      </c>
      <c r="AR62">
        <f t="shared" si="45"/>
        <v>-6.1734580118272307E-6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-5.8065759755835285E-3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-4.15169831301281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-1.2783914343692602E-6</v>
      </c>
      <c r="AR63">
        <f t="shared" si="45"/>
        <v>-1.2784295742614952E-6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-4.6253481469298707E-3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-3.7061158340621922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-2.6090683164957518E-7</v>
      </c>
      <c r="AR64">
        <f t="shared" si="45"/>
        <v>-2.6091445390686813E-7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-3.6865455654225927E-3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-3.308857755881256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-5.2398218023789133E-8</v>
      </c>
      <c r="AR65">
        <f t="shared" si="45"/>
        <v>-5.2399715732986755E-8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-2.9387368051898735E-3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-2.9542978516944114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-1.0349082605303558E-8</v>
      </c>
      <c r="AR66">
        <f t="shared" si="45"/>
        <v>-1.0349371564994501E-8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-2.3427117211899644E-3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-2.6377571613465145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-2.0075756238191418E-9</v>
      </c>
      <c r="AR67">
        <f t="shared" ref="AR67:AR89" si="76">AI67*$K67</f>
        <v>-2.007630285983576E-9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-1.867589226221677E-3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-2.3551384028324187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-3.8186707881282854E-10</v>
      </c>
      <c r="AR68">
        <f t="shared" si="76"/>
        <v>-3.8187720955386666E-10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-1.4888294833001821E-3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-2.1028017336712264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-7.1178867390877573E-11</v>
      </c>
      <c r="AR69">
        <f t="shared" si="76"/>
        <v>-7.1180704355591865E-11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-1.1868855164199131E-3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-1.8775014613731613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-1.2980685534924263E-11</v>
      </c>
      <c r="AR70">
        <f t="shared" si="76"/>
        <v>-1.2981011211966441E-11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-9.4617782342777928E-4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-1.6763405727116576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-2.314282568030717E-12</v>
      </c>
      <c r="AR71">
        <f t="shared" si="76"/>
        <v>-2.3143390150165531E-12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-7.5428715990183567E-4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-1.4967326506287142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-4.0340989946301048E-13</v>
      </c>
      <c r="AR72">
        <f t="shared" si="76"/>
        <v>-4.0341945357661582E-13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-6.0131310435157818E-4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-1.3363684373580462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-6.8675478630854853E-14</v>
      </c>
      <c r="AR73">
        <f t="shared" si="76"/>
        <v>-6.8677056236982137E-14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-4.7936312502799611E-4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-1.1931861046489558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-1.1405850912512151E-14</v>
      </c>
      <c r="AR74">
        <f t="shared" si="76"/>
        <v>-1.1406104818551276E-14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-3.8214534835280138E-4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-1.8463592469306803E-15</v>
      </c>
      <c r="AR75">
        <f t="shared" si="76"/>
        <v>-1.8463990458084278E-15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-2.9108969969681918E-16</v>
      </c>
      <c r="AR76">
        <f t="shared" si="76"/>
        <v>-2.9109577009200131E-16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-4.4656950936960938E-17</v>
      </c>
      <c r="AR77">
        <f t="shared" si="76"/>
        <v>-4.46578510376086E-17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-6.6599081250371146E-18</v>
      </c>
      <c r="AR78">
        <f t="shared" si="76"/>
        <v>-6.6600377589042409E-18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-9.6466236177028631E-19</v>
      </c>
      <c r="AR79">
        <f t="shared" si="76"/>
        <v>-9.646804826130868E-19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-1.3573645557628251E-19</v>
      </c>
      <c r="AR80">
        <f t="shared" si="76"/>
        <v>-1.3573889946141461E-19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-1.8425786619785617E-20</v>
      </c>
      <c r="AR81">
        <f t="shared" si="76"/>
        <v>-1.8426104261017207E-20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-2.410306143554106E-21</v>
      </c>
      <c r="AR82">
        <f t="shared" si="76"/>
        <v>-2.410345885099813E-21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-3.0348013930430733E-22</v>
      </c>
      <c r="AR83">
        <f t="shared" si="76"/>
        <v>-3.0348491997810014E-22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-3.6735183814703464E-23</v>
      </c>
      <c r="AR84">
        <f t="shared" si="76"/>
        <v>-3.6735736070478121E-23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-4.2698297165877164E-24</v>
      </c>
      <c r="AR85">
        <f t="shared" si="76"/>
        <v>-4.2698908882740165E-24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-4.7586244542726439E-25</v>
      </c>
      <c r="AR86">
        <f t="shared" si="76"/>
        <v>-4.758689305840044E-25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-5.0757010541013404E-26</v>
      </c>
      <c r="AR87">
        <f t="shared" si="76"/>
        <v>-5.0757667255292046E-26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-5.1710720553814181E-27</v>
      </c>
      <c r="AR88">
        <f t="shared" si="76"/>
        <v>-5.1711354366900368E-27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25913.778686360773</v>
      </c>
      <c r="AO91" s="6">
        <f t="shared" si="93"/>
        <v>-2591.3778686360774</v>
      </c>
      <c r="AP91" s="6">
        <f t="shared" si="93"/>
        <v>-2840.3628919691459</v>
      </c>
      <c r="AQ91" s="6">
        <f t="shared" si="93"/>
        <v>-18777.861385463235</v>
      </c>
      <c r="AR91" s="6">
        <f t="shared" si="93"/>
        <v>1704.1765402923274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-543.79138335518041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66272.560323247264</v>
      </c>
      <c r="K3">
        <v>1</v>
      </c>
      <c r="L3" s="2">
        <v>0</v>
      </c>
      <c r="O3">
        <f>$C$3</f>
        <v>66272.560323247264</v>
      </c>
      <c r="P3">
        <f>O3*C5</f>
        <v>6627.2560323247271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66272.560323247264</v>
      </c>
      <c r="AF3">
        <f t="shared" ref="AF3:AF34" si="4">-$Z3*P3</f>
        <v>-6627.2560323247271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57125.396086922534</v>
      </c>
      <c r="AJ3">
        <f t="shared" ref="AJ3:AJ34" si="8">AB3-AC3</f>
        <v>0</v>
      </c>
      <c r="AL3">
        <f t="shared" ref="AL3:AL34" si="9">SUM(AI3:AK3)</f>
        <v>57125.396086922534</v>
      </c>
      <c r="AN3">
        <f t="shared" ref="AN3:AN34" si="10">AE3*$K3</f>
        <v>66272.560323247264</v>
      </c>
      <c r="AO3">
        <f t="shared" ref="AO3:AO34" si="11">AF3*$K3</f>
        <v>-6627.2560323247271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57125.396086922534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57125.396086922534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-3805.8866657439576</v>
      </c>
      <c r="AK5">
        <f>G5*SUM(AB5, AE5:AF5)</f>
        <v>378.03965959432645</v>
      </c>
      <c r="AL5">
        <f t="shared" si="9"/>
        <v>-4670.5462190711833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-951.79070864520475</v>
      </c>
      <c r="AR5">
        <f t="shared" si="14"/>
        <v>-990.67220417853355</v>
      </c>
      <c r="AS5">
        <f t="shared" si="15"/>
        <v>-3034.0295485841498</v>
      </c>
      <c r="AT5">
        <f t="shared" si="16"/>
        <v>301.37090210006892</v>
      </c>
      <c r="AU5">
        <f t="shared" si="17"/>
        <v>-3723.330850662614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-3353.5078927843497</v>
      </c>
      <c r="AK6">
        <f>G6*SUM(AB6, AE6:AF6)</f>
        <v>644.45172619640357</v>
      </c>
      <c r="AL6">
        <f t="shared" si="9"/>
        <v>-4537.037515324896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-1266.8792405245506</v>
      </c>
      <c r="AR6">
        <f t="shared" si="14"/>
        <v>-1301.1210174022799</v>
      </c>
      <c r="AS6">
        <f t="shared" si="15"/>
        <v>-2386.9606789702739</v>
      </c>
      <c r="AT6">
        <f t="shared" si="16"/>
        <v>458.70800937585659</v>
      </c>
      <c r="AU6">
        <f t="shared" si="17"/>
        <v>-3229.373686996697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-2577.1373678946875</v>
      </c>
      <c r="AK7">
        <f>G7*SUM(AB7, AE7:AF7)</f>
        <v>879.19727869130804</v>
      </c>
      <c r="AL7">
        <f t="shared" si="9"/>
        <v>-4179.4318304535591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-1546.9202700850742</v>
      </c>
      <c r="AR7">
        <f t="shared" si="14"/>
        <v>-1577.0328629767728</v>
      </c>
      <c r="AS7">
        <f t="shared" si="15"/>
        <v>-1637.8173878297164</v>
      </c>
      <c r="AT7">
        <f t="shared" si="16"/>
        <v>558.74576509265694</v>
      </c>
      <c r="AU7">
        <f t="shared" si="17"/>
        <v>-2656.1044857138322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-3976.0563853020803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-1761.189305483168</v>
      </c>
      <c r="AR8">
        <f t="shared" si="14"/>
        <v>-1787.630567769389</v>
      </c>
      <c r="AS8">
        <f t="shared" si="15"/>
        <v>-1069.7343392459454</v>
      </c>
      <c r="AT8">
        <f t="shared" si="16"/>
        <v>601.24373414351533</v>
      </c>
      <c r="AU8">
        <f t="shared" si="17"/>
        <v>-2256.121172871819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-1303.2371999530988</v>
      </c>
      <c r="AK9">
        <f t="shared" si="30"/>
        <v>1191.5635135641839</v>
      </c>
      <c r="AL9">
        <f t="shared" si="9"/>
        <v>-3973.0891631120985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-1933.134378542152</v>
      </c>
      <c r="AR9">
        <f t="shared" si="14"/>
        <v>-1956.3132523037252</v>
      </c>
      <c r="AS9">
        <f t="shared" si="15"/>
        <v>-660.26052377223061</v>
      </c>
      <c r="AT9">
        <f t="shared" si="16"/>
        <v>603.68315883101025</v>
      </c>
      <c r="AU9">
        <f t="shared" si="17"/>
        <v>-2012.8906172449456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-802.96071559735356</v>
      </c>
      <c r="AK10">
        <f t="shared" si="30"/>
        <v>1282.7901175609009</v>
      </c>
      <c r="AL10">
        <f t="shared" si="9"/>
        <v>-4115.1048358872613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-2058.2322514701964</v>
      </c>
      <c r="AR10">
        <f t="shared" si="14"/>
        <v>-2078.51489701644</v>
      </c>
      <c r="AS10">
        <f t="shared" si="15"/>
        <v>-363.21864964681339</v>
      </c>
      <c r="AT10">
        <f t="shared" si="16"/>
        <v>580.26910312059488</v>
      </c>
      <c r="AU10">
        <f t="shared" si="17"/>
        <v>-1861.4644435426587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1589.4149979708714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-384.70979686866121</v>
      </c>
      <c r="AK11">
        <f t="shared" si="30"/>
        <v>1338.9973676527156</v>
      </c>
      <c r="AL11">
        <f t="shared" si="9"/>
        <v>-4456.0717323007666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-2167.4417141270374</v>
      </c>
      <c r="AR11">
        <f t="shared" si="14"/>
        <v>-2185.1533798581077</v>
      </c>
      <c r="AS11">
        <f t="shared" si="15"/>
        <v>-155.37783459460232</v>
      </c>
      <c r="AT11">
        <f t="shared" si="16"/>
        <v>540.79857910345697</v>
      </c>
      <c r="AU11">
        <f t="shared" si="17"/>
        <v>-1799.7326353492531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-13.756543318377226</v>
      </c>
      <c r="AK12">
        <f t="shared" si="30"/>
        <v>1365.9270534335219</v>
      </c>
      <c r="AL12">
        <f t="shared" si="9"/>
        <v>-4949.1418078660117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-2256.8862336399989</v>
      </c>
      <c r="AR12">
        <f t="shared" si="14"/>
        <v>-2272.3163924039204</v>
      </c>
      <c r="AS12">
        <f t="shared" si="15"/>
        <v>-4.9607474297001932</v>
      </c>
      <c r="AT12">
        <f t="shared" si="16"/>
        <v>492.56698886167777</v>
      </c>
      <c r="AU12">
        <f t="shared" si="17"/>
        <v>-1784.7101509719425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309.38778949230618</v>
      </c>
      <c r="AK13">
        <f t="shared" si="30"/>
        <v>1366.8900114658084</v>
      </c>
      <c r="AL13">
        <f t="shared" si="9"/>
        <v>-5562.7959900234873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-2317.3805982679437</v>
      </c>
      <c r="AR13">
        <f t="shared" si="14"/>
        <v>-2330.7880184012261</v>
      </c>
      <c r="AS13">
        <f t="shared" si="15"/>
        <v>99.614587944478757</v>
      </c>
      <c r="AT13">
        <f t="shared" si="16"/>
        <v>440.10200105513997</v>
      </c>
      <c r="AU13">
        <f t="shared" si="17"/>
        <v>-1791.0714294016075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578.54270170750533</v>
      </c>
      <c r="AK14">
        <f t="shared" si="30"/>
        <v>1345.232866201347</v>
      </c>
      <c r="AL14">
        <f t="shared" si="9"/>
        <v>-6326.4972021277672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-2360.1410860664887</v>
      </c>
      <c r="AR14">
        <f t="shared" si="14"/>
        <v>-2371.7562736828372</v>
      </c>
      <c r="AS14">
        <f t="shared" si="15"/>
        <v>166.31720194168847</v>
      </c>
      <c r="AT14">
        <f t="shared" si="16"/>
        <v>386.72230348127357</v>
      </c>
      <c r="AU14">
        <f t="shared" si="17"/>
        <v>-1818.7167682598749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807.60724985182969</v>
      </c>
      <c r="AK15">
        <f t="shared" si="30"/>
        <v>1304.7348770818214</v>
      </c>
      <c r="AL15">
        <f t="shared" si="9"/>
        <v>-7218.3428857513491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-2384.9259392724048</v>
      </c>
      <c r="AR15">
        <f t="shared" si="14"/>
        <v>-2394.954442875071</v>
      </c>
      <c r="AS15">
        <f t="shared" si="15"/>
        <v>207.29266591908842</v>
      </c>
      <c r="AT15">
        <f t="shared" si="16"/>
        <v>334.89294584406724</v>
      </c>
      <c r="AU15">
        <f t="shared" si="17"/>
        <v>-1852.7688311119152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998.73501408073571</v>
      </c>
      <c r="AK16">
        <f t="shared" si="30"/>
        <v>1248.2023695921935</v>
      </c>
      <c r="AL16">
        <f t="shared" si="9"/>
        <v>-8112.3431791465673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-2365.4517976283491</v>
      </c>
      <c r="AR16">
        <f t="shared" si="14"/>
        <v>-2374.0797333116575</v>
      </c>
      <c r="AS16">
        <f t="shared" si="15"/>
        <v>228.88428800623862</v>
      </c>
      <c r="AT16">
        <f t="shared" si="16"/>
        <v>286.05576716940277</v>
      </c>
      <c r="AU16">
        <f t="shared" si="17"/>
        <v>-1859.1396781360161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1127.7813287072131</v>
      </c>
      <c r="AK17">
        <f t="shared" si="30"/>
        <v>1178.2909186065419</v>
      </c>
      <c r="AL17">
        <f t="shared" si="9"/>
        <v>-9053.7737018769658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-2317.0547760836166</v>
      </c>
      <c r="AR17">
        <f t="shared" si="14"/>
        <v>-2324.4495494689327</v>
      </c>
      <c r="AS17">
        <f t="shared" si="15"/>
        <v>230.76640415178431</v>
      </c>
      <c r="AT17">
        <f t="shared" si="16"/>
        <v>241.1016669722911</v>
      </c>
      <c r="AU17">
        <f t="shared" si="17"/>
        <v>-1852.5814783448573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1211.9918574040403</v>
      </c>
      <c r="AK18">
        <f t="shared" si="30"/>
        <v>1099.3462255970371</v>
      </c>
      <c r="AL18">
        <f t="shared" si="9"/>
        <v>-10050.835894945136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-2252.211736567484</v>
      </c>
      <c r="AR18">
        <f t="shared" si="14"/>
        <v>-2258.5229668683473</v>
      </c>
      <c r="AS18">
        <f t="shared" si="15"/>
        <v>221.42638103037072</v>
      </c>
      <c r="AT18">
        <f t="shared" si="16"/>
        <v>200.84644525148767</v>
      </c>
      <c r="AU18">
        <f t="shared" si="17"/>
        <v>-1836.2501405864889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1265.548416317848</v>
      </c>
      <c r="AK19">
        <f t="shared" si="30"/>
        <v>1014.5067955787541</v>
      </c>
      <c r="AL19">
        <f t="shared" si="9"/>
        <v>-11203.475550347986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-2194.0966783330573</v>
      </c>
      <c r="AR19">
        <f t="shared" si="14"/>
        <v>-2199.4559454490231</v>
      </c>
      <c r="AS19">
        <f t="shared" si="15"/>
        <v>206.4383608125886</v>
      </c>
      <c r="AT19">
        <f t="shared" si="16"/>
        <v>165.48803444585866</v>
      </c>
      <c r="AU19">
        <f t="shared" si="17"/>
        <v>-1827.5295501905757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1313.1472852530333</v>
      </c>
      <c r="AK20">
        <f t="shared" si="30"/>
        <v>925.91840643650482</v>
      </c>
      <c r="AL20">
        <f t="shared" si="9"/>
        <v>-12274.678563622838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-2109.3184390283245</v>
      </c>
      <c r="AR20">
        <f t="shared" si="14"/>
        <v>-2113.8447165101416</v>
      </c>
      <c r="AS20">
        <f t="shared" si="15"/>
        <v>191.2524709063793</v>
      </c>
      <c r="AT20">
        <f t="shared" si="16"/>
        <v>134.85477606158702</v>
      </c>
      <c r="AU20">
        <f t="shared" si="17"/>
        <v>-1787.7374695421749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1322.7564809211581</v>
      </c>
      <c r="AK21">
        <f t="shared" si="30"/>
        <v>833.99809646879248</v>
      </c>
      <c r="AL21">
        <f t="shared" si="9"/>
        <v>-13164.550805533032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-1988.5742234899485</v>
      </c>
      <c r="AR21">
        <f t="shared" si="14"/>
        <v>-1992.3762720559912</v>
      </c>
      <c r="AS21">
        <f t="shared" si="15"/>
        <v>172.0107106038777</v>
      </c>
      <c r="AT21">
        <f t="shared" si="16"/>
        <v>108.45277062333967</v>
      </c>
      <c r="AU21">
        <f t="shared" si="17"/>
        <v>-1711.912790828774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1286.2867608942634</v>
      </c>
      <c r="AK22">
        <f t="shared" si="30"/>
        <v>741.40514280431137</v>
      </c>
      <c r="AL22">
        <f t="shared" si="9"/>
        <v>-14034.544923786443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-1861.7599843300511</v>
      </c>
      <c r="AR22">
        <f t="shared" si="14"/>
        <v>-1864.9345476891021</v>
      </c>
      <c r="AS22">
        <f t="shared" si="15"/>
        <v>149.34660996418813</v>
      </c>
      <c r="AT22">
        <f t="shared" si="16"/>
        <v>86.082161500953774</v>
      </c>
      <c r="AU22">
        <f t="shared" si="17"/>
        <v>-1629.5057762239603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1234.7176070124779</v>
      </c>
      <c r="AK23">
        <f t="shared" si="30"/>
        <v>651.36506954171296</v>
      </c>
      <c r="AL23">
        <f t="shared" si="9"/>
        <v>-14773.995074219507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-1724.4627254331267</v>
      </c>
      <c r="AR23">
        <f t="shared" si="14"/>
        <v>-1727.0963664154592</v>
      </c>
      <c r="AS23">
        <f t="shared" si="15"/>
        <v>127.99918010715218</v>
      </c>
      <c r="AT23">
        <f t="shared" si="16"/>
        <v>67.524909645946977</v>
      </c>
      <c r="AU23">
        <f t="shared" si="17"/>
        <v>-1531.5722766623601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1164.6034599710056</v>
      </c>
      <c r="AK24">
        <f t="shared" si="30"/>
        <v>564.93483705083952</v>
      </c>
      <c r="AL24">
        <f t="shared" si="9"/>
        <v>-15446.191019973703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-1587.609646341384</v>
      </c>
      <c r="AR24">
        <f t="shared" si="14"/>
        <v>-1589.7788358879186</v>
      </c>
      <c r="AS24">
        <f t="shared" si="15"/>
        <v>107.79524401515272</v>
      </c>
      <c r="AT24">
        <f t="shared" si="16"/>
        <v>52.290149141469925</v>
      </c>
      <c r="AU24">
        <f t="shared" si="17"/>
        <v>-1429.6934427312958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1087.7353021787758</v>
      </c>
      <c r="AK25">
        <f t="shared" si="30"/>
        <v>483.41259485286912</v>
      </c>
      <c r="AL25">
        <f t="shared" si="9"/>
        <v>-16077.593941573263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-1456.7645992781456</v>
      </c>
      <c r="AR25">
        <f t="shared" si="14"/>
        <v>-1458.5363314352439</v>
      </c>
      <c r="AS25">
        <f t="shared" si="15"/>
        <v>89.893176053044215</v>
      </c>
      <c r="AT25">
        <f t="shared" si="16"/>
        <v>39.950430411079672</v>
      </c>
      <c r="AU25">
        <f t="shared" si="17"/>
        <v>-1328.6927249711202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1010.4482205615304</v>
      </c>
      <c r="AK26">
        <f t="shared" si="30"/>
        <v>407.27112370035479</v>
      </c>
      <c r="AL26">
        <f t="shared" si="9"/>
        <v>-16491.837626952765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-1320.0755199771379</v>
      </c>
      <c r="AR26">
        <f t="shared" si="14"/>
        <v>-1321.5095970997181</v>
      </c>
      <c r="AS26">
        <f t="shared" si="15"/>
        <v>74.558908575494044</v>
      </c>
      <c r="AT26">
        <f t="shared" si="16"/>
        <v>30.05170364943444</v>
      </c>
      <c r="AU26">
        <f t="shared" si="17"/>
        <v>-1216.8989848747897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921.57875326587828</v>
      </c>
      <c r="AK27">
        <f t="shared" si="30"/>
        <v>336.53974826104763</v>
      </c>
      <c r="AL27">
        <f t="shared" si="9"/>
        <v>-16677.277770416935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-1180.4720560689113</v>
      </c>
      <c r="AR27">
        <f t="shared" si="14"/>
        <v>-1181.6216306055853</v>
      </c>
      <c r="AS27">
        <f t="shared" si="15"/>
        <v>60.71554665725079</v>
      </c>
      <c r="AT27">
        <f t="shared" si="16"/>
        <v>22.171946472455225</v>
      </c>
      <c r="AU27">
        <f t="shared" si="17"/>
        <v>-1098.7341374758792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824.67137150528424</v>
      </c>
      <c r="AK28">
        <f t="shared" si="30"/>
        <v>272.02923553243619</v>
      </c>
      <c r="AL28">
        <f t="shared" si="9"/>
        <v>-16724.466777206711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-1047.3885892434059</v>
      </c>
      <c r="AR28">
        <f t="shared" si="14"/>
        <v>-1048.2999921624344</v>
      </c>
      <c r="AS28">
        <f t="shared" si="15"/>
        <v>48.509896890922789</v>
      </c>
      <c r="AT28">
        <f t="shared" si="16"/>
        <v>16.001659112899706</v>
      </c>
      <c r="AU28">
        <f t="shared" si="17"/>
        <v>-983.78843615861206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729.70940659731059</v>
      </c>
      <c r="AK29">
        <f t="shared" si="30"/>
        <v>214.30223952706626</v>
      </c>
      <c r="AL29">
        <f t="shared" si="9"/>
        <v>-16601.23138793515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-920.77682825107354</v>
      </c>
      <c r="AR29">
        <f t="shared" si="14"/>
        <v>-921.49036564846108</v>
      </c>
      <c r="AS29">
        <f t="shared" si="15"/>
        <v>38.324928677086341</v>
      </c>
      <c r="AT29">
        <f t="shared" si="16"/>
        <v>11.255327080834917</v>
      </c>
      <c r="AU29">
        <f t="shared" si="17"/>
        <v>-871.91010989053973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637.13470088848862</v>
      </c>
      <c r="AK30">
        <f t="shared" si="30"/>
        <v>163.2225810652545</v>
      </c>
      <c r="AL30">
        <f t="shared" si="9"/>
        <v>-16311.0245523379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-801.86342048185861</v>
      </c>
      <c r="AR30">
        <f t="shared" si="14"/>
        <v>-802.41395023214397</v>
      </c>
      <c r="AS30">
        <f t="shared" si="15"/>
        <v>29.877526965435262</v>
      </c>
      <c r="AT30">
        <f t="shared" si="16"/>
        <v>7.6540911369989919</v>
      </c>
      <c r="AU30">
        <f t="shared" si="17"/>
        <v>-764.88233212970977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548.61152105097653</v>
      </c>
      <c r="AK31">
        <f t="shared" si="30"/>
        <v>118.62315200306031</v>
      </c>
      <c r="AL31">
        <f t="shared" si="9"/>
        <v>-15841.339851041941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-690.78437580374555</v>
      </c>
      <c r="AR31">
        <f t="shared" si="14"/>
        <v>-691.2019263418639</v>
      </c>
      <c r="AS31">
        <f t="shared" si="15"/>
        <v>22.969962646398777</v>
      </c>
      <c r="AT31">
        <f t="shared" si="16"/>
        <v>4.9666645084093961</v>
      </c>
      <c r="AU31">
        <f t="shared" si="17"/>
        <v>-663.2652991870558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464.66660845474598</v>
      </c>
      <c r="AK32">
        <f t="shared" si="30"/>
        <v>80.220345529491951</v>
      </c>
      <c r="AL32">
        <f t="shared" si="9"/>
        <v>-15164.910601633503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-586.97329069635657</v>
      </c>
      <c r="AR32">
        <f t="shared" si="14"/>
        <v>-587.28367821794507</v>
      </c>
      <c r="AS32">
        <f t="shared" si="15"/>
        <v>17.370759488926485</v>
      </c>
      <c r="AT32">
        <f t="shared" si="16"/>
        <v>2.9988992171084656</v>
      </c>
      <c r="AU32">
        <f t="shared" si="17"/>
        <v>-566.91401951191017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385.08242699189219</v>
      </c>
      <c r="AK33">
        <f t="shared" si="30"/>
        <v>47.693682937659723</v>
      </c>
      <c r="AL33">
        <f t="shared" si="9"/>
        <v>-14319.033719617662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-492.15964114719947</v>
      </c>
      <c r="AR33">
        <f t="shared" si="14"/>
        <v>-492.38478558163177</v>
      </c>
      <c r="AS33">
        <f t="shared" si="15"/>
        <v>12.853251935628904</v>
      </c>
      <c r="AT33">
        <f t="shared" si="16"/>
        <v>1.5919161186460815</v>
      </c>
      <c r="AU33">
        <f t="shared" si="17"/>
        <v>-477.9396175273568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311.89994141107144</v>
      </c>
      <c r="AK34">
        <f t="shared" si="30"/>
        <v>20.737913048227266</v>
      </c>
      <c r="AL34">
        <f t="shared" si="9"/>
        <v>-13218.988021279783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-403.70308811188147</v>
      </c>
      <c r="AR34">
        <f t="shared" si="14"/>
        <v>-403.86172940136311</v>
      </c>
      <c r="AS34">
        <f t="shared" si="15"/>
        <v>9.2951540201510507</v>
      </c>
      <c r="AT34">
        <f t="shared" si="16"/>
        <v>0.61802543138576616</v>
      </c>
      <c r="AU34">
        <f t="shared" si="17"/>
        <v>-393.94854994982626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-11873.145546480877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-322.25098902083056</v>
      </c>
      <c r="AR35">
        <f t="shared" ref="AR35:AR66" si="45">AI35*$K35</f>
        <v>-322.35899149030962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-315.92868962500717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178.54906002200369</v>
      </c>
      <c r="AK36">
        <f t="shared" si="30"/>
        <v>-18.088067784871441</v>
      </c>
      <c r="AL36">
        <f t="shared" si="40"/>
        <v>-10327.880232413201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-249.10880095007175</v>
      </c>
      <c r="AR36">
        <f t="shared" si="45"/>
        <v>-249.17935653853408</v>
      </c>
      <c r="AS36">
        <f t="shared" si="46"/>
        <v>4.241923382725016</v>
      </c>
      <c r="AT36">
        <f t="shared" si="47"/>
        <v>-0.42973173689912209</v>
      </c>
      <c r="AU36">
        <f t="shared" si="48"/>
        <v>-245.36716489270819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120.80350720111903</v>
      </c>
      <c r="AK37">
        <f t="shared" si="30"/>
        <v>-30.586501986411701</v>
      </c>
      <c r="AL37">
        <f t="shared" si="40"/>
        <v>-8607.1369296676821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-184.44673370861204</v>
      </c>
      <c r="AR37">
        <f t="shared" si="45"/>
        <v>-184.49065513575701</v>
      </c>
      <c r="AS37">
        <f t="shared" si="46"/>
        <v>2.5625171003843907</v>
      </c>
      <c r="AT37">
        <f t="shared" si="47"/>
        <v>-0.64880926222310109</v>
      </c>
      <c r="AU37">
        <f t="shared" si="48"/>
        <v>-182.57694729759572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69.888435718475534</v>
      </c>
      <c r="AK38">
        <f t="shared" si="30"/>
        <v>-39.042747490490036</v>
      </c>
      <c r="AL38">
        <f t="shared" si="40"/>
        <v>-6827.1276798518302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-129.860957762075</v>
      </c>
      <c r="AR38">
        <f t="shared" si="45"/>
        <v>-129.88679507065012</v>
      </c>
      <c r="AS38">
        <f t="shared" si="46"/>
        <v>1.3236541527304877</v>
      </c>
      <c r="AT38">
        <f t="shared" si="47"/>
        <v>-0.73945130290179328</v>
      </c>
      <c r="AU38">
        <f t="shared" si="48"/>
        <v>-129.30259222082145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27.576763128024936</v>
      </c>
      <c r="AK39">
        <f t="shared" si="30"/>
        <v>-43.934937990783325</v>
      </c>
      <c r="AL39">
        <f t="shared" si="40"/>
        <v>-5105.7990792446426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-86.049713703351372</v>
      </c>
      <c r="AR39">
        <f t="shared" si="45"/>
        <v>-86.063947067239425</v>
      </c>
      <c r="AS39">
        <f t="shared" si="46"/>
        <v>0.46633119958082797</v>
      </c>
      <c r="AT39">
        <f t="shared" si="47"/>
        <v>-0.74295276213654227</v>
      </c>
      <c r="AU39">
        <f t="shared" si="48"/>
        <v>-86.340568629795143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-3578.5615866738376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-53.2514283000909</v>
      </c>
      <c r="AR40">
        <f t="shared" si="45"/>
        <v>-53.258684434269078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-54.03083223092937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-28.288905432410843</v>
      </c>
      <c r="AK41">
        <f t="shared" si="61"/>
        <v>-45.496029204351515</v>
      </c>
      <c r="AL41">
        <f t="shared" si="40"/>
        <v>-2336.6046272164899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-30.501218909278005</v>
      </c>
      <c r="AR41">
        <f t="shared" si="45"/>
        <v>-30.504582691705288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-31.499261431425463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-42.302650494741442</v>
      </c>
      <c r="AK42">
        <f t="shared" si="61"/>
        <v>-43.515805824082754</v>
      </c>
      <c r="AL42">
        <f t="shared" si="40"/>
        <v>-1405.8390056091671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-15.886929121986253</v>
      </c>
      <c r="AR42">
        <f t="shared" si="45"/>
        <v>-15.8883137724696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-16.921260238489008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-49.116525703031016</v>
      </c>
      <c r="AK43">
        <f t="shared" si="61"/>
        <v>-40.554620289450853</v>
      </c>
      <c r="AL43">
        <f t="shared" si="40"/>
        <v>-773.71082327545571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-7.3507475030686935</v>
      </c>
      <c r="AR43">
        <f t="shared" si="45"/>
        <v>-7.3512363604420594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-8.3149140691983394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-50.688051447839712</v>
      </c>
      <c r="AK44">
        <f t="shared" si="61"/>
        <v>-37.116463490238687</v>
      </c>
      <c r="AL44">
        <f t="shared" si="40"/>
        <v>-390.52498516081289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-2.9045688768282387</v>
      </c>
      <c r="AR44">
        <f t="shared" si="45"/>
        <v>-2.9047105349402274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-3.7472260720239787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-48.915787329339878</v>
      </c>
      <c r="AK45">
        <f t="shared" si="61"/>
        <v>-33.568299888889904</v>
      </c>
      <c r="AL45">
        <f t="shared" si="40"/>
        <v>-191.66303241179085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-0.93533509858992314</v>
      </c>
      <c r="AR45">
        <f t="shared" si="45"/>
        <v>-0.93536678073262569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-1.642031192869984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-45.33284008548884</v>
      </c>
      <c r="AK46">
        <f t="shared" si="61"/>
        <v>-30.144194775836112</v>
      </c>
      <c r="AL46">
        <f t="shared" si="40"/>
        <v>-102.90777642259111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-0.20982055818399045</v>
      </c>
      <c r="AR46">
        <f t="shared" si="45"/>
        <v>-0.20982758087931089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-0.78717849213787672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-41.101050141886219</v>
      </c>
      <c r="AK47">
        <f t="shared" si="61"/>
        <v>-26.970895969851892</v>
      </c>
      <c r="AL47">
        <f t="shared" si="40"/>
        <v>-74.9040242115436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-4.6660079759482768E-2</v>
      </c>
      <c r="AR47">
        <f t="shared" si="45"/>
        <v>-4.6661621312548987E-2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-0.51157834578099404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-36.83804590244614</v>
      </c>
      <c r="AK48">
        <f t="shared" si="61"/>
        <v>-24.093822459919856</v>
      </c>
      <c r="AL48">
        <f t="shared" si="40"/>
        <v>-62.617534914222674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-1.0278896818935575E-2</v>
      </c>
      <c r="AR48">
        <f t="shared" si="45"/>
        <v>-1.0279231552053285E-2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-0.38184309933249705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-54.849213786355278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-2.2407347516387737E-3</v>
      </c>
      <c r="AR49">
        <f t="shared" si="45"/>
        <v>-2.2408065583301578E-3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-0.29863545263922353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-48.711872256814949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-4.8254988744155555E-4</v>
      </c>
      <c r="AR50">
        <f t="shared" si="45"/>
        <v>-4.8256510443894557E-4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-0.23680330348458262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-43.42942486568019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-1.0268790332171931E-4</v>
      </c>
      <c r="AR51">
        <f t="shared" si="45"/>
        <v>-1.0269108527015153E-4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-0.18850331405293067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-38.761070449402297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-2.1566271945072733E-5</v>
      </c>
      <c r="AR52">
        <f t="shared" si="45"/>
        <v>-2.156692793301028E-5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-0.15021477494294089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-34.604496864744767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-4.4660506125413763E-6</v>
      </c>
      <c r="AR53">
        <f t="shared" si="45"/>
        <v>-4.4661838539606314E-6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-0.11973783619113806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-30.896030889800077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-9.1147600334143333E-7</v>
      </c>
      <c r="AR54">
        <f t="shared" si="45"/>
        <v>-9.115026316384768E-7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-9.5451670736888442E-2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-27.58554814927151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-1.8305277038771676E-7</v>
      </c>
      <c r="AR55">
        <f t="shared" si="45"/>
        <v>-1.8305800262324311E-7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-7.6092953158672955E-2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-24.629909818165331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-3.6154440233293092E-8</v>
      </c>
      <c r="AR56">
        <f t="shared" si="45"/>
        <v>-3.6155449711743934E-8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-6.0660728295200757E-2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-21.990981129692706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-7.0134499523647654E-9</v>
      </c>
      <c r="AR57">
        <f t="shared" si="45"/>
        <v>-7.0136409142144698E-9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-4.8358339699779138E-2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-19.63480243929239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-1.3340496935376116E-9</v>
      </c>
      <c r="AR58">
        <f t="shared" si="45"/>
        <v>-1.3340850852032648E-9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-3.8550968133968855E-2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-17.53107314703982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-2.4866282404956169E-10</v>
      </c>
      <c r="AR59">
        <f t="shared" si="45"/>
        <v>-2.4866924147161796E-10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-3.073259496459502E-2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-15.652743784629862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-4.534792476379366E-11</v>
      </c>
      <c r="AR60">
        <f t="shared" si="45"/>
        <v>-4.5349062514027744E-11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-2.4499836395743983E-2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-13.975664073527842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-8.0849282955708269E-12</v>
      </c>
      <c r="AR61">
        <f t="shared" si="45"/>
        <v>-8.085125492680329E-12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-1.9531119547889955E-2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-12.478271490220417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-1.4093093712654149E-12</v>
      </c>
      <c r="AR62">
        <f t="shared" si="45"/>
        <v>-1.4093427484875801E-12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-1.5570088920302734E-2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-11.14131382976711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-2.3991725473131536E-13</v>
      </c>
      <c r="AR63">
        <f t="shared" si="45"/>
        <v>-2.3992276608614903E-13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-1.2412379559313718E-2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-9.9476016335695352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-3.9846252161031648E-14</v>
      </c>
      <c r="AR64">
        <f t="shared" si="45"/>
        <v>-3.9847139179820319E-14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-9.8950729903740271E-3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-6.450241783569692E-15</v>
      </c>
      <c r="AR65">
        <f t="shared" si="45"/>
        <v>-6.4503808206420345E-15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-1.0169196199885953E-15</v>
      </c>
      <c r="AR66">
        <f t="shared" si="45"/>
        <v>-1.016940826867328E-15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-1.5600871354761966E-16</v>
      </c>
      <c r="AR67">
        <f t="shared" ref="AR67:AR79" si="76">AI67*$K67</f>
        <v>-1.5601185804228757E-16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-2.3266337650303708E-17</v>
      </c>
      <c r="AR68">
        <f t="shared" si="76"/>
        <v>-2.3266790525218326E-17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-3.3700405179931535E-18</v>
      </c>
      <c r="AR69">
        <f t="shared" si="76"/>
        <v>-3.3701038230176653E-18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-4.7419426028127633E-19</v>
      </c>
      <c r="AR70">
        <f t="shared" si="76"/>
        <v>-4.7420279797512961E-19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-6.4370343392085653E-20</v>
      </c>
      <c r="AR71">
        <f t="shared" si="76"/>
        <v>-6.4371453069277435E-20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-8.4203859157919988E-21</v>
      </c>
      <c r="AR72">
        <f t="shared" si="76"/>
        <v>-8.420524752575301E-21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-1.0602055251589327E-21</v>
      </c>
      <c r="AR73">
        <f t="shared" si="76"/>
        <v>-1.0602222264059425E-21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-1.2833408122639815E-22</v>
      </c>
      <c r="AR74">
        <f t="shared" si="76"/>
        <v>-1.2833601052768599E-22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-1.4916617171032928E-23</v>
      </c>
      <c r="AR75">
        <f t="shared" si="76"/>
        <v>-1.4916830873847047E-23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-1.6624217815840006E-24</v>
      </c>
      <c r="AR76">
        <f t="shared" si="76"/>
        <v>-1.6624444374290357E-24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-1.7731922470937427E-25</v>
      </c>
      <c r="AR77">
        <f t="shared" si="76"/>
        <v>-1.7732151893563983E-25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-1.8065100328074512E-26</v>
      </c>
      <c r="AR78">
        <f t="shared" si="76"/>
        <v>-1.8065321750187153E-26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66272.560323247264</v>
      </c>
      <c r="AO81" s="6">
        <f t="shared" si="93"/>
        <v>-6627.2560323247271</v>
      </c>
      <c r="AP81" s="6">
        <f t="shared" si="93"/>
        <v>-2813.1565167442673</v>
      </c>
      <c r="AQ81" s="6">
        <f t="shared" si="93"/>
        <v>-50405.287945910182</v>
      </c>
      <c r="AR81" s="6">
        <f t="shared" si="93"/>
        <v>6426.8598282681096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1589.4149979708714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150329.26265886045</v>
      </c>
      <c r="K3">
        <v>1</v>
      </c>
      <c r="L3" s="2">
        <v>0</v>
      </c>
      <c r="O3">
        <f>$C$3</f>
        <v>150329.26265886045</v>
      </c>
      <c r="P3" s="2">
        <f>O3*C5</f>
        <v>15032.926265886046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150329.26265886045</v>
      </c>
      <c r="AF3">
        <f t="shared" ref="AF3:AF34" si="4">-$Z3*P3</f>
        <v>-15032.926265886046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132776.42818897439</v>
      </c>
      <c r="AJ3">
        <f t="shared" ref="AJ3:AJ34" si="8">AB3-AC3</f>
        <v>0</v>
      </c>
      <c r="AL3">
        <f t="shared" ref="AL3:AL34" si="9">SUM(AI3:AK3)</f>
        <v>132776.42818897439</v>
      </c>
      <c r="AN3">
        <f t="shared" ref="AN3:AN34" si="10">AE3*$K3</f>
        <v>150329.26265886045</v>
      </c>
      <c r="AO3">
        <f t="shared" ref="AO3:AO34" si="11">AF3*$K3</f>
        <v>-15032.926265886046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132776.42818897439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132776.42818897439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-3017.4489134774631</v>
      </c>
      <c r="AK5">
        <f>G5*SUM(AB5, AE5:AF5)</f>
        <v>926.61521981663259</v>
      </c>
      <c r="AL5">
        <f t="shared" si="9"/>
        <v>-13294.446406910685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-8894.0523813082473</v>
      </c>
      <c r="AR5">
        <f t="shared" si="14"/>
        <v>-8931.4514614555592</v>
      </c>
      <c r="AS5">
        <f t="shared" si="15"/>
        <v>-2405.4917996472122</v>
      </c>
      <c r="AT5">
        <f t="shared" si="16"/>
        <v>738.69198008341243</v>
      </c>
      <c r="AU5">
        <f t="shared" si="17"/>
        <v>-10598.251281019358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-1658.6901913119073</v>
      </c>
      <c r="AK6">
        <f>G6*SUM(AB6, AE6:AF6)</f>
        <v>1137.836643760055</v>
      </c>
      <c r="AL6">
        <f t="shared" si="9"/>
        <v>-12959.52951356528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-8821.4278888612862</v>
      </c>
      <c r="AR6">
        <f t="shared" si="14"/>
        <v>-8853.6038615597554</v>
      </c>
      <c r="AS6">
        <f t="shared" si="15"/>
        <v>-1180.6229154176633</v>
      </c>
      <c r="AT6">
        <f t="shared" si="16"/>
        <v>809.88964826671179</v>
      </c>
      <c r="AU6">
        <f t="shared" si="17"/>
        <v>-9224.3371287107075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-600.663693835304</v>
      </c>
      <c r="AK7">
        <f>G7*SUM(AB7, AE7:AF7)</f>
        <v>1253.9449571518885</v>
      </c>
      <c r="AL7">
        <f t="shared" si="9"/>
        <v>-12986.80135911559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-8640.9419301025537</v>
      </c>
      <c r="AR7">
        <f t="shared" si="14"/>
        <v>-8668.5190974912275</v>
      </c>
      <c r="AS7">
        <f t="shared" si="15"/>
        <v>-381.73263647376024</v>
      </c>
      <c r="AT7">
        <f t="shared" si="16"/>
        <v>796.90468959459656</v>
      </c>
      <c r="AU7">
        <f t="shared" si="17"/>
        <v>-8253.34704437039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-13319.254156972096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-8399.1241945817274</v>
      </c>
      <c r="AR8">
        <f t="shared" si="14"/>
        <v>-8422.660528336186</v>
      </c>
      <c r="AS8">
        <f t="shared" si="15"/>
        <v>129.5776874681271</v>
      </c>
      <c r="AT8">
        <f t="shared" si="16"/>
        <v>735.38033406049988</v>
      </c>
      <c r="AU8">
        <f t="shared" si="17"/>
        <v>-7557.7025068075591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887.89047113102424</v>
      </c>
      <c r="AK9">
        <f t="shared" si="30"/>
        <v>1280.0062045317177</v>
      </c>
      <c r="AL9">
        <f t="shared" si="9"/>
        <v>-14022.153300518878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-8182.3969731748221</v>
      </c>
      <c r="AR9">
        <f t="shared" si="14"/>
        <v>-8202.3831713497493</v>
      </c>
      <c r="AS9">
        <f t="shared" si="15"/>
        <v>449.83294487177039</v>
      </c>
      <c r="AT9">
        <f t="shared" si="16"/>
        <v>648.4909785158311</v>
      </c>
      <c r="AU9">
        <f t="shared" si="17"/>
        <v>-7104.0592479621482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1475.9382915223832</v>
      </c>
      <c r="AK10">
        <f t="shared" si="30"/>
        <v>1217.853871552546</v>
      </c>
      <c r="AL10">
        <f t="shared" si="9"/>
        <v>-14733.263774898816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-7866.2353311066345</v>
      </c>
      <c r="AR10">
        <f t="shared" si="14"/>
        <v>-7883.1150791745749</v>
      </c>
      <c r="AS10">
        <f t="shared" si="15"/>
        <v>667.63952805582528</v>
      </c>
      <c r="AT10">
        <f t="shared" si="16"/>
        <v>550.89524319179213</v>
      </c>
      <c r="AU10">
        <f t="shared" si="17"/>
        <v>-6664.5803079269581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5096.8250535030247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1878.3257939169707</v>
      </c>
      <c r="AK11">
        <f t="shared" si="30"/>
        <v>1114.5381911459792</v>
      </c>
      <c r="AL11">
        <f t="shared" si="9"/>
        <v>-15403.853033927293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-7415.9465569127005</v>
      </c>
      <c r="AR11">
        <f t="shared" si="14"/>
        <v>-7430.1254538527774</v>
      </c>
      <c r="AS11">
        <f t="shared" si="15"/>
        <v>758.62428484409759</v>
      </c>
      <c r="AT11">
        <f t="shared" si="16"/>
        <v>450.14328234632529</v>
      </c>
      <c r="AU11">
        <f t="shared" si="17"/>
        <v>-6221.3578866623548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2069.5987558505003</v>
      </c>
      <c r="AK12">
        <f t="shared" si="30"/>
        <v>983.05538557179125</v>
      </c>
      <c r="AL12">
        <f t="shared" si="9"/>
        <v>-16233.719847089105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-6943.020975782084</v>
      </c>
      <c r="AR12">
        <f t="shared" si="14"/>
        <v>-6954.8598058011821</v>
      </c>
      <c r="AS12">
        <f t="shared" si="15"/>
        <v>746.31805904909504</v>
      </c>
      <c r="AT12">
        <f t="shared" si="16"/>
        <v>354.49962714932002</v>
      </c>
      <c r="AU12">
        <f t="shared" si="17"/>
        <v>-5854.0421196027673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2169.4961534051108</v>
      </c>
      <c r="AK13">
        <f t="shared" si="30"/>
        <v>838.18347266225624</v>
      </c>
      <c r="AL13">
        <f t="shared" si="9"/>
        <v>-16996.538567832187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-6431.0012973798985</v>
      </c>
      <c r="AR13">
        <f t="shared" si="14"/>
        <v>-6440.8228773563269</v>
      </c>
      <c r="AS13">
        <f t="shared" si="15"/>
        <v>698.51969828290873</v>
      </c>
      <c r="AT13">
        <f t="shared" si="16"/>
        <v>269.87264554989582</v>
      </c>
      <c r="AU13">
        <f t="shared" si="17"/>
        <v>-5472.4305335235231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2168.9255631147389</v>
      </c>
      <c r="AK14">
        <f t="shared" si="30"/>
        <v>686.31874192389853</v>
      </c>
      <c r="AL14">
        <f t="shared" si="9"/>
        <v>-17768.131049892105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-5920.6380890546034</v>
      </c>
      <c r="AR14">
        <f t="shared" si="14"/>
        <v>-5928.7276004034338</v>
      </c>
      <c r="AS14">
        <f t="shared" si="15"/>
        <v>623.51427096459861</v>
      </c>
      <c r="AT14">
        <f t="shared" si="16"/>
        <v>197.30023809829663</v>
      </c>
      <c r="AU14">
        <f t="shared" si="17"/>
        <v>-5107.9130913405379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2115.2133263178694</v>
      </c>
      <c r="AK15">
        <f t="shared" si="30"/>
        <v>534.49395250586679</v>
      </c>
      <c r="AL15">
        <f t="shared" si="9"/>
        <v>-18541.627351704079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-5432.6805037678178</v>
      </c>
      <c r="AR15">
        <f t="shared" si="14"/>
        <v>-5439.2877859275677</v>
      </c>
      <c r="AS15">
        <f t="shared" si="15"/>
        <v>542.92257713196466</v>
      </c>
      <c r="AT15">
        <f t="shared" si="16"/>
        <v>137.1912849381917</v>
      </c>
      <c r="AU15">
        <f t="shared" si="17"/>
        <v>-4759.1739238574119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2034.9798227528699</v>
      </c>
      <c r="AK16">
        <f t="shared" si="30"/>
        <v>386.42901966361586</v>
      </c>
      <c r="AL16">
        <f t="shared" si="9"/>
        <v>-19083.093763618152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-4922.928896291548</v>
      </c>
      <c r="AR16">
        <f t="shared" si="14"/>
        <v>-4928.2769688824119</v>
      </c>
      <c r="AS16">
        <f t="shared" si="15"/>
        <v>466.3648528098966</v>
      </c>
      <c r="AT16">
        <f t="shared" si="16"/>
        <v>88.559557624066215</v>
      </c>
      <c r="AU16">
        <f t="shared" si="17"/>
        <v>-4373.3525584484487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1889.2675739567676</v>
      </c>
      <c r="AK17">
        <f t="shared" si="30"/>
        <v>243.98043207091496</v>
      </c>
      <c r="AL17">
        <f t="shared" si="9"/>
        <v>-19402.280566241774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-4402.3087377508418</v>
      </c>
      <c r="AR17">
        <f t="shared" si="14"/>
        <v>-4406.5958210422059</v>
      </c>
      <c r="AS17">
        <f t="shared" si="15"/>
        <v>386.58157696433591</v>
      </c>
      <c r="AT17">
        <f t="shared" si="16"/>
        <v>49.923230292297724</v>
      </c>
      <c r="AU17">
        <f t="shared" si="17"/>
        <v>-3970.0910137855726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1693.6825570947985</v>
      </c>
      <c r="AK18">
        <f t="shared" si="30"/>
        <v>111.73170189394122</v>
      </c>
      <c r="AL18">
        <f t="shared" si="9"/>
        <v>-19592.956514393511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-3906.0034623789575</v>
      </c>
      <c r="AR18">
        <f t="shared" si="14"/>
        <v>-3909.4023374420503</v>
      </c>
      <c r="AS18">
        <f t="shared" si="15"/>
        <v>309.42947094960846</v>
      </c>
      <c r="AT18">
        <f t="shared" si="16"/>
        <v>20.412964200709116</v>
      </c>
      <c r="AU18">
        <f t="shared" si="17"/>
        <v>-3579.5599022917327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1487.5872296503403</v>
      </c>
      <c r="AK19">
        <f t="shared" si="30"/>
        <v>-6.8260771026946898</v>
      </c>
      <c r="AL19">
        <f t="shared" si="9"/>
        <v>-19586.299588031648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-3433.8329786703393</v>
      </c>
      <c r="AR19">
        <f t="shared" si="14"/>
        <v>-3436.4939581514559</v>
      </c>
      <c r="AS19">
        <f t="shared" si="15"/>
        <v>242.6577010370402</v>
      </c>
      <c r="AT19">
        <f t="shared" si="16"/>
        <v>-1.1134810408602478</v>
      </c>
      <c r="AU19">
        <f t="shared" si="17"/>
        <v>-3194.949738155276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1274.5327708769382</v>
      </c>
      <c r="AK20">
        <f t="shared" si="30"/>
        <v>-110.95718317821853</v>
      </c>
      <c r="AL20">
        <f t="shared" si="9"/>
        <v>-19382.535957093012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-2990.3717960300405</v>
      </c>
      <c r="AR20">
        <f t="shared" si="14"/>
        <v>-2992.424874641782</v>
      </c>
      <c r="AS20">
        <f t="shared" si="15"/>
        <v>185.62848540969145</v>
      </c>
      <c r="AT20">
        <f t="shared" si="16"/>
        <v>-16.160285815583091</v>
      </c>
      <c r="AU20">
        <f t="shared" si="17"/>
        <v>-2822.9566750476738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1062.4251819287874</v>
      </c>
      <c r="AK21">
        <f t="shared" si="30"/>
        <v>-200.17447713960419</v>
      </c>
      <c r="AL21">
        <f t="shared" si="9"/>
        <v>-18960.053355882505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-2576.1271330975642</v>
      </c>
      <c r="AR21">
        <f t="shared" si="14"/>
        <v>-2577.684295228562</v>
      </c>
      <c r="AS21">
        <f t="shared" si="15"/>
        <v>138.15733518822756</v>
      </c>
      <c r="AT21">
        <f t="shared" si="16"/>
        <v>-26.030606959162043</v>
      </c>
      <c r="AU21">
        <f t="shared" si="17"/>
        <v>-2465.557566999496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854.74622765001368</v>
      </c>
      <c r="AK22">
        <f t="shared" si="30"/>
        <v>-274.54423987461934</v>
      </c>
      <c r="AL22">
        <f t="shared" si="9"/>
        <v>-18282.988375785357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-2188.986713555963</v>
      </c>
      <c r="AR22">
        <f t="shared" si="14"/>
        <v>-2190.1442349825425</v>
      </c>
      <c r="AS22">
        <f t="shared" si="15"/>
        <v>99.241829551646333</v>
      </c>
      <c r="AT22">
        <f t="shared" si="16"/>
        <v>-31.876446805658905</v>
      </c>
      <c r="AU22">
        <f t="shared" si="17"/>
        <v>-2122.7788522365554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652.03947654922467</v>
      </c>
      <c r="AK23">
        <f t="shared" si="30"/>
        <v>-334.37647581012027</v>
      </c>
      <c r="AL23">
        <f t="shared" si="9"/>
        <v>-17395.244885988515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-1835.4002345517242</v>
      </c>
      <c r="AR23">
        <f t="shared" si="14"/>
        <v>-1836.2398607892635</v>
      </c>
      <c r="AS23">
        <f t="shared" si="15"/>
        <v>67.594823238763453</v>
      </c>
      <c r="AT23">
        <f t="shared" si="16"/>
        <v>-34.663727566316197</v>
      </c>
      <c r="AU23">
        <f t="shared" si="17"/>
        <v>-1803.3087651168164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463.12591579570744</v>
      </c>
      <c r="AK24">
        <f t="shared" si="30"/>
        <v>-380.019239168566</v>
      </c>
      <c r="AL24">
        <f t="shared" si="9"/>
        <v>-16188.706994097796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-1505.5211371714054</v>
      </c>
      <c r="AR24">
        <f t="shared" si="14"/>
        <v>-1506.1127546783703</v>
      </c>
      <c r="AS24">
        <f t="shared" si="15"/>
        <v>42.866754924618071</v>
      </c>
      <c r="AT24">
        <f t="shared" si="16"/>
        <v>-35.174433208062176</v>
      </c>
      <c r="AU24">
        <f t="shared" si="17"/>
        <v>-1498.4204329618144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280.27620971067608</v>
      </c>
      <c r="AK25">
        <f t="shared" si="30"/>
        <v>-412.43805327426554</v>
      </c>
      <c r="AL25">
        <f t="shared" si="9"/>
        <v>-14678.747643299601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-1201.7635973861952</v>
      </c>
      <c r="AR25">
        <f t="shared" si="14"/>
        <v>-1202.1663686442203</v>
      </c>
      <c r="AS25">
        <f t="shared" si="15"/>
        <v>23.16272958369132</v>
      </c>
      <c r="AT25">
        <f t="shared" si="16"/>
        <v>-34.084916118558432</v>
      </c>
      <c r="AU25">
        <f t="shared" si="17"/>
        <v>-1213.0885551790871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107.79491215339931</v>
      </c>
      <c r="AK26">
        <f t="shared" si="30"/>
        <v>-432.05738795401288</v>
      </c>
      <c r="AL26">
        <f t="shared" si="9"/>
        <v>-12917.905163946725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-928.99602784762385</v>
      </c>
      <c r="AR26">
        <f t="shared" si="14"/>
        <v>-929.25914926755752</v>
      </c>
      <c r="AS26">
        <f t="shared" si="15"/>
        <v>7.953966206880267</v>
      </c>
      <c r="AT26">
        <f t="shared" si="16"/>
        <v>-31.880631419122164</v>
      </c>
      <c r="AU26">
        <f t="shared" si="17"/>
        <v>-953.18581447979943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-47.761726824512152</v>
      </c>
      <c r="AK27">
        <f t="shared" si="30"/>
        <v>-439.60303180475086</v>
      </c>
      <c r="AL27">
        <f t="shared" si="9"/>
        <v>-10930.519252003594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-687.85318829065477</v>
      </c>
      <c r="AR27">
        <f t="shared" si="14"/>
        <v>-688.01698351265998</v>
      </c>
      <c r="AS27">
        <f t="shared" si="15"/>
        <v>-3.1466430222788677</v>
      </c>
      <c r="AT27">
        <f t="shared" si="16"/>
        <v>-28.961972369289089</v>
      </c>
      <c r="AU27">
        <f t="shared" si="17"/>
        <v>-720.1255989042279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-184.2519498094689</v>
      </c>
      <c r="AK28">
        <f t="shared" si="30"/>
        <v>-436.25971092703497</v>
      </c>
      <c r="AL28">
        <f t="shared" si="9"/>
        <v>-8855.070807175649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-484.28764248130813</v>
      </c>
      <c r="AR28">
        <f t="shared" si="14"/>
        <v>-484.38399699365391</v>
      </c>
      <c r="AS28">
        <f t="shared" si="15"/>
        <v>-10.838308926492843</v>
      </c>
      <c r="AT28">
        <f t="shared" si="16"/>
        <v>-25.662238712258539</v>
      </c>
      <c r="AU28">
        <f t="shared" si="17"/>
        <v>-520.88454463240544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-294.37765939380279</v>
      </c>
      <c r="AK29">
        <f t="shared" si="30"/>
        <v>-423.36207444037217</v>
      </c>
      <c r="AL29">
        <f t="shared" si="9"/>
        <v>-6828.7728189879699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-320.90332386072868</v>
      </c>
      <c r="AR29">
        <f t="shared" si="14"/>
        <v>-320.95640403479109</v>
      </c>
      <c r="AS29">
        <f t="shared" si="15"/>
        <v>-15.460952947014796</v>
      </c>
      <c r="AT29">
        <f t="shared" si="16"/>
        <v>-22.235318828039322</v>
      </c>
      <c r="AU29">
        <f t="shared" si="17"/>
        <v>-358.65267580984522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-374.33355281347576</v>
      </c>
      <c r="AK30">
        <f t="shared" si="30"/>
        <v>-402.75563828280593</v>
      </c>
      <c r="AL30">
        <f t="shared" si="9"/>
        <v>-5012.5613602119183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-198.58939218254361</v>
      </c>
      <c r="AR30">
        <f t="shared" si="14"/>
        <v>-198.61645232575555</v>
      </c>
      <c r="AS30">
        <f t="shared" si="15"/>
        <v>-17.553840345935356</v>
      </c>
      <c r="AT30">
        <f t="shared" si="16"/>
        <v>-18.886653680132394</v>
      </c>
      <c r="AU30">
        <f t="shared" si="17"/>
        <v>-235.05694635182329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-422.1578191337112</v>
      </c>
      <c r="AK31">
        <f t="shared" si="30"/>
        <v>-376.55228958586264</v>
      </c>
      <c r="AL31">
        <f t="shared" si="9"/>
        <v>-3515.7405776629384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-113.74753161334236</v>
      </c>
      <c r="AR31">
        <f t="shared" si="14"/>
        <v>-113.76007609391299</v>
      </c>
      <c r="AS31">
        <f t="shared" si="15"/>
        <v>-17.675438747276115</v>
      </c>
      <c r="AT31">
        <f t="shared" si="16"/>
        <v>-15.765968621354389</v>
      </c>
      <c r="AU31">
        <f t="shared" si="17"/>
        <v>-147.20148346254348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-440.49104991902732</v>
      </c>
      <c r="AK32">
        <f t="shared" si="30"/>
        <v>-347.00124224650284</v>
      </c>
      <c r="AL32">
        <f t="shared" si="9"/>
        <v>-2372.4776375795914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-59.246778888314168</v>
      </c>
      <c r="AR32">
        <f t="shared" si="14"/>
        <v>-59.251942635215443</v>
      </c>
      <c r="AS32">
        <f t="shared" si="15"/>
        <v>-16.466997942059638</v>
      </c>
      <c r="AT32">
        <f t="shared" si="16"/>
        <v>-12.972042775933089</v>
      </c>
      <c r="AU32">
        <f t="shared" si="17"/>
        <v>-88.690983353208168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-435.60909747987353</v>
      </c>
      <c r="AK33">
        <f t="shared" si="30"/>
        <v>-316.16686875217096</v>
      </c>
      <c r="AL33">
        <f t="shared" si="9"/>
        <v>-1573.1214102542233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-27.412982624529338</v>
      </c>
      <c r="AR33">
        <f t="shared" si="14"/>
        <v>-27.414805709688551</v>
      </c>
      <c r="AS33">
        <f t="shared" si="15"/>
        <v>-14.53972729708237</v>
      </c>
      <c r="AT33">
        <f t="shared" si="16"/>
        <v>-10.552993678561531</v>
      </c>
      <c r="AU33">
        <f t="shared" si="17"/>
        <v>-52.507526685332458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-414.42262127563754</v>
      </c>
      <c r="AK34">
        <f t="shared" si="30"/>
        <v>-285.67423192857979</v>
      </c>
      <c r="AL34">
        <f t="shared" si="9"/>
        <v>-1063.5817317675378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-10.831945474797125</v>
      </c>
      <c r="AR34">
        <f t="shared" si="14"/>
        <v>-10.832473757310021</v>
      </c>
      <c r="AS34">
        <f t="shared" si="15"/>
        <v>-12.350505988440819</v>
      </c>
      <c r="AT34">
        <f t="shared" si="16"/>
        <v>-8.5135828283622903</v>
      </c>
      <c r="AU34">
        <f t="shared" si="17"/>
        <v>-31.69656257411313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-771.42297050181537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-3.4881248192859333</v>
      </c>
      <c r="AR35">
        <f t="shared" ref="AR35:AR69" si="45">AI35*$K35</f>
        <v>-3.4882429708109379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-20.526544314914467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-348.74051349398542</v>
      </c>
      <c r="AK36">
        <f t="shared" si="30"/>
        <v>-229.80815937876054</v>
      </c>
      <c r="AL36">
        <f t="shared" si="40"/>
        <v>-611.4855263268995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-0.78247923947402465</v>
      </c>
      <c r="AR36">
        <f t="shared" si="45"/>
        <v>-0.78250542905878673</v>
      </c>
      <c r="AS36">
        <f t="shared" si="46"/>
        <v>-8.2852888640878799</v>
      </c>
      <c r="AT36">
        <f t="shared" si="47"/>
        <v>-5.4597240931407169</v>
      </c>
      <c r="AU36">
        <f t="shared" si="48"/>
        <v>-14.527518386287383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-313.70737639737536</v>
      </c>
      <c r="AK37">
        <f t="shared" si="30"/>
        <v>-205.39632343418157</v>
      </c>
      <c r="AL37">
        <f t="shared" si="40"/>
        <v>-527.307165809975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-0.17400841957527124</v>
      </c>
      <c r="AR37">
        <f t="shared" si="45"/>
        <v>-0.17401416845555875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-11.185384107215485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-466.0813392870773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-3.8332866117245783E-2</v>
      </c>
      <c r="AR38">
        <f t="shared" si="45"/>
        <v>-3.8334114430173941E-2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-8.827361693179764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-414.95859810939282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-8.3563233245611806E-3</v>
      </c>
      <c r="AR39">
        <f t="shared" si="45"/>
        <v>-8.3565911116920012E-3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-7.017072305925522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-370.2049010514645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-1.7995627892784566E-3</v>
      </c>
      <c r="AR40">
        <f t="shared" si="45"/>
        <v>-1.7996195376955226E-3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-5.5895304343137413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-330.46824338511942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-3.8295176216194047E-4</v>
      </c>
      <c r="AR41">
        <f t="shared" si="45"/>
        <v>-3.8296362853295214E-4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-4.4549708889228175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-295.04358199424547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-8.0426628429196992E-5</v>
      </c>
      <c r="AR42">
        <f t="shared" si="45"/>
        <v>-8.0429074790730479E-5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-3.5512666903542645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-263.42763792874405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-1.6655145315596249E-5</v>
      </c>
      <c r="AR43">
        <f t="shared" si="45"/>
        <v>-1.6655642209920177E-5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-2.8310036604587911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-235.20227866336927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-3.399147614830085E-6</v>
      </c>
      <c r="AR44">
        <f t="shared" si="45"/>
        <v>-3.3992469191585041E-6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-2.256849482867008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-210.00181038211616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-6.8265471122706654E-7</v>
      </c>
      <c r="AR45">
        <f t="shared" si="45"/>
        <v>-6.8267422368909987E-7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-1.799144670035957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-187.50156545145887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-1.3482996681644913E-7</v>
      </c>
      <c r="AR46">
        <f t="shared" si="45"/>
        <v>-1.3483373144245775E-7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-1.4342667259611404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-167.4121006177804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-2.6155106212248406E-8</v>
      </c>
      <c r="AR47">
        <f t="shared" si="45"/>
        <v>-2.6155818362116936E-8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-1.1433885749033843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-149.47508733623658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-4.975042477508358E-9</v>
      </c>
      <c r="AR48">
        <f t="shared" si="45"/>
        <v>-4.9751744628765395E-9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-0.91150235632320076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-133.45989886919227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-9.2733285590225112E-10</v>
      </c>
      <c r="AR49">
        <f t="shared" si="45"/>
        <v>-9.2735678825460699E-10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-0.72664409490407478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-119.16062387688106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-1.6911502851776329E-10</v>
      </c>
      <c r="AR50">
        <f t="shared" si="45"/>
        <v>-1.6911927150494044E-10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-0.57927622306452264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-106.39341415238718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-3.0150947069604132E-11</v>
      </c>
      <c r="AR51">
        <f t="shared" si="45"/>
        <v>-3.0151682472491268E-11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-0.46179545833635233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-94.994119774202062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-5.2557067551234814E-12</v>
      </c>
      <c r="AR52">
        <f t="shared" si="45"/>
        <v>-5.2558312280714215E-12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-0.36814051204833459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-84.81617836889437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-8.9471819465009712E-13</v>
      </c>
      <c r="AR53">
        <f t="shared" si="45"/>
        <v>-8.9473874802568665E-13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-0.29347936228021582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-1.4859776066134425E-13</v>
      </c>
      <c r="AR54">
        <f t="shared" si="45"/>
        <v>-1.4860106860120087E-13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-2.4054746250390532E-14</v>
      </c>
      <c r="AR55">
        <f t="shared" si="45"/>
        <v>-2.4055264758317339E-14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-3.792376198699888E-15</v>
      </c>
      <c r="AR56">
        <f t="shared" si="45"/>
        <v>-3.7924552850510355E-15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-5.8179989884983885E-16</v>
      </c>
      <c r="AR57">
        <f t="shared" si="45"/>
        <v>-5.8181162554534259E-16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-8.6766646450302892E-17</v>
      </c>
      <c r="AR58">
        <f t="shared" si="45"/>
        <v>-8.6768335346862085E-17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-1.256781873205948E-17</v>
      </c>
      <c r="AR59">
        <f t="shared" si="45"/>
        <v>-1.2568054814109131E-17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-1.7684023308262845E-18</v>
      </c>
      <c r="AR60">
        <f t="shared" si="45"/>
        <v>-1.7684341702620907E-18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-2.4005492015683775E-19</v>
      </c>
      <c r="AR61">
        <f t="shared" si="45"/>
        <v>-2.4005905845182948E-19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-3.1401961869194184E-20</v>
      </c>
      <c r="AR62">
        <f t="shared" si="45"/>
        <v>-3.1402479630187433E-20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-3.9538013824415544E-21</v>
      </c>
      <c r="AR63">
        <f t="shared" si="45"/>
        <v>-3.9538636660384133E-21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-4.7859349505958861E-22</v>
      </c>
      <c r="AR64">
        <f t="shared" si="45"/>
        <v>-4.7860068996087714E-22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-5.5628215655016871E-23</v>
      </c>
      <c r="AR65">
        <f t="shared" si="45"/>
        <v>-5.5629012612268878E-23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-6.1996333562235038E-24</v>
      </c>
      <c r="AR66">
        <f t="shared" si="45"/>
        <v>-6.1997178461731363E-24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-6.6127272415816781E-25</v>
      </c>
      <c r="AR67">
        <f t="shared" si="45"/>
        <v>-6.6128127996623052E-25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-6.7369785344571861E-26</v>
      </c>
      <c r="AR68">
        <f t="shared" si="45"/>
        <v>-6.7370611089235793E-26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150329.26265886045</v>
      </c>
      <c r="AO71" s="6">
        <f t="shared" si="70"/>
        <v>-15032.926265886046</v>
      </c>
      <c r="AP71" s="6">
        <f t="shared" si="70"/>
        <v>-2750.9192150187291</v>
      </c>
      <c r="AQ71" s="6">
        <f t="shared" si="70"/>
        <v>-123548.69597555092</v>
      </c>
      <c r="AR71" s="6">
        <f t="shared" si="70"/>
        <v>8996.7212024047258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5096.8250535030247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24927.714771448944</v>
      </c>
      <c r="K3">
        <v>1</v>
      </c>
      <c r="L3" s="2">
        <v>0</v>
      </c>
      <c r="O3">
        <f>$C$3</f>
        <v>24927.714771448944</v>
      </c>
      <c r="P3">
        <f>O3*C5</f>
        <v>2492.7714771448946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24927.714771448944</v>
      </c>
      <c r="AF3">
        <f t="shared" ref="AF3:AF34" si="4">-$Z3*P3</f>
        <v>-2492.7714771448946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19915.035090304049</v>
      </c>
      <c r="AJ3">
        <f t="shared" ref="AJ3:AJ34" si="8">AB3-AC3</f>
        <v>0</v>
      </c>
      <c r="AL3">
        <f t="shared" ref="AL3:AL34" si="9">SUM(AI3:AK3)</f>
        <v>19915.035090304049</v>
      </c>
      <c r="AN3">
        <f t="shared" ref="AN3:AN34" si="10">AE3*$K3</f>
        <v>24927.714771448944</v>
      </c>
      <c r="AO3">
        <f t="shared" ref="AO3:AO34" si="11">AF3*$K3</f>
        <v>-2492.7714771448946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19915.035090304049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19915.035090304049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-756.26968335216588</v>
      </c>
      <c r="AK5">
        <f>G5*SUM(AB5, AE5:AF5)</f>
        <v>136.48103317480948</v>
      </c>
      <c r="AL5">
        <f t="shared" si="9"/>
        <v>-1769.8498216671646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-877.84264491150907</v>
      </c>
      <c r="AR5">
        <f t="shared" si="14"/>
        <v>-916.82172472082914</v>
      </c>
      <c r="AS5">
        <f t="shared" si="15"/>
        <v>-602.89356134579543</v>
      </c>
      <c r="AT5">
        <f t="shared" si="16"/>
        <v>108.80184404879581</v>
      </c>
      <c r="AU5">
        <f t="shared" si="17"/>
        <v>-1410.9134420178289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-676.46941292843076</v>
      </c>
      <c r="AK6">
        <f>G6*SUM(AB6, AE6:AF6)</f>
        <v>189.41991100946109</v>
      </c>
      <c r="AL6">
        <f t="shared" si="9"/>
        <v>-1637.5569238957719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-784.49296024237651</v>
      </c>
      <c r="AR6">
        <f t="shared" si="14"/>
        <v>-818.90845792581695</v>
      </c>
      <c r="AS6">
        <f t="shared" si="15"/>
        <v>-481.49756637239108</v>
      </c>
      <c r="AT6">
        <f t="shared" si="16"/>
        <v>134.82535119910847</v>
      </c>
      <c r="AU6">
        <f t="shared" si="17"/>
        <v>-1165.5806730990996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-603.28566282899374</v>
      </c>
      <c r="AK7">
        <f>G7*SUM(AB7, AE7:AF7)</f>
        <v>236.77276991445126</v>
      </c>
      <c r="AL7">
        <f t="shared" si="9"/>
        <v>-1518.1701068349016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-701.51321353007802</v>
      </c>
      <c r="AR7">
        <f t="shared" si="14"/>
        <v>-731.89897957172832</v>
      </c>
      <c r="AS7">
        <f t="shared" si="15"/>
        <v>-383.39894517026698</v>
      </c>
      <c r="AT7">
        <f t="shared" si="16"/>
        <v>150.47337575462129</v>
      </c>
      <c r="AU7">
        <f t="shared" si="17"/>
        <v>-964.82454898737399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-537.57484278364791</v>
      </c>
      <c r="AK8">
        <f>G8*SUM(AB8, AE8:AF8)</f>
        <v>279.00276631248084</v>
      </c>
      <c r="AL8">
        <f t="shared" si="9"/>
        <v>-1414.6442154954598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-629.15899001097159</v>
      </c>
      <c r="AR8">
        <f t="shared" si="14"/>
        <v>-655.98637883042977</v>
      </c>
      <c r="AS8">
        <f t="shared" si="15"/>
        <v>-305.03440275414567</v>
      </c>
      <c r="AT8">
        <f t="shared" si="16"/>
        <v>158.31366242548214</v>
      </c>
      <c r="AU8">
        <f t="shared" si="17"/>
        <v>-802.70711915909339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-1330.1408823008969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-568.87286367455351</v>
      </c>
      <c r="AR9">
        <f t="shared" si="14"/>
        <v>-592.55791550571223</v>
      </c>
      <c r="AS9">
        <f t="shared" si="15"/>
        <v>-241.7489854987821</v>
      </c>
      <c r="AT9">
        <f t="shared" si="16"/>
        <v>160.41613448060031</v>
      </c>
      <c r="AU9">
        <f t="shared" si="17"/>
        <v>-673.89076652389406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-418.9205485653456</v>
      </c>
      <c r="AK10">
        <f t="shared" si="30"/>
        <v>350.03487952617616</v>
      </c>
      <c r="AL10">
        <f t="shared" si="9"/>
        <v>-1256.6016522952718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-516.35231665548986</v>
      </c>
      <c r="AR10">
        <f t="shared" si="14"/>
        <v>-537.26239306898492</v>
      </c>
      <c r="AS10">
        <f t="shared" si="15"/>
        <v>-189.49838143203507</v>
      </c>
      <c r="AT10">
        <f t="shared" si="16"/>
        <v>158.33800309420985</v>
      </c>
      <c r="AU10">
        <f t="shared" si="17"/>
        <v>-568.42277140681017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-433.19001635419772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-365.60608713013517</v>
      </c>
      <c r="AK11">
        <f t="shared" si="30"/>
        <v>379.35931792575036</v>
      </c>
      <c r="AL11">
        <f t="shared" si="9"/>
        <v>-1190.6473809968297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-467.97759177800566</v>
      </c>
      <c r="AR11">
        <f t="shared" si="14"/>
        <v>-486.43720687105974</v>
      </c>
      <c r="AS11">
        <f t="shared" si="15"/>
        <v>-147.66216663902551</v>
      </c>
      <c r="AT11">
        <f t="shared" si="16"/>
        <v>153.21686588790385</v>
      </c>
      <c r="AU11">
        <f t="shared" si="17"/>
        <v>-480.88250762218144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-319.48526874487106</v>
      </c>
      <c r="AK12">
        <f t="shared" si="30"/>
        <v>404.95174402485981</v>
      </c>
      <c r="AL12">
        <f t="shared" si="9"/>
        <v>-1143.2986324633762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-426.80937547027713</v>
      </c>
      <c r="AR12">
        <f t="shared" si="14"/>
        <v>-443.10501619982824</v>
      </c>
      <c r="AS12">
        <f t="shared" si="15"/>
        <v>-115.20959074333463</v>
      </c>
      <c r="AT12">
        <f t="shared" si="16"/>
        <v>146.02965852913894</v>
      </c>
      <c r="AU12">
        <f t="shared" si="17"/>
        <v>-412.28494841402392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-276.2824642822934</v>
      </c>
      <c r="AK13">
        <f t="shared" si="30"/>
        <v>427.31571283700083</v>
      </c>
      <c r="AL13">
        <f t="shared" si="9"/>
        <v>-1102.973266468842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-389.37182250849162</v>
      </c>
      <c r="AR13">
        <f t="shared" si="14"/>
        <v>-403.75653634795151</v>
      </c>
      <c r="AS13">
        <f t="shared" si="15"/>
        <v>-88.955559238223387</v>
      </c>
      <c r="AT13">
        <f t="shared" si="16"/>
        <v>137.5842231081896</v>
      </c>
      <c r="AU13">
        <f t="shared" si="17"/>
        <v>-355.12787247798531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-238.3887486991589</v>
      </c>
      <c r="AK14">
        <f t="shared" si="30"/>
        <v>446.65548533676133</v>
      </c>
      <c r="AL14">
        <f t="shared" si="9"/>
        <v>-1076.6430048677437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-356.68362123313801</v>
      </c>
      <c r="AR14">
        <f t="shared" si="14"/>
        <v>-369.38084660659899</v>
      </c>
      <c r="AS14">
        <f t="shared" si="15"/>
        <v>-68.531068737030594</v>
      </c>
      <c r="AT14">
        <f t="shared" si="16"/>
        <v>128.40277879898679</v>
      </c>
      <c r="AU14">
        <f t="shared" si="17"/>
        <v>-309.50913654464279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-203.8168887736947</v>
      </c>
      <c r="AK15">
        <f t="shared" si="30"/>
        <v>463.34269774570248</v>
      </c>
      <c r="AL15">
        <f t="shared" si="9"/>
        <v>-1072.0871143498064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-330.58495982342913</v>
      </c>
      <c r="AR15">
        <f t="shared" si="14"/>
        <v>-341.79187086090786</v>
      </c>
      <c r="AS15">
        <f t="shared" si="15"/>
        <v>-52.314718869828106</v>
      </c>
      <c r="AT15">
        <f t="shared" si="16"/>
        <v>118.92853000944548</v>
      </c>
      <c r="AU15">
        <f t="shared" si="17"/>
        <v>-275.17805972129048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-169.86192411124193</v>
      </c>
      <c r="AK16">
        <f t="shared" si="30"/>
        <v>477.60987995986108</v>
      </c>
      <c r="AL16">
        <f t="shared" si="9"/>
        <v>-1078.6898328086131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-307.84504076944091</v>
      </c>
      <c r="AR16">
        <f t="shared" si="14"/>
        <v>-317.73575738088812</v>
      </c>
      <c r="AS16">
        <f t="shared" si="15"/>
        <v>-38.927968892085396</v>
      </c>
      <c r="AT16">
        <f t="shared" si="16"/>
        <v>109.45585743779772</v>
      </c>
      <c r="AU16">
        <f t="shared" si="17"/>
        <v>-247.20786883517582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-138.98253417222713</v>
      </c>
      <c r="AK17">
        <f t="shared" si="30"/>
        <v>489.50021464764802</v>
      </c>
      <c r="AL17">
        <f t="shared" si="9"/>
        <v>-1090.7539479672614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-286.18435275343569</v>
      </c>
      <c r="AR17">
        <f t="shared" si="14"/>
        <v>-294.91273054055938</v>
      </c>
      <c r="AS17">
        <f t="shared" si="15"/>
        <v>-28.438580099204483</v>
      </c>
      <c r="AT17">
        <f t="shared" si="16"/>
        <v>100.16144219664615</v>
      </c>
      <c r="AU17">
        <f t="shared" si="17"/>
        <v>-223.18986844311769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-112.76883915876988</v>
      </c>
      <c r="AK18">
        <f t="shared" si="30"/>
        <v>499.22899203970394</v>
      </c>
      <c r="AL18">
        <f t="shared" si="9"/>
        <v>-1111.9169945924982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-266.04594259598059</v>
      </c>
      <c r="AR18">
        <f t="shared" si="14"/>
        <v>-273.74790280711187</v>
      </c>
      <c r="AS18">
        <f t="shared" si="15"/>
        <v>-20.602445301411091</v>
      </c>
      <c r="AT18">
        <f t="shared" si="16"/>
        <v>91.20727036034863</v>
      </c>
      <c r="AU18">
        <f t="shared" si="17"/>
        <v>-203.14307774817433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-90.162264468488502</v>
      </c>
      <c r="AK19">
        <f t="shared" si="30"/>
        <v>507.12281078081782</v>
      </c>
      <c r="AL19">
        <f t="shared" si="9"/>
        <v>-1148.2696975715319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-248.52740223280117</v>
      </c>
      <c r="AR19">
        <f t="shared" si="14"/>
        <v>-255.32295854931456</v>
      </c>
      <c r="AS19">
        <f t="shared" si="15"/>
        <v>-14.707418415631079</v>
      </c>
      <c r="AT19">
        <f t="shared" si="16"/>
        <v>82.722715653078026</v>
      </c>
      <c r="AU19">
        <f t="shared" si="17"/>
        <v>-187.30766131186761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-69.515639789046872</v>
      </c>
      <c r="AK20">
        <f t="shared" si="30"/>
        <v>513.43416929361206</v>
      </c>
      <c r="AL20">
        <f t="shared" si="9"/>
        <v>-1185.477542819169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-231.31709653751744</v>
      </c>
      <c r="AR20">
        <f t="shared" si="14"/>
        <v>-237.31231706960864</v>
      </c>
      <c r="AS20">
        <f t="shared" si="15"/>
        <v>-10.124559541492088</v>
      </c>
      <c r="AT20">
        <f t="shared" si="16"/>
        <v>74.778781198368037</v>
      </c>
      <c r="AU20">
        <f t="shared" si="17"/>
        <v>-172.65809541273268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-52.649905267701797</v>
      </c>
      <c r="AK21">
        <f t="shared" si="30"/>
        <v>518.30026407884532</v>
      </c>
      <c r="AL21">
        <f t="shared" si="9"/>
        <v>-1237.8858208384031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-216.23861176173159</v>
      </c>
      <c r="AR21">
        <f t="shared" si="14"/>
        <v>-221.52714655147412</v>
      </c>
      <c r="AS21">
        <f t="shared" si="15"/>
        <v>-6.846572100722164</v>
      </c>
      <c r="AT21">
        <f t="shared" si="16"/>
        <v>67.399553898457569</v>
      </c>
      <c r="AU21">
        <f t="shared" si="17"/>
        <v>-160.97416475373873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-37.30335413578905</v>
      </c>
      <c r="AK22">
        <f t="shared" si="30"/>
        <v>521.98575744758443</v>
      </c>
      <c r="AL22">
        <f t="shared" si="9"/>
        <v>-1298.1286986365772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-202.33188044397082</v>
      </c>
      <c r="AR22">
        <f t="shared" si="14"/>
        <v>-206.99645085159602</v>
      </c>
      <c r="AS22">
        <f t="shared" si="15"/>
        <v>-4.3311722159065544</v>
      </c>
      <c r="AT22">
        <f t="shared" si="16"/>
        <v>60.606083879917961</v>
      </c>
      <c r="AU22">
        <f t="shared" si="17"/>
        <v>-150.72153918758463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-24.044874821671328</v>
      </c>
      <c r="AK23">
        <f t="shared" si="30"/>
        <v>524.59699223708969</v>
      </c>
      <c r="AL23">
        <f t="shared" si="9"/>
        <v>-1367.8453586752489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-189.57705402720342</v>
      </c>
      <c r="AR23">
        <f t="shared" si="14"/>
        <v>-193.6907222312422</v>
      </c>
      <c r="AS23">
        <f t="shared" si="15"/>
        <v>-2.4926543895327593</v>
      </c>
      <c r="AT23">
        <f t="shared" si="16"/>
        <v>54.383273156278051</v>
      </c>
      <c r="AU23">
        <f t="shared" si="17"/>
        <v>-141.80010346449689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-12.54504888854899</v>
      </c>
      <c r="AK24">
        <f t="shared" si="30"/>
        <v>526.28013347460671</v>
      </c>
      <c r="AL24">
        <f t="shared" si="9"/>
        <v>-1444.0853635964395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-177.58779095196232</v>
      </c>
      <c r="AR24">
        <f t="shared" si="14"/>
        <v>-181.21510042134184</v>
      </c>
      <c r="AS24">
        <f t="shared" si="15"/>
        <v>-1.1611648536204984</v>
      </c>
      <c r="AT24">
        <f t="shared" si="16"/>
        <v>48.712284788879771</v>
      </c>
      <c r="AU24">
        <f t="shared" si="17"/>
        <v>-133.66398048608255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-2.8783723656715665</v>
      </c>
      <c r="AK25">
        <f t="shared" si="30"/>
        <v>527.15828689680507</v>
      </c>
      <c r="AL25">
        <f t="shared" si="9"/>
        <v>-2374.6199247611339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-236.37789661542115</v>
      </c>
      <c r="AR25">
        <f t="shared" si="14"/>
        <v>-239.57236019798836</v>
      </c>
      <c r="AS25">
        <f t="shared" si="15"/>
        <v>-0.23787591824523227</v>
      </c>
      <c r="AT25">
        <f t="shared" si="16"/>
        <v>43.565684221993926</v>
      </c>
      <c r="AU25">
        <f t="shared" si="17"/>
        <v>-196.24455189423966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75.247393653246945</v>
      </c>
      <c r="AK26">
        <f t="shared" si="30"/>
        <v>527.35977296240208</v>
      </c>
      <c r="AL26">
        <f t="shared" si="9"/>
        <v>-3347.0616359196929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-288.6287405917779</v>
      </c>
      <c r="AR26">
        <f t="shared" si="14"/>
        <v>-291.43798678576752</v>
      </c>
      <c r="AS26">
        <f t="shared" si="15"/>
        <v>5.5523513523719563</v>
      </c>
      <c r="AT26">
        <f t="shared" si="16"/>
        <v>38.912799585956336</v>
      </c>
      <c r="AU26">
        <f t="shared" si="17"/>
        <v>-246.97283584743923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144.76222008983405</v>
      </c>
      <c r="AK27">
        <f t="shared" si="30"/>
        <v>522.09245540667484</v>
      </c>
      <c r="AL27">
        <f t="shared" si="9"/>
        <v>-4358.4008412278572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-328.60766066331178</v>
      </c>
      <c r="AR27">
        <f t="shared" si="14"/>
        <v>-331.07440325532298</v>
      </c>
      <c r="AS27">
        <f t="shared" si="15"/>
        <v>9.5372395434726158</v>
      </c>
      <c r="AT27">
        <f t="shared" si="16"/>
        <v>34.396549099366332</v>
      </c>
      <c r="AU27">
        <f t="shared" si="17"/>
        <v>-287.14061461248406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200.15541021514855</v>
      </c>
      <c r="AK28">
        <f t="shared" si="30"/>
        <v>511.9591000003864</v>
      </c>
      <c r="AL28">
        <f t="shared" si="9"/>
        <v>-5456.3936489561484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-360.68965664442749</v>
      </c>
      <c r="AR28">
        <f t="shared" si="14"/>
        <v>-362.85204641703382</v>
      </c>
      <c r="AS28">
        <f t="shared" si="15"/>
        <v>11.773803053177765</v>
      </c>
      <c r="AT28">
        <f t="shared" si="16"/>
        <v>30.11512708153861</v>
      </c>
      <c r="AU28">
        <f t="shared" si="17"/>
        <v>-320.9631162823174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246.00014731570991</v>
      </c>
      <c r="AK29">
        <f t="shared" si="30"/>
        <v>497.94822128532604</v>
      </c>
      <c r="AL29">
        <f t="shared" si="9"/>
        <v>-6604.0527551983641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-384.03077008910822</v>
      </c>
      <c r="AR29">
        <f t="shared" si="14"/>
        <v>-385.92296665317537</v>
      </c>
      <c r="AS29">
        <f t="shared" si="15"/>
        <v>12.920126854867464</v>
      </c>
      <c r="AT29">
        <f t="shared" si="16"/>
        <v>26.152643631978719</v>
      </c>
      <c r="AU29">
        <f t="shared" si="17"/>
        <v>-346.85019616632917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281.62942247418323</v>
      </c>
      <c r="AK30">
        <f t="shared" si="30"/>
        <v>480.72821097322634</v>
      </c>
      <c r="AL30">
        <f t="shared" si="9"/>
        <v>-7896.817605773258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-404.40737919877807</v>
      </c>
      <c r="AR30">
        <f t="shared" si="14"/>
        <v>-406.05972543555606</v>
      </c>
      <c r="AS30">
        <f t="shared" si="15"/>
        <v>13.206611808301204</v>
      </c>
      <c r="AT30">
        <f t="shared" si="16"/>
        <v>22.543066742980351</v>
      </c>
      <c r="AU30">
        <f t="shared" si="17"/>
        <v>-370.31004688427453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312.97760454259424</v>
      </c>
      <c r="AK31">
        <f t="shared" si="30"/>
        <v>461.01415140003348</v>
      </c>
      <c r="AL31">
        <f t="shared" si="9"/>
        <v>-9317.7942687890773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-421.09618955255479</v>
      </c>
      <c r="AR31">
        <f t="shared" si="14"/>
        <v>-422.53569079165771</v>
      </c>
      <c r="AS31">
        <f t="shared" si="15"/>
        <v>13.104143113383055</v>
      </c>
      <c r="AT31">
        <f t="shared" si="16"/>
        <v>19.302324925356487</v>
      </c>
      <c r="AU31">
        <f t="shared" si="17"/>
        <v>-390.12922275291822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339.46246218096258</v>
      </c>
      <c r="AK32">
        <f t="shared" si="30"/>
        <v>439.10571908205191</v>
      </c>
      <c r="AL32">
        <f t="shared" si="9"/>
        <v>-10821.116397773703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-432.38339847541886</v>
      </c>
      <c r="AR32">
        <f t="shared" si="14"/>
        <v>-433.63419557934503</v>
      </c>
      <c r="AS32">
        <f t="shared" si="15"/>
        <v>12.690218489497049</v>
      </c>
      <c r="AT32">
        <f t="shared" si="16"/>
        <v>16.415209738767562</v>
      </c>
      <c r="AU32">
        <f t="shared" si="17"/>
        <v>-404.52876735108043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359.49614189364092</v>
      </c>
      <c r="AK33">
        <f t="shared" si="30"/>
        <v>415.34334672938451</v>
      </c>
      <c r="AL33">
        <f t="shared" si="9"/>
        <v>-12450.829355020929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-440.36177071544728</v>
      </c>
      <c r="AR33">
        <f t="shared" si="14"/>
        <v>-441.44536792413197</v>
      </c>
      <c r="AS33">
        <f t="shared" si="15"/>
        <v>11.999234859249629</v>
      </c>
      <c r="AT33">
        <f t="shared" si="16"/>
        <v>13.863298611163186</v>
      </c>
      <c r="AU33">
        <f t="shared" si="17"/>
        <v>-415.58283445371916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375.28386305314689</v>
      </c>
      <c r="AK34">
        <f t="shared" si="30"/>
        <v>390.17861679682966</v>
      </c>
      <c r="AL34">
        <f t="shared" si="9"/>
        <v>-14197.49285691693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-444.98619842831357</v>
      </c>
      <c r="AR34">
        <f t="shared" si="14"/>
        <v>-445.92177165106881</v>
      </c>
      <c r="AS34">
        <f t="shared" si="15"/>
        <v>11.184103762811578</v>
      </c>
      <c r="AT34">
        <f t="shared" si="16"/>
        <v>11.627993009835457</v>
      </c>
      <c r="AU34">
        <f t="shared" si="17"/>
        <v>-423.10967487842174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-15866.255129808922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-441.35265823524281</v>
      </c>
      <c r="AR35">
        <f t="shared" ref="AR35:AR66" si="45">AI35*$K35</f>
        <v>-442.15757050458791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-422.18005100613664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389.47294868302561</v>
      </c>
      <c r="AK36">
        <f t="shared" si="30"/>
        <v>336.82708172202138</v>
      </c>
      <c r="AL36">
        <f t="shared" si="40"/>
        <v>-17499.859030006075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-432.3226056546527</v>
      </c>
      <c r="AR36">
        <f t="shared" si="45"/>
        <v>-433.01247447673751</v>
      </c>
      <c r="AS36">
        <f t="shared" si="46"/>
        <v>9.2529997511820348</v>
      </c>
      <c r="AT36">
        <f t="shared" si="47"/>
        <v>8.0022525669728708</v>
      </c>
      <c r="AU36">
        <f t="shared" si="48"/>
        <v>-415.75722215858258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386.00143641159957</v>
      </c>
      <c r="AK37">
        <f t="shared" si="30"/>
        <v>309.56397531420959</v>
      </c>
      <c r="AL37">
        <f t="shared" si="40"/>
        <v>-19142.609004986123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-420.22400872395548</v>
      </c>
      <c r="AR37">
        <f t="shared" si="45"/>
        <v>-420.81279228589779</v>
      </c>
      <c r="AS37">
        <f t="shared" si="46"/>
        <v>8.1879682510451097</v>
      </c>
      <c r="AT37">
        <f t="shared" si="47"/>
        <v>6.5665558789197576</v>
      </c>
      <c r="AU37">
        <f t="shared" si="48"/>
        <v>-406.05826815593292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378.865821899803</v>
      </c>
      <c r="AK38">
        <f t="shared" si="30"/>
        <v>282.54387476539762</v>
      </c>
      <c r="AL38">
        <f t="shared" si="40"/>
        <v>-20980.135920368215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-409.38073748884671</v>
      </c>
      <c r="AR38">
        <f t="shared" si="45"/>
        <v>-409.88071106476059</v>
      </c>
      <c r="AS38">
        <f t="shared" si="46"/>
        <v>7.1755407504814368</v>
      </c>
      <c r="AT38">
        <f t="shared" si="47"/>
        <v>5.3512483047737502</v>
      </c>
      <c r="AU38">
        <f t="shared" si="48"/>
        <v>-397.35392200950542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372.45378496728108</v>
      </c>
      <c r="AK39">
        <f t="shared" si="30"/>
        <v>256.0232672324114</v>
      </c>
      <c r="AL39">
        <f t="shared" si="40"/>
        <v>-22670.042440687339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-393.5625748379897</v>
      </c>
      <c r="AR39">
        <f t="shared" si="45"/>
        <v>-393.98483763795736</v>
      </c>
      <c r="AS39">
        <f t="shared" si="46"/>
        <v>6.2983033768637764</v>
      </c>
      <c r="AT39">
        <f t="shared" si="47"/>
        <v>4.3294289752143289</v>
      </c>
      <c r="AU39">
        <f t="shared" si="48"/>
        <v>-383.35710528587924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360.5920815151635</v>
      </c>
      <c r="AK40">
        <f t="shared" si="30"/>
        <v>229.95150228470172</v>
      </c>
      <c r="AL40">
        <f t="shared" si="40"/>
        <v>-24007.199676709752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-371.0337790503005</v>
      </c>
      <c r="AR40">
        <f t="shared" si="45"/>
        <v>-371.38847751489084</v>
      </c>
      <c r="AS40">
        <f t="shared" si="46"/>
        <v>5.4443914931351891</v>
      </c>
      <c r="AT40">
        <f t="shared" si="47"/>
        <v>3.4719176239588077</v>
      </c>
      <c r="AU40">
        <f t="shared" si="48"/>
        <v>-362.47216839779685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-25243.632578299512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-347.37242116026988</v>
      </c>
      <c r="AR41">
        <f t="shared" si="45"/>
        <v>-347.66858064630514</v>
      </c>
      <c r="AS41">
        <f t="shared" si="46"/>
        <v>4.6049795922241383</v>
      </c>
      <c r="AT41">
        <f t="shared" si="47"/>
        <v>2.7596519816422718</v>
      </c>
      <c r="AU41">
        <f t="shared" si="48"/>
        <v>-340.30394907243874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321.08854574347515</v>
      </c>
      <c r="AK42">
        <f t="shared" si="61"/>
        <v>180.79834787779583</v>
      </c>
      <c r="AL42">
        <f t="shared" si="40"/>
        <v>-26250.33423791064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-321.75511192432378</v>
      </c>
      <c r="AR42">
        <f t="shared" si="45"/>
        <v>-322.0008080001337</v>
      </c>
      <c r="AS42">
        <f t="shared" si="46"/>
        <v>3.8647546557217933</v>
      </c>
      <c r="AT42">
        <f t="shared" si="47"/>
        <v>2.1761637590951621</v>
      </c>
      <c r="AU42">
        <f t="shared" si="48"/>
        <v>-315.95988958531677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298.28736601647233</v>
      </c>
      <c r="AK43">
        <f t="shared" si="61"/>
        <v>158.32214967575257</v>
      </c>
      <c r="AL43">
        <f t="shared" si="40"/>
        <v>-27125.842552969305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-296.22067900737426</v>
      </c>
      <c r="AR43">
        <f t="shared" si="45"/>
        <v>-296.42304575472014</v>
      </c>
      <c r="AS43">
        <f t="shared" si="46"/>
        <v>3.205634122907274</v>
      </c>
      <c r="AT43">
        <f t="shared" si="47"/>
        <v>1.701456190352354</v>
      </c>
      <c r="AU43">
        <f t="shared" si="48"/>
        <v>-291.51595544146051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275.26733444679189</v>
      </c>
      <c r="AK44">
        <f t="shared" si="61"/>
        <v>137.4420340545995</v>
      </c>
      <c r="AL44">
        <f t="shared" si="40"/>
        <v>-27931.475320678903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-271.80724162675386</v>
      </c>
      <c r="AR44">
        <f t="shared" si="45"/>
        <v>-271.97252901455863</v>
      </c>
      <c r="AS44">
        <f t="shared" si="46"/>
        <v>2.6412879370338103</v>
      </c>
      <c r="AT44">
        <f t="shared" si="47"/>
        <v>1.318805180132897</v>
      </c>
      <c r="AU44">
        <f t="shared" si="48"/>
        <v>-268.01243589739198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253.09889826909125</v>
      </c>
      <c r="AK45">
        <f t="shared" si="61"/>
        <v>118.17332064332408</v>
      </c>
      <c r="AL45">
        <f t="shared" si="40"/>
        <v>-28393.65037237895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-246.30340825263318</v>
      </c>
      <c r="AR45">
        <f t="shared" si="45"/>
        <v>-246.43719532679796</v>
      </c>
      <c r="AS45">
        <f t="shared" si="46"/>
        <v>2.1683695630253825</v>
      </c>
      <c r="AT45">
        <f t="shared" si="47"/>
        <v>1.012424129054045</v>
      </c>
      <c r="AU45">
        <f t="shared" si="48"/>
        <v>-243.25640163471854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229.59953025471987</v>
      </c>
      <c r="AK46">
        <f t="shared" si="61"/>
        <v>100.45639776448769</v>
      </c>
      <c r="AL46">
        <f t="shared" si="40"/>
        <v>-28477.986108819794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-220.25580079070164</v>
      </c>
      <c r="AR46">
        <f t="shared" si="45"/>
        <v>-220.36304621800423</v>
      </c>
      <c r="AS46">
        <f t="shared" si="46"/>
        <v>1.7562891581612161</v>
      </c>
      <c r="AT46">
        <f t="shared" si="47"/>
        <v>0.76842701753773945</v>
      </c>
      <c r="AU46">
        <f t="shared" si="48"/>
        <v>-217.83833004230527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205.34162400685113</v>
      </c>
      <c r="AK47">
        <f t="shared" si="61"/>
        <v>84.384430646657307</v>
      </c>
      <c r="AL47">
        <f t="shared" si="40"/>
        <v>-28336.321803071616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-195.42471274676467</v>
      </c>
      <c r="AR47">
        <f t="shared" si="45"/>
        <v>-195.50973880847516</v>
      </c>
      <c r="AS47">
        <f t="shared" si="46"/>
        <v>1.4024390469693693</v>
      </c>
      <c r="AT47">
        <f t="shared" si="47"/>
        <v>0.57632747898790559</v>
      </c>
      <c r="AU47">
        <f t="shared" si="48"/>
        <v>-193.53097228251789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182.10848347546937</v>
      </c>
      <c r="AK48">
        <f t="shared" si="61"/>
        <v>70.010516966177718</v>
      </c>
      <c r="AL48">
        <f t="shared" si="40"/>
        <v>-27932.053422150264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-171.80113380347862</v>
      </c>
      <c r="AR48">
        <f t="shared" si="45"/>
        <v>-171.86770071205038</v>
      </c>
      <c r="AS48">
        <f t="shared" si="46"/>
        <v>1.1105015207045423</v>
      </c>
      <c r="AT48">
        <f t="shared" si="47"/>
        <v>0.42692566580361574</v>
      </c>
      <c r="AU48">
        <f t="shared" si="48"/>
        <v>-170.33027352554222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159.91164338267924</v>
      </c>
      <c r="AK49">
        <f t="shared" si="61"/>
        <v>57.262923122894861</v>
      </c>
      <c r="AL49">
        <f t="shared" si="40"/>
        <v>-27271.268912888761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-149.61393528547259</v>
      </c>
      <c r="AR49">
        <f t="shared" si="45"/>
        <v>-149.66529498110657</v>
      </c>
      <c r="AS49">
        <f t="shared" si="46"/>
        <v>0.87066491399277801</v>
      </c>
      <c r="AT49">
        <f t="shared" si="47"/>
        <v>0.31177728513776581</v>
      </c>
      <c r="AU49">
        <f t="shared" si="48"/>
        <v>-148.48285278197602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138.99831883833031</v>
      </c>
      <c r="AK50">
        <f t="shared" si="61"/>
        <v>46.069108086107313</v>
      </c>
      <c r="AL50">
        <f t="shared" si="40"/>
        <v>-26336.088711798515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-128.88849429696037</v>
      </c>
      <c r="AR50">
        <f t="shared" si="45"/>
        <v>-128.92744817463628</v>
      </c>
      <c r="AS50">
        <f t="shared" si="46"/>
        <v>0.67571332315429444</v>
      </c>
      <c r="AT50">
        <f t="shared" si="47"/>
        <v>0.22395601889131372</v>
      </c>
      <c r="AU50">
        <f t="shared" si="48"/>
        <v>-128.02777883259068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119.41026532629769</v>
      </c>
      <c r="AK51">
        <f t="shared" si="61"/>
        <v>36.339225767424189</v>
      </c>
      <c r="AL51">
        <f t="shared" si="40"/>
        <v>-25083.119125588048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-109.5191296739448</v>
      </c>
      <c r="AR51">
        <f t="shared" si="45"/>
        <v>-109.54808616290677</v>
      </c>
      <c r="AS51">
        <f t="shared" si="46"/>
        <v>0.51829447006411178</v>
      </c>
      <c r="AT51">
        <f t="shared" si="47"/>
        <v>0.15772864845581525</v>
      </c>
      <c r="AU51">
        <f t="shared" si="48"/>
        <v>-108.87206304438685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101.056425235853</v>
      </c>
      <c r="AK52">
        <f t="shared" si="61"/>
        <v>27.980507194583353</v>
      </c>
      <c r="AL52">
        <f t="shared" si="40"/>
        <v>-23571.60327006835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-91.828531916906925</v>
      </c>
      <c r="AR52">
        <f t="shared" si="45"/>
        <v>-91.849535958232821</v>
      </c>
      <c r="AS52">
        <f t="shared" si="46"/>
        <v>0.39163438979729903</v>
      </c>
      <c r="AT52">
        <f t="shared" si="47"/>
        <v>0.10843574602797093</v>
      </c>
      <c r="AU52">
        <f t="shared" si="48"/>
        <v>-91.349465822407552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84.272545811467779</v>
      </c>
      <c r="AK53">
        <f t="shared" si="61"/>
        <v>20.906557428073643</v>
      </c>
      <c r="AL53">
        <f t="shared" si="40"/>
        <v>-21667.916127120789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-75.324059130943922</v>
      </c>
      <c r="AR53">
        <f t="shared" si="45"/>
        <v>-75.338859000230798</v>
      </c>
      <c r="AS53">
        <f t="shared" si="46"/>
        <v>0.29159829501997681</v>
      </c>
      <c r="AT53">
        <f t="shared" si="47"/>
        <v>7.2340481019785699E-2</v>
      </c>
      <c r="AU53">
        <f t="shared" si="48"/>
        <v>-74.974920224191038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68.5776429653734</v>
      </c>
      <c r="AK54">
        <f t="shared" si="61"/>
        <v>15.007479221270897</v>
      </c>
      <c r="AL54">
        <f t="shared" si="40"/>
        <v>-19381.568250353797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-60.12649708858099</v>
      </c>
      <c r="AR54">
        <f t="shared" si="45"/>
        <v>-60.136572791042639</v>
      </c>
      <c r="AS54">
        <f t="shared" si="46"/>
        <v>0.21186703947799793</v>
      </c>
      <c r="AT54">
        <f t="shared" si="47"/>
        <v>4.636482175748867E-2</v>
      </c>
      <c r="AU54">
        <f t="shared" si="48"/>
        <v>-59.878340929807145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54.102911226464386</v>
      </c>
      <c r="AK55">
        <f t="shared" si="61"/>
        <v>10.207044213694759</v>
      </c>
      <c r="AL55">
        <f t="shared" si="40"/>
        <v>-16787.998241418296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-46.479421647628207</v>
      </c>
      <c r="AR55">
        <f t="shared" si="45"/>
        <v>-46.486003877828885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-46.308609018735837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41.101219985024066</v>
      </c>
      <c r="AK56">
        <f t="shared" si="61"/>
        <v>6.4198404278422512</v>
      </c>
      <c r="AL56">
        <f t="shared" si="40"/>
        <v>-13927.405028748079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-34.414591033612801</v>
      </c>
      <c r="AR56">
        <f t="shared" si="45"/>
        <v>-34.418688525399226</v>
      </c>
      <c r="AS56">
        <f t="shared" si="46"/>
        <v>0.10122773313095873</v>
      </c>
      <c r="AT56">
        <f t="shared" si="47"/>
        <v>1.5811352894384768E-2</v>
      </c>
      <c r="AU56">
        <f t="shared" si="48"/>
        <v>-34.301649439373875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29.612625263430523</v>
      </c>
      <c r="AK57">
        <f t="shared" si="61"/>
        <v>3.5427550288905665</v>
      </c>
      <c r="AL57">
        <f t="shared" si="40"/>
        <v>-10986.465965533193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-24.22982322731372</v>
      </c>
      <c r="AR57">
        <f t="shared" si="45"/>
        <v>-24.232233626213567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-24.15932468533477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19.942353789650994</v>
      </c>
      <c r="AK58">
        <f t="shared" si="61"/>
        <v>1.4698712604504298</v>
      </c>
      <c r="AL58">
        <f t="shared" si="40"/>
        <v>-8156.6090720967695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-16.055397925010997</v>
      </c>
      <c r="AR58">
        <f t="shared" si="45"/>
        <v>-16.056725775570857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-16.014685016152168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12.227300212812157</v>
      </c>
      <c r="AK59">
        <f t="shared" si="61"/>
        <v>7.3906495174860115E-2</v>
      </c>
      <c r="AL59">
        <f t="shared" si="40"/>
        <v>-5655.8543735734074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-9.9358014644951975</v>
      </c>
      <c r="AR59">
        <f t="shared" si="45"/>
        <v>-9.936478399470424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-9.9149139464468412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6.5178570786033525</v>
      </c>
      <c r="AK60">
        <f t="shared" si="61"/>
        <v>-0.78200451972199092</v>
      </c>
      <c r="AL60">
        <f t="shared" si="40"/>
        <v>-3630.39981385389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-5.6910033248286727</v>
      </c>
      <c r="AR60">
        <f t="shared" si="45"/>
        <v>-5.6913171368280331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-5.6823393211034379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2.6392672659966685</v>
      </c>
      <c r="AK61">
        <f t="shared" si="61"/>
        <v>-1.2382545152242257</v>
      </c>
      <c r="AL61">
        <f t="shared" si="40"/>
        <v>-2119.7707755250058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-2.9642279780182519</v>
      </c>
      <c r="AR61">
        <f t="shared" si="45"/>
        <v>-2.9643571540116422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-2.9623992257601119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0.2394636397753942</v>
      </c>
      <c r="AK62">
        <f t="shared" si="61"/>
        <v>-1.4230032238439925</v>
      </c>
      <c r="AL62">
        <f t="shared" si="40"/>
        <v>-1100.3941900686536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-1.3715231710695659</v>
      </c>
      <c r="AR62">
        <f t="shared" si="45"/>
        <v>-1.3715687772623129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-1.373045569667342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-1.0613021309329831</v>
      </c>
      <c r="AK63">
        <f t="shared" si="61"/>
        <v>-1.43976567862827</v>
      </c>
      <c r="AL63">
        <f t="shared" si="40"/>
        <v>-488.95898284876995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-0.54194264119048829</v>
      </c>
      <c r="AR63">
        <f t="shared" si="45"/>
        <v>-0.54195585667523194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-0.54474226081303767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-1.630222807026076</v>
      </c>
      <c r="AK64">
        <f t="shared" si="61"/>
        <v>-1.3654745294629613</v>
      </c>
      <c r="AL64">
        <f t="shared" si="40"/>
        <v>-178.44256293490693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-0.17451745688383075</v>
      </c>
      <c r="AR64">
        <f t="shared" si="45"/>
        <v>-0.17452041255553677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-0.17750029101202774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-1.7649159790238116</v>
      </c>
      <c r="AK65">
        <f t="shared" si="61"/>
        <v>-1.2513589329711359</v>
      </c>
      <c r="AL65">
        <f t="shared" si="40"/>
        <v>-47.096556031438347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-3.9148910664657859E-2</v>
      </c>
      <c r="AR65">
        <f t="shared" si="45"/>
        <v>-3.9149565821793332E-2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-4.1828447403419261E-2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-1.6924880856814575</v>
      </c>
      <c r="AK66">
        <f t="shared" si="61"/>
        <v>-1.1278148144394691</v>
      </c>
      <c r="AL66">
        <f t="shared" si="40"/>
        <v>-13.799225495178165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-8.7059690905406228E-3</v>
      </c>
      <c r="AR66">
        <f t="shared" si="45"/>
        <v>-8.7061129041969137E-3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-1.0942568736715584E-2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-5.2555499441910793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-1.917865516985594E-3</v>
      </c>
      <c r="AR67">
        <f t="shared" ref="AR67:AR98" si="76">AI67*$K67</f>
        <v>-1.9178967447095003E-3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-3.7210432398677505E-3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-2.9416192616132886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-4.1808260055326653E-4</v>
      </c>
      <c r="AR68">
        <f t="shared" si="76"/>
        <v>-4.180892995006205E-4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-1.8595805155512157E-3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-2.1968705911218409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-9.0035517006510385E-5</v>
      </c>
      <c r="AR69">
        <f t="shared" si="76"/>
        <v>-9.0036936621624744E-5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-1.2399808523550697E-3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-1.8573925646671234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-1.9159798202222845E-5</v>
      </c>
      <c r="AR70">
        <f t="shared" si="76"/>
        <v>-1.9160095050672756E-5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-9.3604382752508774E-4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-1.6334499166161089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-4.0238957567113696E-6</v>
      </c>
      <c r="AR71">
        <f t="shared" si="76"/>
        <v>-4.0239569547497938E-6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-7.3498805582997921E-4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-1.4525411015408951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-8.3328830104867925E-7</v>
      </c>
      <c r="AR72">
        <f t="shared" si="76"/>
        <v>-8.3330073132830577E-7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-5.8355912700837039E-4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-1.2955368754771368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-1.700657596978781E-7</v>
      </c>
      <c r="AR73">
        <f t="shared" si="76"/>
        <v>-1.7006824388920597E-7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-4.6471660648128289E-4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-1.1564133028248043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-3.4154501431374279E-8</v>
      </c>
      <c r="AR74">
        <f t="shared" si="76"/>
        <v>-3.4154989553994312E-8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-3.7036801109732498E-4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-1.0324403787393888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-6.7457972806589394E-9</v>
      </c>
      <c r="AR75">
        <f t="shared" si="76"/>
        <v>-6.7458914563251191E-9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-2.9523466523311671E-4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-0.92180585498075773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-1.3085892441264466E-9</v>
      </c>
      <c r="AR76">
        <f t="shared" si="76"/>
        <v>-1.3086070592263088E-9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-2.3535520498103144E-4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-0.82303746275165701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-2.4891074891108125E-10</v>
      </c>
      <c r="AR77">
        <f t="shared" si="76"/>
        <v>-2.4891405064940685E-10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-1.8762293532923461E-4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-0.73485413149470002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-4.6396210021524046E-11</v>
      </c>
      <c r="AR78">
        <f t="shared" si="76"/>
        <v>-4.639680871186438E-11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-1.4957170349999766E-4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-0.65611960348627951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-8.4611435160162653E-12</v>
      </c>
      <c r="AR79">
        <f t="shared" si="76"/>
        <v>-8.4612496583377285E-12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-1.1923761779377905E-4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-0.58582104230347309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-1.508508691011659E-12</v>
      </c>
      <c r="AR80">
        <f t="shared" si="76"/>
        <v>-1.5085270878076881E-12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-9.5055493648046625E-5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-0.52305449557742989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-2.6295291153574204E-13</v>
      </c>
      <c r="AR81">
        <f t="shared" si="76"/>
        <v>-2.6295602534379805E-13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-7.5777656625130723E-5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-0.46701294120651093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-4.4764437067934984E-14</v>
      </c>
      <c r="AR82">
        <f t="shared" si="76"/>
        <v>-4.4764951229988246E-14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-6.040948375200785E-5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-0.4169758401185461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-7.4346259474048273E-15</v>
      </c>
      <c r="AR83">
        <f t="shared" si="76"/>
        <v>-7.4347086986366787E-15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-4.8158070564890677E-5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-0.37229985720293168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-1.2035042778266765E-15</v>
      </c>
      <c r="AR84">
        <f t="shared" si="76"/>
        <v>-1.2035172487909409E-15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-3.8391319004281065E-5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-1.8973972665329153E-16</v>
      </c>
      <c r="AR85">
        <f t="shared" si="76"/>
        <v>-1.8974170507287102E-16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-2.9108545141836276E-17</v>
      </c>
      <c r="AR86">
        <f t="shared" si="76"/>
        <v>-2.910883849617177E-17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-4.3410988038969294E-18</v>
      </c>
      <c r="AR87">
        <f t="shared" si="76"/>
        <v>-4.3411410532354308E-18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-6.2879165090915384E-19</v>
      </c>
      <c r="AR88">
        <f t="shared" si="76"/>
        <v>-6.2879755672403375E-19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-8.8476500558951034E-20</v>
      </c>
      <c r="AR89">
        <f t="shared" si="76"/>
        <v>-8.8477297052432975E-20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-1.2010399956615866E-20</v>
      </c>
      <c r="AR90">
        <f t="shared" si="76"/>
        <v>-1.2010503479963682E-20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-1.5710993185435037E-21</v>
      </c>
      <c r="AR91">
        <f t="shared" si="76"/>
        <v>-1.5711122708225213E-21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-1.9781613274628474E-22</v>
      </c>
      <c r="AR92">
        <f t="shared" si="76"/>
        <v>-1.978176908291362E-22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-2.3944934303137175E-23</v>
      </c>
      <c r="AR93">
        <f t="shared" si="76"/>
        <v>-2.3945114290371072E-23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-2.7831844415149837E-24</v>
      </c>
      <c r="AR94">
        <f t="shared" si="76"/>
        <v>-2.7832043781514388E-24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-3.1017933789473353E-25</v>
      </c>
      <c r="AR95">
        <f t="shared" si="76"/>
        <v>-3.1018145149041978E-25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-3.3084720331295791E-26</v>
      </c>
      <c r="AR96">
        <f t="shared" si="76"/>
        <v>-3.3084934362894721E-26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-3.370637296044685E-27</v>
      </c>
      <c r="AR97">
        <f t="shared" si="76"/>
        <v>-3.3706579528253697E-27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24927.714771448944</v>
      </c>
      <c r="AO100" s="6">
        <f t="shared" si="93"/>
        <v>-2492.7714771448946</v>
      </c>
      <c r="AP100" s="6">
        <f t="shared" si="93"/>
        <v>-2848.6913235654988</v>
      </c>
      <c r="AQ100" s="6">
        <f t="shared" si="93"/>
        <v>-18197.471089974588</v>
      </c>
      <c r="AR100" s="6">
        <f t="shared" si="93"/>
        <v>1388.7808807639515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-433.19001635419772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51028.425742875821</v>
      </c>
      <c r="K3">
        <v>1</v>
      </c>
      <c r="L3" s="2">
        <v>0</v>
      </c>
      <c r="O3">
        <f>$C$3</f>
        <v>51028.425742875821</v>
      </c>
      <c r="P3">
        <f>O3*C5</f>
        <v>5102.8425742875825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51028.425742875821</v>
      </c>
      <c r="AF3">
        <f t="shared" ref="AF3:AF34" si="4">-$Z3*P3</f>
        <v>-5102.8425742875825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43405.674964588237</v>
      </c>
      <c r="AJ3">
        <f t="shared" ref="AJ3:AJ34" si="8">AB3-AC3</f>
        <v>0</v>
      </c>
      <c r="AL3">
        <f t="shared" ref="AL3:AL34" si="9">SUM(AI3:AK3)</f>
        <v>43405.674964588237</v>
      </c>
      <c r="AN3">
        <f t="shared" ref="AN3:AN34" si="10">AE3*$K3</f>
        <v>51028.425742875821</v>
      </c>
      <c r="AO3">
        <f t="shared" ref="AO3:AO34" si="11">AF3*$K3</f>
        <v>-5102.8425742875825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43405.674964588237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43405.674964588237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-2397.9914640554671</v>
      </c>
      <c r="AK5">
        <f>G5*SUM(AB5, AE5:AF5)</f>
        <v>281.6679207819484</v>
      </c>
      <c r="AL5">
        <f t="shared" si="9"/>
        <v>-3538.0268738552372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-1094.4142275618392</v>
      </c>
      <c r="AR5">
        <f t="shared" si="14"/>
        <v>-1133.3731908336404</v>
      </c>
      <c r="AS5">
        <f t="shared" si="15"/>
        <v>-1911.6641135646259</v>
      </c>
      <c r="AT5">
        <f t="shared" si="16"/>
        <v>224.54394194989507</v>
      </c>
      <c r="AU5">
        <f t="shared" si="17"/>
        <v>-2820.493362448371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-2113.3563717223806</v>
      </c>
      <c r="AK6">
        <f>G6*SUM(AB6, AE6:AF6)</f>
        <v>449.52732326583106</v>
      </c>
      <c r="AL6">
        <f t="shared" si="9"/>
        <v>-3137.207657847694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-1014.3355677446136</v>
      </c>
      <c r="AR6">
        <f t="shared" si="14"/>
        <v>-1048.7217917154076</v>
      </c>
      <c r="AS6">
        <f t="shared" si="15"/>
        <v>-1504.245321982607</v>
      </c>
      <c r="AT6">
        <f t="shared" si="16"/>
        <v>319.96466955305254</v>
      </c>
      <c r="AU6">
        <f t="shared" si="17"/>
        <v>-2233.0024441449623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-1849.7453244734352</v>
      </c>
      <c r="AK7">
        <f>G7*SUM(AB7, AE7:AF7)</f>
        <v>597.46226928639771</v>
      </c>
      <c r="AL7">
        <f t="shared" si="9"/>
        <v>-2786.323274595039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-944.56255473030853</v>
      </c>
      <c r="AR7">
        <f t="shared" si="14"/>
        <v>-974.91029243389892</v>
      </c>
      <c r="AS7">
        <f t="shared" si="15"/>
        <v>-1175.5465941476784</v>
      </c>
      <c r="AT7">
        <f t="shared" si="16"/>
        <v>379.69807329628128</v>
      </c>
      <c r="AU7">
        <f t="shared" si="17"/>
        <v>-1770.7588132852961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-2480.4198449171918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-878.1009519756376</v>
      </c>
      <c r="AR8">
        <f t="shared" si="14"/>
        <v>-904.88227936246244</v>
      </c>
      <c r="AS8">
        <f t="shared" si="15"/>
        <v>-915.06235310682519</v>
      </c>
      <c r="AT8">
        <f t="shared" si="16"/>
        <v>412.48779900590961</v>
      </c>
      <c r="AU8">
        <f t="shared" si="17"/>
        <v>-1407.4568334633777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-1405.1268001114622</v>
      </c>
      <c r="AK9">
        <f t="shared" si="30"/>
        <v>839.83011893204468</v>
      </c>
      <c r="AL9">
        <f t="shared" si="9"/>
        <v>-2223.1935063173496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-816.3101623660724</v>
      </c>
      <c r="AR9">
        <f t="shared" si="14"/>
        <v>-839.9421273159511</v>
      </c>
      <c r="AS9">
        <f t="shared" si="15"/>
        <v>-711.88096613677124</v>
      </c>
      <c r="AT9">
        <f t="shared" si="16"/>
        <v>425.48407475302446</v>
      </c>
      <c r="AU9">
        <f t="shared" si="17"/>
        <v>-1126.3390186996978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-1222.2860448545507</v>
      </c>
      <c r="AK10">
        <f t="shared" si="30"/>
        <v>938.18899493984702</v>
      </c>
      <c r="AL10">
        <f t="shared" si="9"/>
        <v>-2015.9642612643988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-762.55793300018217</v>
      </c>
      <c r="AR10">
        <f t="shared" si="14"/>
        <v>-783.40877412172858</v>
      </c>
      <c r="AS10">
        <f t="shared" si="15"/>
        <v>-552.90013330719103</v>
      </c>
      <c r="AT10">
        <f t="shared" si="16"/>
        <v>424.38905569874856</v>
      </c>
      <c r="AU10">
        <f t="shared" si="17"/>
        <v>-911.9198517301711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1033.5616583976364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-1057.6172520182081</v>
      </c>
      <c r="AK11">
        <f t="shared" si="30"/>
        <v>1023.7490180796656</v>
      </c>
      <c r="AL11">
        <f t="shared" si="9"/>
        <v>-1836.7324725935389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-709.75146168397953</v>
      </c>
      <c r="AR11">
        <f t="shared" si="14"/>
        <v>-728.14662831654789</v>
      </c>
      <c r="AS11">
        <f t="shared" si="15"/>
        <v>-427.1538697117839</v>
      </c>
      <c r="AT11">
        <f t="shared" si="16"/>
        <v>413.47505806272494</v>
      </c>
      <c r="AU11">
        <f t="shared" si="17"/>
        <v>-741.82543996560673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-915.40495351103164</v>
      </c>
      <c r="AK12">
        <f t="shared" si="30"/>
        <v>1097.7822257209402</v>
      </c>
      <c r="AL12">
        <f t="shared" si="9"/>
        <v>-1702.5201506524902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-663.48606768679235</v>
      </c>
      <c r="AR12">
        <f t="shared" si="14"/>
        <v>-679.71290674612464</v>
      </c>
      <c r="AS12">
        <f t="shared" si="15"/>
        <v>-330.10420315387483</v>
      </c>
      <c r="AT12">
        <f t="shared" si="16"/>
        <v>395.87127584156235</v>
      </c>
      <c r="AU12">
        <f t="shared" si="17"/>
        <v>-613.94583405843719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-787.54644588017982</v>
      </c>
      <c r="AK13">
        <f t="shared" si="30"/>
        <v>1161.8605724667125</v>
      </c>
      <c r="AL13">
        <f t="shared" si="9"/>
        <v>-1598.2979562424155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-620.81597097638246</v>
      </c>
      <c r="AR13">
        <f t="shared" si="14"/>
        <v>-635.12829684635062</v>
      </c>
      <c r="AS13">
        <f t="shared" si="15"/>
        <v>-253.56887814554094</v>
      </c>
      <c r="AT13">
        <f t="shared" si="16"/>
        <v>374.08800898422635</v>
      </c>
      <c r="AU13">
        <f t="shared" si="17"/>
        <v>-514.60916600766518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-674.74877327983631</v>
      </c>
      <c r="AK14">
        <f t="shared" si="30"/>
        <v>1216.9888236783249</v>
      </c>
      <c r="AL14">
        <f t="shared" si="9"/>
        <v>-1525.0700717090467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-581.68027012100754</v>
      </c>
      <c r="AR14">
        <f t="shared" si="14"/>
        <v>-594.30225986756261</v>
      </c>
      <c r="AS14">
        <f t="shared" si="15"/>
        <v>-193.97414858795594</v>
      </c>
      <c r="AT14">
        <f t="shared" si="16"/>
        <v>349.85520576286979</v>
      </c>
      <c r="AU14">
        <f t="shared" si="17"/>
        <v>-438.42120269264876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-575.07396582204819</v>
      </c>
      <c r="AK15">
        <f t="shared" si="30"/>
        <v>1264.2212378079134</v>
      </c>
      <c r="AL15">
        <f t="shared" si="9"/>
        <v>-1477.1059378318837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-544.89355128552381</v>
      </c>
      <c r="AR15">
        <f t="shared" si="14"/>
        <v>-556.02324397321809</v>
      </c>
      <c r="AS15">
        <f t="shared" si="15"/>
        <v>-147.60716362784771</v>
      </c>
      <c r="AT15">
        <f t="shared" si="16"/>
        <v>324.49410371788093</v>
      </c>
      <c r="AU15">
        <f t="shared" si="17"/>
        <v>-379.13630388318478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-487.92273080649466</v>
      </c>
      <c r="AK16">
        <f t="shared" si="30"/>
        <v>1304.4764154154568</v>
      </c>
      <c r="AL16">
        <f t="shared" si="9"/>
        <v>-2390.9677648869356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-725.27954113140584</v>
      </c>
      <c r="AR16">
        <f t="shared" si="14"/>
        <v>-735.08113051222188</v>
      </c>
      <c r="AS16">
        <f t="shared" si="15"/>
        <v>-111.8192966785045</v>
      </c>
      <c r="AT16">
        <f t="shared" si="16"/>
        <v>298.95232604627705</v>
      </c>
      <c r="AU16">
        <f t="shared" si="17"/>
        <v>-547.94810114444931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-196.87785359361078</v>
      </c>
      <c r="AK17">
        <f t="shared" si="30"/>
        <v>1338.6310065719115</v>
      </c>
      <c r="AL17">
        <f t="shared" si="9"/>
        <v>-3228.4038392790744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-885.60108001266997</v>
      </c>
      <c r="AR17">
        <f t="shared" si="14"/>
        <v>-894.2207048577834</v>
      </c>
      <c r="AS17">
        <f t="shared" si="15"/>
        <v>-40.285109510545865</v>
      </c>
      <c r="AT17">
        <f t="shared" si="16"/>
        <v>273.91042572658245</v>
      </c>
      <c r="AU17">
        <f t="shared" si="17"/>
        <v>-660.59538864174681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62.246263293909578</v>
      </c>
      <c r="AK18">
        <f t="shared" si="30"/>
        <v>1352.4124563234643</v>
      </c>
      <c r="AL18">
        <f t="shared" si="9"/>
        <v>-4145.5937046354647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-1008.2686103511203</v>
      </c>
      <c r="AR18">
        <f t="shared" si="14"/>
        <v>-1015.8373295961942</v>
      </c>
      <c r="AS18">
        <f t="shared" si="15"/>
        <v>11.372159581464244</v>
      </c>
      <c r="AT18">
        <f t="shared" si="16"/>
        <v>247.08069945742915</v>
      </c>
      <c r="AU18">
        <f t="shared" si="17"/>
        <v>-757.38447055730069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273.130381137933</v>
      </c>
      <c r="AK19">
        <f t="shared" si="30"/>
        <v>1348.0552178928906</v>
      </c>
      <c r="AL19">
        <f t="shared" si="9"/>
        <v>-5204.0320106828185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-1106.7059670453471</v>
      </c>
      <c r="AR19">
        <f t="shared" si="14"/>
        <v>-1113.3408389368369</v>
      </c>
      <c r="AS19">
        <f t="shared" si="15"/>
        <v>44.553481671041197</v>
      </c>
      <c r="AT19">
        <f t="shared" si="16"/>
        <v>219.89700739886308</v>
      </c>
      <c r="AU19">
        <f t="shared" si="17"/>
        <v>-848.89034986693264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450.33254810500875</v>
      </c>
      <c r="AK20">
        <f t="shared" si="30"/>
        <v>1328.9360912132354</v>
      </c>
      <c r="AL20">
        <f t="shared" si="9"/>
        <v>-6351.0126819089846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-1178.3236279647888</v>
      </c>
      <c r="AR20">
        <f t="shared" si="14"/>
        <v>-1184.1294646160468</v>
      </c>
      <c r="AS20">
        <f t="shared" si="15"/>
        <v>65.588387168658542</v>
      </c>
      <c r="AT20">
        <f t="shared" si="16"/>
        <v>193.55202114454482</v>
      </c>
      <c r="AU20">
        <f t="shared" si="17"/>
        <v>-924.98905630284344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592.27593248234189</v>
      </c>
      <c r="AK21">
        <f t="shared" si="30"/>
        <v>1297.4128128458847</v>
      </c>
      <c r="AL21">
        <f t="shared" si="9"/>
        <v>-7691.3564285280991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-1240.8452846699413</v>
      </c>
      <c r="AR21">
        <f t="shared" si="14"/>
        <v>-1245.9151873028018</v>
      </c>
      <c r="AS21">
        <f t="shared" si="15"/>
        <v>77.01931949629531</v>
      </c>
      <c r="AT21">
        <f t="shared" si="16"/>
        <v>168.71503039530239</v>
      </c>
      <c r="AU21">
        <f t="shared" si="17"/>
        <v>-1000.180837411204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717.58841370347363</v>
      </c>
      <c r="AK22">
        <f t="shared" si="30"/>
        <v>1255.9534975721208</v>
      </c>
      <c r="AL22">
        <f t="shared" si="9"/>
        <v>-9192.6321314786874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-1292.0516490920306</v>
      </c>
      <c r="AR22">
        <f t="shared" si="14"/>
        <v>-1296.4684783011223</v>
      </c>
      <c r="AS22">
        <f t="shared" si="15"/>
        <v>83.316877848984404</v>
      </c>
      <c r="AT22">
        <f t="shared" si="16"/>
        <v>145.82471252728726</v>
      </c>
      <c r="AU22">
        <f t="shared" si="17"/>
        <v>-1067.3268879248508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824.85801430053834</v>
      </c>
      <c r="AK23">
        <f t="shared" si="30"/>
        <v>1205.7223086128777</v>
      </c>
      <c r="AL23">
        <f t="shared" si="9"/>
        <v>-10804.025616328183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-1326.6842514861037</v>
      </c>
      <c r="AR23">
        <f t="shared" si="14"/>
        <v>-1330.522078806566</v>
      </c>
      <c r="AS23">
        <f t="shared" si="15"/>
        <v>85.510361993416964</v>
      </c>
      <c r="AT23">
        <f t="shared" si="16"/>
        <v>124.99333131951637</v>
      </c>
      <c r="AU23">
        <f t="shared" si="17"/>
        <v>-1120.0183854936326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909.5470775651338</v>
      </c>
      <c r="AK24">
        <f t="shared" si="30"/>
        <v>1147.98224761184</v>
      </c>
      <c r="AL24">
        <f t="shared" si="9"/>
        <v>-12576.16581838284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-1351.1643329153667</v>
      </c>
      <c r="AR24">
        <f t="shared" si="14"/>
        <v>-1354.4891399194864</v>
      </c>
      <c r="AS24">
        <f t="shared" si="15"/>
        <v>84.187324303367248</v>
      </c>
      <c r="AT24">
        <f t="shared" si="16"/>
        <v>106.25679105355105</v>
      </c>
      <c r="AU24">
        <f t="shared" si="17"/>
        <v>-1164.0450245625682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978.72042762878664</v>
      </c>
      <c r="AK25">
        <f t="shared" si="30"/>
        <v>1084.3139521822804</v>
      </c>
      <c r="AL25">
        <f t="shared" si="9"/>
        <v>-14492.901613564311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-1365.3534887442629</v>
      </c>
      <c r="AR25">
        <f t="shared" si="14"/>
        <v>-1368.2241129752529</v>
      </c>
      <c r="AS25">
        <f t="shared" si="15"/>
        <v>80.88391314625656</v>
      </c>
      <c r="AT25">
        <f t="shared" si="16"/>
        <v>89.610427100281541</v>
      </c>
      <c r="AU25">
        <f t="shared" si="17"/>
        <v>-1197.7297727287148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1032.8142875955236</v>
      </c>
      <c r="AK26">
        <f t="shared" si="30"/>
        <v>1015.8035222482655</v>
      </c>
      <c r="AL26">
        <f t="shared" si="9"/>
        <v>-16337.504711724978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-1354.2046782943571</v>
      </c>
      <c r="AR26">
        <f t="shared" si="14"/>
        <v>-1356.6743948360499</v>
      </c>
      <c r="AS26">
        <f t="shared" si="15"/>
        <v>76.209254939857132</v>
      </c>
      <c r="AT26">
        <f t="shared" si="16"/>
        <v>74.954065339324629</v>
      </c>
      <c r="AU26">
        <f t="shared" si="17"/>
        <v>-1205.5110745568682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1057.2946772686992</v>
      </c>
      <c r="AK27">
        <f t="shared" si="30"/>
        <v>943.50652211657882</v>
      </c>
      <c r="AL27">
        <f t="shared" si="9"/>
        <v>-18165.74451420004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-1326.4977205549937</v>
      </c>
      <c r="AR27">
        <f t="shared" si="14"/>
        <v>-1328.614448683498</v>
      </c>
      <c r="AS27">
        <f t="shared" si="15"/>
        <v>69.656797187087918</v>
      </c>
      <c r="AT27">
        <f t="shared" si="16"/>
        <v>62.160194190655915</v>
      </c>
      <c r="AU27">
        <f t="shared" si="17"/>
        <v>-1196.7974573057543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1061.3995053535164</v>
      </c>
      <c r="AK28">
        <f t="shared" si="30"/>
        <v>869.49589470776982</v>
      </c>
      <c r="AL28">
        <f t="shared" si="9"/>
        <v>-20019.283456749145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-1289.3755320768289</v>
      </c>
      <c r="AR28">
        <f t="shared" si="14"/>
        <v>-1291.1820997709565</v>
      </c>
      <c r="AS28">
        <f t="shared" si="15"/>
        <v>62.435028477820282</v>
      </c>
      <c r="AT28">
        <f t="shared" si="16"/>
        <v>51.14662356032121</v>
      </c>
      <c r="AU28">
        <f t="shared" si="17"/>
        <v>-1177.6004477328152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1052.680697075506</v>
      </c>
      <c r="AK29">
        <f t="shared" si="30"/>
        <v>795.19792933302369</v>
      </c>
      <c r="AL29">
        <f t="shared" si="9"/>
        <v>-22097.661273247202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-1256.1050660206972</v>
      </c>
      <c r="AR29">
        <f t="shared" si="14"/>
        <v>-1257.6391375684555</v>
      </c>
      <c r="AS29">
        <f t="shared" si="15"/>
        <v>55.287642272957633</v>
      </c>
      <c r="AT29">
        <f t="shared" si="16"/>
        <v>41.764438898994449</v>
      </c>
      <c r="AU29">
        <f t="shared" si="17"/>
        <v>-1160.5870563965034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1044.770391912376</v>
      </c>
      <c r="AK30">
        <f t="shared" si="30"/>
        <v>721.51028053773825</v>
      </c>
      <c r="AL30">
        <f t="shared" si="9"/>
        <v>-24012.637247383216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-1207.5701145162379</v>
      </c>
      <c r="AR30">
        <f t="shared" si="14"/>
        <v>-1208.8657456821913</v>
      </c>
      <c r="AS30">
        <f t="shared" si="15"/>
        <v>48.993023788408692</v>
      </c>
      <c r="AT30">
        <f t="shared" si="16"/>
        <v>33.834199946328042</v>
      </c>
      <c r="AU30">
        <f t="shared" si="17"/>
        <v>-1126.0385219474545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1018.8784412052355</v>
      </c>
      <c r="AK31">
        <f t="shared" si="30"/>
        <v>648.37635310387191</v>
      </c>
      <c r="AL31">
        <f t="shared" si="9"/>
        <v>-25549.204376815505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-1138.4448921282815</v>
      </c>
      <c r="AR31">
        <f t="shared" si="14"/>
        <v>-1139.5332152892943</v>
      </c>
      <c r="AS31">
        <f t="shared" si="15"/>
        <v>42.659694223830613</v>
      </c>
      <c r="AT31">
        <f t="shared" si="16"/>
        <v>27.147043108160204</v>
      </c>
      <c r="AU31">
        <f t="shared" si="17"/>
        <v>-1069.7264779573036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969.9701838148876</v>
      </c>
      <c r="AK32">
        <f t="shared" si="30"/>
        <v>577.05486221950548</v>
      </c>
      <c r="AL32">
        <f t="shared" si="9"/>
        <v>-26988.552387024905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-1065.8446234959401</v>
      </c>
      <c r="AR32">
        <f t="shared" si="14"/>
        <v>-1066.7533312017322</v>
      </c>
      <c r="AS32">
        <f t="shared" si="15"/>
        <v>36.26066187650143</v>
      </c>
      <c r="AT32">
        <f t="shared" si="16"/>
        <v>21.572200457582198</v>
      </c>
      <c r="AU32">
        <f t="shared" si="17"/>
        <v>-1008.9204688676485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915.42077678754777</v>
      </c>
      <c r="AK33">
        <f t="shared" si="30"/>
        <v>509.1569493524633</v>
      </c>
      <c r="AL33">
        <f t="shared" si="9"/>
        <v>-28175.728547979168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-987.24289908049354</v>
      </c>
      <c r="AR33">
        <f t="shared" si="14"/>
        <v>-987.99676963976651</v>
      </c>
      <c r="AS33">
        <f t="shared" si="15"/>
        <v>30.554845005708856</v>
      </c>
      <c r="AT33">
        <f t="shared" si="16"/>
        <v>16.994601898417052</v>
      </c>
      <c r="AU33">
        <f t="shared" si="17"/>
        <v>-940.44732273564057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852.93589309086292</v>
      </c>
      <c r="AK34">
        <f t="shared" si="30"/>
        <v>445.07749497733499</v>
      </c>
      <c r="AL34">
        <f t="shared" si="9"/>
        <v>-29220.911564345315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-908.89546450971147</v>
      </c>
      <c r="AR34">
        <f t="shared" si="14"/>
        <v>-909.51638746298602</v>
      </c>
      <c r="AS34">
        <f t="shared" si="15"/>
        <v>25.418954744674526</v>
      </c>
      <c r="AT34">
        <f t="shared" si="16"/>
        <v>13.264073882158421</v>
      </c>
      <c r="AU34">
        <f t="shared" si="17"/>
        <v>-870.83335883615302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-30187.402394129724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-833.98758642809605</v>
      </c>
      <c r="AR35">
        <f t="shared" ref="AR35:AR66" si="45">AI35*$K35</f>
        <v>-834.49473858782983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-803.24682656542791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726.91886354095368</v>
      </c>
      <c r="AK36">
        <f t="shared" si="30"/>
        <v>330.14348781964679</v>
      </c>
      <c r="AL36">
        <f t="shared" si="40"/>
        <v>-30770.220866255266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-755.73404059521818</v>
      </c>
      <c r="AR36">
        <f t="shared" si="45"/>
        <v>-756.14454017723892</v>
      </c>
      <c r="AS36">
        <f t="shared" si="46"/>
        <v>17.269954399190137</v>
      </c>
      <c r="AT36">
        <f t="shared" si="47"/>
        <v>7.8434654344523906</v>
      </c>
      <c r="AU36">
        <f t="shared" si="48"/>
        <v>-731.0311203435964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660.13696658884101</v>
      </c>
      <c r="AK37">
        <f t="shared" si="30"/>
        <v>279.25916737178005</v>
      </c>
      <c r="AL37">
        <f t="shared" si="40"/>
        <v>-30935.597095781144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-675.81202987398331</v>
      </c>
      <c r="AR37">
        <f t="shared" si="45"/>
        <v>-676.14109158159715</v>
      </c>
      <c r="AS37">
        <f t="shared" si="46"/>
        <v>14.003006242720364</v>
      </c>
      <c r="AT37">
        <f t="shared" si="47"/>
        <v>5.9237219879545373</v>
      </c>
      <c r="AU37">
        <f t="shared" si="48"/>
        <v>-656.21436335092221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590.45749951114749</v>
      </c>
      <c r="AK38">
        <f t="shared" si="30"/>
        <v>233.04957971056118</v>
      </c>
      <c r="AL38">
        <f t="shared" si="40"/>
        <v>-30850.116573938314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-599.62267206951424</v>
      </c>
      <c r="AR38">
        <f t="shared" si="45"/>
        <v>-599.88355798103362</v>
      </c>
      <c r="AS38">
        <f t="shared" si="46"/>
        <v>11.182987760479786</v>
      </c>
      <c r="AT38">
        <f t="shared" si="47"/>
        <v>4.4138495990750997</v>
      </c>
      <c r="AU38">
        <f t="shared" si="48"/>
        <v>-584.28672062147882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523.41326995983854</v>
      </c>
      <c r="AK39">
        <f t="shared" si="30"/>
        <v>191.71755474478084</v>
      </c>
      <c r="AL39">
        <f t="shared" si="40"/>
        <v>-30469.574613005396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-527.13832077780273</v>
      </c>
      <c r="AR39">
        <f t="shared" si="45"/>
        <v>-527.3425683728392</v>
      </c>
      <c r="AS39">
        <f t="shared" si="46"/>
        <v>8.851072800811945</v>
      </c>
      <c r="AT39">
        <f t="shared" si="47"/>
        <v>3.2420004070013513</v>
      </c>
      <c r="AU39">
        <f t="shared" si="48"/>
        <v>-515.24949516502591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-29800.735217637161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-459.06122308574646</v>
      </c>
      <c r="AR40">
        <f t="shared" si="45"/>
        <v>-459.21881030949038</v>
      </c>
      <c r="AS40">
        <f t="shared" si="46"/>
        <v>6.9316237076085345</v>
      </c>
      <c r="AT40">
        <f t="shared" si="47"/>
        <v>2.3414511704861742</v>
      </c>
      <c r="AU40">
        <f t="shared" si="48"/>
        <v>-449.94573543139563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398.30755431208718</v>
      </c>
      <c r="AK41">
        <f t="shared" si="61"/>
        <v>122.94203102500072</v>
      </c>
      <c r="AL41">
        <f t="shared" si="40"/>
        <v>-28823.392139556643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-395.46924369543024</v>
      </c>
      <c r="AR41">
        <f t="shared" si="45"/>
        <v>-395.58876608280485</v>
      </c>
      <c r="AS41">
        <f t="shared" si="46"/>
        <v>5.3694979618071637</v>
      </c>
      <c r="AT41">
        <f t="shared" si="47"/>
        <v>1.657354920494265</v>
      </c>
      <c r="AU41">
        <f t="shared" si="48"/>
        <v>-388.5619132005034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341.22489657609322</v>
      </c>
      <c r="AK42">
        <f t="shared" si="61"/>
        <v>95.0605022231546</v>
      </c>
      <c r="AL42">
        <f t="shared" si="40"/>
        <v>-27489.554380742633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-336.03812053655219</v>
      </c>
      <c r="AR42">
        <f t="shared" si="45"/>
        <v>-336.12696788365116</v>
      </c>
      <c r="AS42">
        <f t="shared" si="46"/>
        <v>4.1071241100709432</v>
      </c>
      <c r="AT42">
        <f t="shared" si="47"/>
        <v>1.1441875563997888</v>
      </c>
      <c r="AU42">
        <f t="shared" si="48"/>
        <v>-330.87565621718045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287.60566775142956</v>
      </c>
      <c r="AK43">
        <f t="shared" si="61"/>
        <v>71.174759462828078</v>
      </c>
      <c r="AL43">
        <f t="shared" si="40"/>
        <v>-25865.068629557245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-281.7579665658123</v>
      </c>
      <c r="AR43">
        <f t="shared" si="45"/>
        <v>-281.82241337608036</v>
      </c>
      <c r="AS43">
        <f t="shared" si="46"/>
        <v>3.0908400674086929</v>
      </c>
      <c r="AT43">
        <f t="shared" si="47"/>
        <v>0.76490077562037739</v>
      </c>
      <c r="AU43">
        <f t="shared" si="48"/>
        <v>-277.96667253305134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238.51470515052534</v>
      </c>
      <c r="AK44">
        <f t="shared" si="61"/>
        <v>51.042362720228006</v>
      </c>
      <c r="AL44">
        <f t="shared" si="40"/>
        <v>-23801.537431740369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-231.1172060707886</v>
      </c>
      <c r="AR44">
        <f t="shared" si="45"/>
        <v>-231.16261658741846</v>
      </c>
      <c r="AS44">
        <f t="shared" si="46"/>
        <v>2.2886333926448237</v>
      </c>
      <c r="AT44">
        <f t="shared" si="47"/>
        <v>0.48976961687657933</v>
      </c>
      <c r="AU44">
        <f t="shared" si="48"/>
        <v>-228.38421357789704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192.50715123571013</v>
      </c>
      <c r="AK45">
        <f t="shared" si="61"/>
        <v>34.346333359691229</v>
      </c>
      <c r="AL45">
        <f t="shared" si="40"/>
        <v>-21310.591898613693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-184.48644667142628</v>
      </c>
      <c r="AR45">
        <f t="shared" si="45"/>
        <v>-184.51736200218517</v>
      </c>
      <c r="AS45">
        <f t="shared" si="46"/>
        <v>1.6492629966347609</v>
      </c>
      <c r="AT45">
        <f t="shared" si="47"/>
        <v>0.29425471374235862</v>
      </c>
      <c r="AU45">
        <f t="shared" si="48"/>
        <v>-182.57384429180803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150.01318342582039</v>
      </c>
      <c r="AK46">
        <f t="shared" si="61"/>
        <v>20.87083277319152</v>
      </c>
      <c r="AL46">
        <f t="shared" si="40"/>
        <v>-18475.548427681377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-142.61305345097836</v>
      </c>
      <c r="AR46">
        <f t="shared" si="45"/>
        <v>-142.63324974245876</v>
      </c>
      <c r="AS46">
        <f t="shared" si="46"/>
        <v>1.1475046457618008</v>
      </c>
      <c r="AT46">
        <f t="shared" si="47"/>
        <v>0.15964848569457618</v>
      </c>
      <c r="AU46">
        <f t="shared" si="48"/>
        <v>-141.32609661100238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111.83335412454466</v>
      </c>
      <c r="AK47">
        <f t="shared" si="61"/>
        <v>10.369909933384093</v>
      </c>
      <c r="AL47">
        <f t="shared" si="40"/>
        <v>-15340.516274760974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-105.59447033955577</v>
      </c>
      <c r="AR47">
        <f t="shared" si="45"/>
        <v>-105.60704269511523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-104.77242073275931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78.112595940954236</v>
      </c>
      <c r="AK48">
        <f t="shared" si="61"/>
        <v>2.5415751446659667</v>
      </c>
      <c r="AL48">
        <f t="shared" si="40"/>
        <v>-12112.134056012081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-74.344493811079502</v>
      </c>
      <c r="AR48">
        <f t="shared" si="45"/>
        <v>-74.351889650678118</v>
      </c>
      <c r="AS48">
        <f t="shared" si="46"/>
        <v>0.47633232084047239</v>
      </c>
      <c r="AT48">
        <f t="shared" si="47"/>
        <v>1.5498580896790638E-2</v>
      </c>
      <c r="AU48">
        <f t="shared" si="48"/>
        <v>-73.860058748940844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49.807105955185307</v>
      </c>
      <c r="AK49">
        <f t="shared" si="61"/>
        <v>-2.9263065712008305</v>
      </c>
      <c r="AL49">
        <f t="shared" si="40"/>
        <v>-9001.7859980990452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-49.262861741593156</v>
      </c>
      <c r="AR49">
        <f t="shared" si="45"/>
        <v>-49.266935992436991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-49.011685866178887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27.354479727401923</v>
      </c>
      <c r="AK50">
        <f t="shared" si="61"/>
        <v>-6.4128039880638026</v>
      </c>
      <c r="AL50">
        <f t="shared" si="40"/>
        <v>-6250.6550025615725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-30.48607179488581</v>
      </c>
      <c r="AR50">
        <f t="shared" si="45"/>
        <v>-30.488148838024095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-30.386344949858319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10.925016425072187</v>
      </c>
      <c r="AK51">
        <f t="shared" si="61"/>
        <v>-8.3276175689819372</v>
      </c>
      <c r="AL51">
        <f t="shared" si="40"/>
        <v>-4020.6472076713981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-17.461735378432852</v>
      </c>
      <c r="AR51">
        <f t="shared" si="45"/>
        <v>-17.462698249437953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-17.451424365572244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-2356.0910616458705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-9.0951562666781722</v>
      </c>
      <c r="AR52">
        <f t="shared" si="45"/>
        <v>-9.0955526180568462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-9.1308027478809368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-6.4987973125737568</v>
      </c>
      <c r="AK53">
        <f t="shared" si="61"/>
        <v>-9.0921242346139408</v>
      </c>
      <c r="AL53">
        <f t="shared" si="40"/>
        <v>-1231.8253326693093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-4.2082517460709541</v>
      </c>
      <c r="AR53">
        <f t="shared" si="45"/>
        <v>-4.2083916797915855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-4.2623390964404306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-9.714921092546831</v>
      </c>
      <c r="AK54">
        <f t="shared" si="61"/>
        <v>-8.637208422733778</v>
      </c>
      <c r="AL54">
        <f t="shared" si="40"/>
        <v>-556.59914847618745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-1.6628454510773256</v>
      </c>
      <c r="AR54">
        <f t="shared" si="45"/>
        <v>-1.6628860002185437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-1.7195839440438012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-10.768558869117115</v>
      </c>
      <c r="AK55">
        <f t="shared" si="61"/>
        <v>-7.9571639462554993</v>
      </c>
      <c r="AL55">
        <f t="shared" si="40"/>
        <v>-212.85094819436938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-0.53547282914551075</v>
      </c>
      <c r="AR55">
        <f t="shared" si="45"/>
        <v>-0.53548189804852309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-0.587135595170727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-10.563995313885243</v>
      </c>
      <c r="AK56">
        <f t="shared" si="61"/>
        <v>-7.2033648254173013</v>
      </c>
      <c r="AL56">
        <f t="shared" si="40"/>
        <v>-66.540499960836357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-0.12012080811791538</v>
      </c>
      <c r="AR56">
        <f t="shared" si="45"/>
        <v>-0.12012281833999361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-0.16388185009813325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-9.7901186053024105</v>
      </c>
      <c r="AK57">
        <f t="shared" si="61"/>
        <v>-6.4638851534453341</v>
      </c>
      <c r="AL57">
        <f t="shared" si="40"/>
        <v>-28.401760379617613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-2.6712570665456903E-2</v>
      </c>
      <c r="AR57">
        <f t="shared" si="45"/>
        <v>-2.6713011929653495E-2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-6.2455693468573714E-2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-8.8217154770312618</v>
      </c>
      <c r="AK58">
        <f t="shared" si="61"/>
        <v>-5.778576851074166</v>
      </c>
      <c r="AL58">
        <f t="shared" si="40"/>
        <v>-17.597487553032202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-5.8845968342553989E-3</v>
      </c>
      <c r="AR58">
        <f t="shared" si="45"/>
        <v>-5.8846926504446022E-3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-3.4550904395007839E-2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-7.8944975886092266</v>
      </c>
      <c r="AK59">
        <f t="shared" si="61"/>
        <v>-5.161056767681977</v>
      </c>
      <c r="AL59">
        <f t="shared" si="40"/>
        <v>-13.78732820500044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-1.2828050381446512E-3</v>
      </c>
      <c r="AR59">
        <f t="shared" si="45"/>
        <v>-1.2828255925599859E-3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-2.4169676882545097E-2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-11.837572551285813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-2.7625644950319964E-4</v>
      </c>
      <c r="AR60">
        <f t="shared" si="45"/>
        <v>-2.762608053157078E-4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-1.8528290938617069E-2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-10.454684897928576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-5.8788109409769236E-5</v>
      </c>
      <c r="AR61">
        <f t="shared" si="45"/>
        <v>-5.8789020231426508E-5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-1.461051864889445E-2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-9.3070798312389904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-1.2346540475129304E-5</v>
      </c>
      <c r="AR62">
        <f t="shared" si="45"/>
        <v>-1.2346728249391882E-5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-1.1613151763392792E-2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-8.303396591791369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-2.5567828687385203E-6</v>
      </c>
      <c r="AR63">
        <f t="shared" si="45"/>
        <v>-2.5568210086307556E-6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-9.250696255719849E-3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-7.4122316604616643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-5.2181366329915037E-7</v>
      </c>
      <c r="AR64">
        <f t="shared" si="45"/>
        <v>-5.2182128555644331E-7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-7.3730911232229284E-3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-6.6177155100761738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-1.0479643604757827E-7</v>
      </c>
      <c r="AR65">
        <f t="shared" si="45"/>
        <v>-1.0479793375677589E-7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-5.8774736088820388E-3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-5.9085957030244272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-2.0698165210607116E-8</v>
      </c>
      <c r="AR66">
        <f t="shared" si="45"/>
        <v>-2.0698454170298059E-8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-4.6854234420909691E-3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-5.275514322615825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-4.0151512476382837E-9</v>
      </c>
      <c r="AR67">
        <f t="shared" ref="AR67:AR89" si="76">AI67*$K67</f>
        <v>-4.0152059098027174E-9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-3.7351784523886916E-3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-4.710276805648812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-7.6373415762565708E-10</v>
      </c>
      <c r="AR68">
        <f t="shared" si="76"/>
        <v>-7.6374428836669525E-10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-2.9776589665902338E-3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-4.2056034673391975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-1.4235773478175515E-10</v>
      </c>
      <c r="AR69">
        <f t="shared" si="76"/>
        <v>-1.4235957174646945E-10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-2.3737710328379886E-3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-3.7550029227456765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-2.5961371069848527E-11</v>
      </c>
      <c r="AR70">
        <f t="shared" si="76"/>
        <v>-2.5961696746890701E-11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-1.8923556468552329E-3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-3.3526811454231895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-4.6285651360614339E-12</v>
      </c>
      <c r="AR71">
        <f t="shared" si="76"/>
        <v>-4.6286215830472704E-12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-1.508574319803615E-3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-2.9934653012574044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-8.0681979892602096E-13</v>
      </c>
      <c r="AR72">
        <f t="shared" si="76"/>
        <v>-8.0682935303962625E-13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-1.2026262087031468E-3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-2.6727368747160885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-1.3735095726170971E-13</v>
      </c>
      <c r="AR73">
        <f t="shared" si="76"/>
        <v>-1.3735253486783699E-13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-9.587262500559908E-4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-2.3863722092979107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-2.2811701825024302E-14</v>
      </c>
      <c r="AR74">
        <f t="shared" si="76"/>
        <v>-2.2811955731063425E-14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-7.6429069670560254E-4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-2.1306894725368437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-3.6927184938613606E-15</v>
      </c>
      <c r="AR75">
        <f t="shared" si="76"/>
        <v>-3.6927582927391081E-15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-6.0928786406844735E-4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-5.8217939939363835E-16</v>
      </c>
      <c r="AR76">
        <f t="shared" si="76"/>
        <v>-5.8218546978882038E-16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-8.9313901873921877E-17</v>
      </c>
      <c r="AR77">
        <f t="shared" si="76"/>
        <v>-8.9314801974569532E-17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-1.3319816250074229E-17</v>
      </c>
      <c r="AR78">
        <f t="shared" si="76"/>
        <v>-1.3319945883941354E-17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-1.9293247235405726E-18</v>
      </c>
      <c r="AR79">
        <f t="shared" si="76"/>
        <v>-1.9293428443833733E-18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-2.7147291115256502E-19</v>
      </c>
      <c r="AR80">
        <f t="shared" si="76"/>
        <v>-2.7147535503769712E-19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-3.6851573239571235E-20</v>
      </c>
      <c r="AR81">
        <f t="shared" si="76"/>
        <v>-3.6851890880802821E-20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-4.8206122871082119E-21</v>
      </c>
      <c r="AR82">
        <f t="shared" si="76"/>
        <v>-4.8206520286539193E-21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-6.0696027860861465E-22</v>
      </c>
      <c r="AR83">
        <f t="shared" si="76"/>
        <v>-6.0696505928240747E-22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-7.3470367629406928E-23</v>
      </c>
      <c r="AR84">
        <f t="shared" si="76"/>
        <v>-7.3470919885181579E-23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-8.5396594331754328E-24</v>
      </c>
      <c r="AR85">
        <f t="shared" si="76"/>
        <v>-8.5397206048617322E-24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-9.5172489085452878E-25</v>
      </c>
      <c r="AR86">
        <f t="shared" si="76"/>
        <v>-9.517313760112687E-25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-1.0151402108202681E-25</v>
      </c>
      <c r="AR87">
        <f t="shared" si="76"/>
        <v>-1.0151467779630546E-25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-1.0342144110762836E-26</v>
      </c>
      <c r="AR88">
        <f t="shared" si="76"/>
        <v>-1.0342207492071455E-26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51028.425742875821</v>
      </c>
      <c r="AO91" s="6">
        <f t="shared" si="93"/>
        <v>-5102.8425742875825</v>
      </c>
      <c r="AP91" s="6">
        <f t="shared" si="93"/>
        <v>-2840.3628919691459</v>
      </c>
      <c r="AQ91" s="6">
        <f t="shared" si="93"/>
        <v>-37555.72277092647</v>
      </c>
      <c r="AR91" s="6">
        <f t="shared" si="93"/>
        <v>5529.4975056926432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1033.5616583976364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131778.18894243543</v>
      </c>
      <c r="K3">
        <v>1</v>
      </c>
      <c r="L3" s="2">
        <v>0</v>
      </c>
      <c r="O3">
        <f>$C$3</f>
        <v>131778.18894243543</v>
      </c>
      <c r="P3">
        <f>O3*C5</f>
        <v>13177.818894243544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131778.18894243543</v>
      </c>
      <c r="AF3">
        <f t="shared" ref="AF3:AF34" si="4">-$Z3*P3</f>
        <v>-13177.818894243544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116080.46184419189</v>
      </c>
      <c r="AJ3">
        <f t="shared" ref="AJ3:AJ34" si="8">AB3-AC3</f>
        <v>0</v>
      </c>
      <c r="AL3">
        <f t="shared" ref="AL3:AL34" si="9">SUM(AI3:AK3)</f>
        <v>116080.46184419189</v>
      </c>
      <c r="AN3">
        <f t="shared" ref="AN3:AN34" si="10">AE3*$K3</f>
        <v>131778.18894243543</v>
      </c>
      <c r="AO3">
        <f t="shared" ref="AO3:AO34" si="11">AF3*$K3</f>
        <v>-13177.818894243544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116080.46184419189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116080.46184419189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-7611.7733314879151</v>
      </c>
      <c r="AK5">
        <f>G5*SUM(AB5, AE5:AF5)</f>
        <v>756.0793191886529</v>
      </c>
      <c r="AL5">
        <f t="shared" si="9"/>
        <v>-9292.3194901453589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-1903.5814172904095</v>
      </c>
      <c r="AR5">
        <f t="shared" si="14"/>
        <v>-1942.4629128237382</v>
      </c>
      <c r="AS5">
        <f t="shared" si="15"/>
        <v>-6068.0590971682996</v>
      </c>
      <c r="AT5">
        <f t="shared" si="16"/>
        <v>602.74180420013784</v>
      </c>
      <c r="AU5">
        <f t="shared" si="17"/>
        <v>-7407.7802057918989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-6707.0157855686994</v>
      </c>
      <c r="AK6">
        <f>G6*SUM(AB6, AE6:AF6)</f>
        <v>1288.9034523928071</v>
      </c>
      <c r="AL6">
        <f t="shared" si="9"/>
        <v>-9025.9677995445181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-2533.7584810491012</v>
      </c>
      <c r="AR6">
        <f t="shared" si="14"/>
        <v>-2568.0002579268307</v>
      </c>
      <c r="AS6">
        <f t="shared" si="15"/>
        <v>-4773.9213579405478</v>
      </c>
      <c r="AT6">
        <f t="shared" si="16"/>
        <v>917.41601875171318</v>
      </c>
      <c r="AU6">
        <f t="shared" si="17"/>
        <v>-6424.5055971156653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-5154.274735789375</v>
      </c>
      <c r="AK7">
        <f>G7*SUM(AB7, AE7:AF7)</f>
        <v>1758.3945573826161</v>
      </c>
      <c r="AL7">
        <f t="shared" si="9"/>
        <v>-8311.4809130122303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-3093.8405401701484</v>
      </c>
      <c r="AR7">
        <f t="shared" si="14"/>
        <v>-3123.953133061847</v>
      </c>
      <c r="AS7">
        <f t="shared" si="15"/>
        <v>-3275.6347756594328</v>
      </c>
      <c r="AT7">
        <f t="shared" si="16"/>
        <v>1117.4915301853139</v>
      </c>
      <c r="AU7">
        <f t="shared" si="17"/>
        <v>-5282.0963785359645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-7905.514231920728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-3522.3786109663361</v>
      </c>
      <c r="AR8">
        <f t="shared" si="14"/>
        <v>-3548.8198732525566</v>
      </c>
      <c r="AS8">
        <f t="shared" si="15"/>
        <v>-2139.4686784918908</v>
      </c>
      <c r="AT8">
        <f t="shared" si="16"/>
        <v>1202.4874682870307</v>
      </c>
      <c r="AU8">
        <f t="shared" si="17"/>
        <v>-4485.8010834574161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-2606.4743999061975</v>
      </c>
      <c r="AK9">
        <f t="shared" si="30"/>
        <v>2383.1270271283679</v>
      </c>
      <c r="AL9">
        <f t="shared" si="9"/>
        <v>-7900.427339376587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-3866.2687570843041</v>
      </c>
      <c r="AR9">
        <f t="shared" si="14"/>
        <v>-3889.447630845877</v>
      </c>
      <c r="AS9">
        <f t="shared" si="15"/>
        <v>-1320.5210475444612</v>
      </c>
      <c r="AT9">
        <f t="shared" si="16"/>
        <v>1207.3663176620205</v>
      </c>
      <c r="AU9">
        <f t="shared" si="17"/>
        <v>-4002.6023607283178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-1605.9214311947071</v>
      </c>
      <c r="AK10">
        <f t="shared" si="30"/>
        <v>2565.5802351218017</v>
      </c>
      <c r="AL10">
        <f t="shared" si="9"/>
        <v>-8185.3712043724345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-4116.4645029403928</v>
      </c>
      <c r="AR10">
        <f t="shared" si="14"/>
        <v>-4136.7471484866373</v>
      </c>
      <c r="AS10">
        <f t="shared" si="15"/>
        <v>-726.43729929362678</v>
      </c>
      <c r="AT10">
        <f t="shared" si="16"/>
        <v>1160.5382062411898</v>
      </c>
      <c r="AU10">
        <f t="shared" si="17"/>
        <v>-3702.6462415390738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5301.7479790328189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-769.41959373732243</v>
      </c>
      <c r="AK11">
        <f t="shared" si="30"/>
        <v>2677.9947353054313</v>
      </c>
      <c r="AL11">
        <f t="shared" si="9"/>
        <v>-8868.290032460558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-4334.8834282540747</v>
      </c>
      <c r="AR11">
        <f t="shared" si="14"/>
        <v>-4352.5950939851446</v>
      </c>
      <c r="AS11">
        <f t="shared" si="15"/>
        <v>-310.75566918920464</v>
      </c>
      <c r="AT11">
        <f t="shared" si="16"/>
        <v>1081.5971582069139</v>
      </c>
      <c r="AU11">
        <f t="shared" si="17"/>
        <v>-3581.753604967435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-27.513086636754451</v>
      </c>
      <c r="AK12">
        <f t="shared" si="30"/>
        <v>2731.8541068670438</v>
      </c>
      <c r="AL12">
        <f t="shared" si="9"/>
        <v>-9855.494570239709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-4513.7724672799977</v>
      </c>
      <c r="AR12">
        <f t="shared" si="14"/>
        <v>-4529.2026260439188</v>
      </c>
      <c r="AS12">
        <f t="shared" si="15"/>
        <v>-9.9214948594003864</v>
      </c>
      <c r="AT12">
        <f t="shared" si="16"/>
        <v>985.13397772335554</v>
      </c>
      <c r="AU12">
        <f t="shared" si="17"/>
        <v>-3553.990143179964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618.77557898461237</v>
      </c>
      <c r="AK13">
        <f t="shared" si="30"/>
        <v>2733.7800229316167</v>
      </c>
      <c r="AL13">
        <f t="shared" si="9"/>
        <v>-11083.950568247503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-4634.7611965358874</v>
      </c>
      <c r="AR13">
        <f t="shared" si="14"/>
        <v>-4648.1686166691707</v>
      </c>
      <c r="AS13">
        <f t="shared" si="15"/>
        <v>199.22917588895751</v>
      </c>
      <c r="AT13">
        <f t="shared" si="16"/>
        <v>880.20400211027993</v>
      </c>
      <c r="AU13">
        <f t="shared" si="17"/>
        <v>-3568.735438669933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1157.0854034150107</v>
      </c>
      <c r="AK14">
        <f t="shared" si="30"/>
        <v>2690.4657324026939</v>
      </c>
      <c r="AL14">
        <f t="shared" si="9"/>
        <v>-12612.590393449978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-4720.2821721329774</v>
      </c>
      <c r="AR14">
        <f t="shared" si="14"/>
        <v>-4731.8973597493259</v>
      </c>
      <c r="AS14">
        <f t="shared" si="15"/>
        <v>332.63440388337693</v>
      </c>
      <c r="AT14">
        <f t="shared" si="16"/>
        <v>773.44460696254714</v>
      </c>
      <c r="AU14">
        <f t="shared" si="17"/>
        <v>-3625.8183489034013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1615.2144997036594</v>
      </c>
      <c r="AK15">
        <f t="shared" si="30"/>
        <v>2609.4697541636428</v>
      </c>
      <c r="AL15">
        <f t="shared" si="9"/>
        <v>-14397.614962225542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-4769.8518785448096</v>
      </c>
      <c r="AR15">
        <f t="shared" si="14"/>
        <v>-4779.8803821474767</v>
      </c>
      <c r="AS15">
        <f t="shared" si="15"/>
        <v>414.58533183817684</v>
      </c>
      <c r="AT15">
        <f t="shared" si="16"/>
        <v>669.78589168813448</v>
      </c>
      <c r="AU15">
        <f t="shared" si="17"/>
        <v>-3695.5091586211647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1997.4700281614714</v>
      </c>
      <c r="AK16">
        <f t="shared" si="30"/>
        <v>2496.4047391843869</v>
      </c>
      <c r="AL16">
        <f t="shared" si="9"/>
        <v>-16187.038420371236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-4730.9035952566983</v>
      </c>
      <c r="AR16">
        <f t="shared" si="14"/>
        <v>-4739.5315309400066</v>
      </c>
      <c r="AS16">
        <f t="shared" si="15"/>
        <v>457.76857601247724</v>
      </c>
      <c r="AT16">
        <f t="shared" si="16"/>
        <v>572.11153433880554</v>
      </c>
      <c r="AU16">
        <f t="shared" si="17"/>
        <v>-3709.6514205887233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2255.5626574144262</v>
      </c>
      <c r="AK17">
        <f t="shared" si="30"/>
        <v>2356.5818372130839</v>
      </c>
      <c r="AL17">
        <f t="shared" si="9"/>
        <v>-18071.408315897384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-4634.1095521672332</v>
      </c>
      <c r="AR17">
        <f t="shared" si="14"/>
        <v>-4641.5043255525488</v>
      </c>
      <c r="AS17">
        <f t="shared" si="15"/>
        <v>461.53280830356863</v>
      </c>
      <c r="AT17">
        <f t="shared" si="16"/>
        <v>482.2033339445822</v>
      </c>
      <c r="AU17">
        <f t="shared" si="17"/>
        <v>-3697.768183304398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2423.9837148080805</v>
      </c>
      <c r="AK18">
        <f t="shared" si="30"/>
        <v>2198.6924511940742</v>
      </c>
      <c r="AL18">
        <f t="shared" si="9"/>
        <v>-20067.126855816681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-4504.4234731349679</v>
      </c>
      <c r="AR18">
        <f t="shared" si="14"/>
        <v>-4510.7347034358318</v>
      </c>
      <c r="AS18">
        <f t="shared" si="15"/>
        <v>442.85276206074144</v>
      </c>
      <c r="AT18">
        <f t="shared" si="16"/>
        <v>401.69289050297533</v>
      </c>
      <c r="AU18">
        <f t="shared" si="17"/>
        <v>-3666.1890508721144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2531.096832635696</v>
      </c>
      <c r="AK19">
        <f t="shared" si="30"/>
        <v>2029.0135911575082</v>
      </c>
      <c r="AL19">
        <f t="shared" si="9"/>
        <v>-22374.096683597629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-4388.1933566661146</v>
      </c>
      <c r="AR19">
        <f t="shared" si="14"/>
        <v>-4393.5526237820795</v>
      </c>
      <c r="AS19">
        <f t="shared" si="15"/>
        <v>412.8767216251772</v>
      </c>
      <c r="AT19">
        <f t="shared" si="16"/>
        <v>330.97606889171732</v>
      </c>
      <c r="AU19">
        <f t="shared" si="17"/>
        <v>-3649.6998332651851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2626.2945705060665</v>
      </c>
      <c r="AK20">
        <f t="shared" si="30"/>
        <v>1851.8368128730096</v>
      </c>
      <c r="AL20">
        <f t="shared" si="9"/>
        <v>-24518.279520983222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-4218.636878056649</v>
      </c>
      <c r="AR20">
        <f t="shared" si="14"/>
        <v>-4223.1631555384656</v>
      </c>
      <c r="AS20">
        <f t="shared" si="15"/>
        <v>382.5049418127586</v>
      </c>
      <c r="AT20">
        <f t="shared" si="16"/>
        <v>269.70955212317403</v>
      </c>
      <c r="AU20">
        <f t="shared" si="17"/>
        <v>-3570.9486616025329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2645.5129618423161</v>
      </c>
      <c r="AK21">
        <f t="shared" si="30"/>
        <v>1667.996192937585</v>
      </c>
      <c r="AL21">
        <f t="shared" si="9"/>
        <v>-26299.863987642184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-3977.148446979897</v>
      </c>
      <c r="AR21">
        <f t="shared" si="14"/>
        <v>-3980.9504955459397</v>
      </c>
      <c r="AS21">
        <f t="shared" si="15"/>
        <v>344.0214212077554</v>
      </c>
      <c r="AT21">
        <f t="shared" si="16"/>
        <v>216.90554124667935</v>
      </c>
      <c r="AU21">
        <f t="shared" si="17"/>
        <v>-3420.0235330915048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2572.5735217885267</v>
      </c>
      <c r="AK22">
        <f t="shared" si="30"/>
        <v>1482.8102856086227</v>
      </c>
      <c r="AL22">
        <f t="shared" si="9"/>
        <v>-28041.748089890229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-3723.5199686601022</v>
      </c>
      <c r="AR22">
        <f t="shared" si="14"/>
        <v>-3726.6945320191535</v>
      </c>
      <c r="AS22">
        <f t="shared" si="15"/>
        <v>298.69321992837627</v>
      </c>
      <c r="AT22">
        <f t="shared" si="16"/>
        <v>172.16432300190755</v>
      </c>
      <c r="AU22">
        <f t="shared" si="17"/>
        <v>-3255.8369890888698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2469.4352140249557</v>
      </c>
      <c r="AK23">
        <f t="shared" si="30"/>
        <v>1302.7301390834259</v>
      </c>
      <c r="AL23">
        <f t="shared" si="9"/>
        <v>-29522.585275620972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-3448.9254508662534</v>
      </c>
      <c r="AR23">
        <f t="shared" si="14"/>
        <v>-3451.5590918485855</v>
      </c>
      <c r="AS23">
        <f t="shared" si="15"/>
        <v>255.99836021430437</v>
      </c>
      <c r="AT23">
        <f t="shared" si="16"/>
        <v>135.04981929189395</v>
      </c>
      <c r="AU23">
        <f t="shared" si="17"/>
        <v>-3060.5109123423877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2329.2069199420112</v>
      </c>
      <c r="AK24">
        <f t="shared" si="30"/>
        <v>1129.869674101679</v>
      </c>
      <c r="AL24">
        <f t="shared" si="9"/>
        <v>-30868.946445229776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-3175.2192926827679</v>
      </c>
      <c r="AR24">
        <f t="shared" si="14"/>
        <v>-3177.3884822293026</v>
      </c>
      <c r="AS24">
        <f t="shared" si="15"/>
        <v>215.59048803030544</v>
      </c>
      <c r="AT24">
        <f t="shared" si="16"/>
        <v>104.58029828293985</v>
      </c>
      <c r="AU24">
        <f t="shared" si="17"/>
        <v>-2857.217695916057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2175.4706043575516</v>
      </c>
      <c r="AK25">
        <f t="shared" si="30"/>
        <v>966.82518970573824</v>
      </c>
      <c r="AL25">
        <f t="shared" si="9"/>
        <v>-32133.749374709088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-2913.5291985562912</v>
      </c>
      <c r="AR25">
        <f t="shared" si="14"/>
        <v>-2915.3009307133893</v>
      </c>
      <c r="AS25">
        <f t="shared" si="15"/>
        <v>179.78635210608843</v>
      </c>
      <c r="AT25">
        <f t="shared" si="16"/>
        <v>79.900860822159345</v>
      </c>
      <c r="AU25">
        <f t="shared" si="17"/>
        <v>-2655.6137177851419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2020.8964411230609</v>
      </c>
      <c r="AK26">
        <f t="shared" si="30"/>
        <v>814.54224740070958</v>
      </c>
      <c r="AL26">
        <f t="shared" si="9"/>
        <v>-32964.240142738468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-2640.1510399542758</v>
      </c>
      <c r="AR26">
        <f t="shared" si="14"/>
        <v>-2641.5851170768556</v>
      </c>
      <c r="AS26">
        <f t="shared" si="15"/>
        <v>149.11781715098809</v>
      </c>
      <c r="AT26">
        <f t="shared" si="16"/>
        <v>60.103407298868881</v>
      </c>
      <c r="AU26">
        <f t="shared" si="17"/>
        <v>-2432.3638926269987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1843.1575065317566</v>
      </c>
      <c r="AK27">
        <f t="shared" si="30"/>
        <v>673.07949652209527</v>
      </c>
      <c r="AL27">
        <f t="shared" si="9"/>
        <v>-33337.10657550914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-2360.9441121378227</v>
      </c>
      <c r="AR27">
        <f t="shared" si="14"/>
        <v>-2362.0936866744964</v>
      </c>
      <c r="AS27">
        <f t="shared" si="15"/>
        <v>121.43109331450158</v>
      </c>
      <c r="AT27">
        <f t="shared" si="16"/>
        <v>44.343892944910451</v>
      </c>
      <c r="AU27">
        <f t="shared" si="17"/>
        <v>-2196.3187004150841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1649.3427430105685</v>
      </c>
      <c r="AK28">
        <f t="shared" si="30"/>
        <v>544.05847106487238</v>
      </c>
      <c r="AL28">
        <f t="shared" si="9"/>
        <v>-33433.439646089537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-2094.7771784868119</v>
      </c>
      <c r="AR28">
        <f t="shared" si="14"/>
        <v>-2095.6885814058401</v>
      </c>
      <c r="AS28">
        <f t="shared" si="15"/>
        <v>97.019793781845578</v>
      </c>
      <c r="AT28">
        <f t="shared" si="16"/>
        <v>32.003318225799411</v>
      </c>
      <c r="AU28">
        <f t="shared" si="17"/>
        <v>-1966.6654693981957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1459.4188131946212</v>
      </c>
      <c r="AK29">
        <f t="shared" si="30"/>
        <v>428.60447905413253</v>
      </c>
      <c r="AL29">
        <f t="shared" si="9"/>
        <v>-33188.876972352708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-1841.5536565021471</v>
      </c>
      <c r="AR29">
        <f t="shared" si="14"/>
        <v>-1842.2671938995347</v>
      </c>
      <c r="AS29">
        <f t="shared" si="15"/>
        <v>76.649857354172681</v>
      </c>
      <c r="AT29">
        <f t="shared" si="16"/>
        <v>22.510654161669834</v>
      </c>
      <c r="AU29">
        <f t="shared" si="17"/>
        <v>-1743.106682383692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1274.2694017769772</v>
      </c>
      <c r="AK30">
        <f t="shared" si="30"/>
        <v>326.445162130509</v>
      </c>
      <c r="AL30">
        <f t="shared" si="9"/>
        <v>-32610.309123378687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-1603.7268409637172</v>
      </c>
      <c r="AR30">
        <f t="shared" si="14"/>
        <v>-1604.2773707140027</v>
      </c>
      <c r="AS30">
        <f t="shared" si="15"/>
        <v>59.755053930870524</v>
      </c>
      <c r="AT30">
        <f t="shared" si="16"/>
        <v>15.308182273997984</v>
      </c>
      <c r="AU30">
        <f t="shared" si="17"/>
        <v>-1529.2141345091343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1097.2230421019531</v>
      </c>
      <c r="AK31">
        <f t="shared" si="30"/>
        <v>237.24630400612062</v>
      </c>
      <c r="AL31">
        <f t="shared" si="9"/>
        <v>-31672.706980780011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-1381.5687516074911</v>
      </c>
      <c r="AR31">
        <f t="shared" si="14"/>
        <v>-1381.9863021456094</v>
      </c>
      <c r="AS31">
        <f t="shared" si="15"/>
        <v>45.939925292797554</v>
      </c>
      <c r="AT31">
        <f t="shared" si="16"/>
        <v>9.9333290168187922</v>
      </c>
      <c r="AU31">
        <f t="shared" si="17"/>
        <v>-1326.113047835993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929.33321690949197</v>
      </c>
      <c r="AK32">
        <f t="shared" si="30"/>
        <v>160.4406910589839</v>
      </c>
      <c r="AL32">
        <f t="shared" si="9"/>
        <v>-30321.518358647278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-1173.9465813927131</v>
      </c>
      <c r="AR32">
        <f t="shared" si="14"/>
        <v>-1174.2569689143018</v>
      </c>
      <c r="AS32">
        <f t="shared" si="15"/>
        <v>34.741518977852969</v>
      </c>
      <c r="AT32">
        <f t="shared" si="16"/>
        <v>5.9977984342169313</v>
      </c>
      <c r="AU32">
        <f t="shared" si="17"/>
        <v>-1133.517651502232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770.16485398378438</v>
      </c>
      <c r="AK33">
        <f t="shared" si="30"/>
        <v>95.387365875319446</v>
      </c>
      <c r="AL33">
        <f t="shared" si="9"/>
        <v>-28631.322129513774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-984.31928229439893</v>
      </c>
      <c r="AR33">
        <f t="shared" si="14"/>
        <v>-984.54442672883113</v>
      </c>
      <c r="AS33">
        <f t="shared" si="15"/>
        <v>25.706503871257809</v>
      </c>
      <c r="AT33">
        <f t="shared" si="16"/>
        <v>3.183832237292163</v>
      </c>
      <c r="AU33">
        <f t="shared" si="17"/>
        <v>-955.65409062028129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623.79988282214288</v>
      </c>
      <c r="AK34">
        <f t="shared" si="30"/>
        <v>41.475826096454533</v>
      </c>
      <c r="AL34">
        <f t="shared" si="9"/>
        <v>-26432.652816200174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-807.40617622376294</v>
      </c>
      <c r="AR34">
        <f t="shared" si="14"/>
        <v>-807.56481751324463</v>
      </c>
      <c r="AS34">
        <f t="shared" si="15"/>
        <v>18.590308040302101</v>
      </c>
      <c r="AT34">
        <f t="shared" si="16"/>
        <v>1.2360508627715323</v>
      </c>
      <c r="AU34">
        <f t="shared" si="17"/>
        <v>-787.73845861017094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-23742.232173713153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-644.50197804166112</v>
      </c>
      <c r="AR35">
        <f t="shared" ref="AR35:AR66" si="45">AI35*$K35</f>
        <v>-644.60998051114018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-631.74937678053527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357.09812004400737</v>
      </c>
      <c r="AK36">
        <f t="shared" si="30"/>
        <v>-36.176135569742883</v>
      </c>
      <c r="AL36">
        <f t="shared" si="40"/>
        <v>-20652.790671913463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-498.21760190014351</v>
      </c>
      <c r="AR36">
        <f t="shared" si="45"/>
        <v>-498.2881574886058</v>
      </c>
      <c r="AS36">
        <f t="shared" si="46"/>
        <v>8.483846765450032</v>
      </c>
      <c r="AT36">
        <f t="shared" si="47"/>
        <v>-0.85946347379824417</v>
      </c>
      <c r="AU36">
        <f t="shared" si="48"/>
        <v>-490.66377419695402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241.60701440223806</v>
      </c>
      <c r="AK37">
        <f t="shared" si="30"/>
        <v>-61.173003972823402</v>
      </c>
      <c r="AL37">
        <f t="shared" si="40"/>
        <v>-17212.203292688377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-368.89346741722409</v>
      </c>
      <c r="AR37">
        <f t="shared" si="45"/>
        <v>-368.93738884436902</v>
      </c>
      <c r="AS37">
        <f t="shared" si="46"/>
        <v>5.1250342007687815</v>
      </c>
      <c r="AT37">
        <f t="shared" si="47"/>
        <v>-1.2976185244462022</v>
      </c>
      <c r="AU37">
        <f t="shared" si="48"/>
        <v>-365.10997316804651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139.77687143695107</v>
      </c>
      <c r="AK38">
        <f t="shared" si="30"/>
        <v>-78.085494980980073</v>
      </c>
      <c r="AL38">
        <f t="shared" si="40"/>
        <v>-13652.891159639945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-259.72191552415001</v>
      </c>
      <c r="AR38">
        <f t="shared" si="45"/>
        <v>-259.7477528327251</v>
      </c>
      <c r="AS38">
        <f t="shared" si="46"/>
        <v>2.6473083054609754</v>
      </c>
      <c r="AT38">
        <f t="shared" si="47"/>
        <v>-1.4789026058035866</v>
      </c>
      <c r="AU38">
        <f t="shared" si="48"/>
        <v>-258.57934713306776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55.153526256049872</v>
      </c>
      <c r="AK39">
        <f t="shared" si="30"/>
        <v>-87.869875981566651</v>
      </c>
      <c r="AL39">
        <f t="shared" si="40"/>
        <v>-10210.756460346831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-172.09942740670274</v>
      </c>
      <c r="AR39">
        <f t="shared" si="45"/>
        <v>-172.1136607705908</v>
      </c>
      <c r="AS39">
        <f t="shared" si="46"/>
        <v>0.93266239916165594</v>
      </c>
      <c r="AT39">
        <f t="shared" si="47"/>
        <v>-1.4859055242730845</v>
      </c>
      <c r="AU39">
        <f t="shared" si="48"/>
        <v>-172.66690389570223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-7156.6425862094502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-106.5028566001818</v>
      </c>
      <c r="AR40">
        <f t="shared" si="45"/>
        <v>-106.51011273435998</v>
      </c>
      <c r="AS40">
        <f t="shared" si="46"/>
        <v>-0.15930283241486895</v>
      </c>
      <c r="AT40">
        <f t="shared" si="47"/>
        <v>-1.3849927609057147</v>
      </c>
      <c r="AU40">
        <f t="shared" si="48"/>
        <v>-108.05440832768056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-56.577810864821686</v>
      </c>
      <c r="AK41">
        <f t="shared" si="61"/>
        <v>-90.992058408703031</v>
      </c>
      <c r="AL41">
        <f t="shared" si="40"/>
        <v>-4672.9597301829699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-61.002437818556011</v>
      </c>
      <c r="AR41">
        <f t="shared" si="45"/>
        <v>-61.005801600983297</v>
      </c>
      <c r="AS41">
        <f t="shared" si="46"/>
        <v>-0.76271322708616829</v>
      </c>
      <c r="AT41">
        <f t="shared" si="47"/>
        <v>-1.226644252354173</v>
      </c>
      <c r="AU41">
        <f t="shared" si="48"/>
        <v>-62.99515908042364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-84.605300989482885</v>
      </c>
      <c r="AK42">
        <f t="shared" si="61"/>
        <v>-87.031611648165509</v>
      </c>
      <c r="AL42">
        <f t="shared" si="40"/>
        <v>-2811.5629727619071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-31.773858243972505</v>
      </c>
      <c r="AR42">
        <f t="shared" si="45"/>
        <v>-31.77524289445585</v>
      </c>
      <c r="AS42">
        <f t="shared" si="46"/>
        <v>-1.0183444262726153</v>
      </c>
      <c r="AT42">
        <f t="shared" si="47"/>
        <v>-1.0475485057661973</v>
      </c>
      <c r="AU42">
        <f t="shared" si="48"/>
        <v>-33.841135826494657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-98.233051406062032</v>
      </c>
      <c r="AK43">
        <f t="shared" si="61"/>
        <v>-81.109240578901705</v>
      </c>
      <c r="AL43">
        <f t="shared" si="40"/>
        <v>-1547.3761578979124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-14.701495006137387</v>
      </c>
      <c r="AR43">
        <f t="shared" si="45"/>
        <v>-14.701983863510755</v>
      </c>
      <c r="AS43">
        <f t="shared" si="46"/>
        <v>-1.0556907782919212</v>
      </c>
      <c r="AT43">
        <f t="shared" si="47"/>
        <v>-0.87166463922063764</v>
      </c>
      <c r="AU43">
        <f t="shared" si="48"/>
        <v>-16.629339281023313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-101.37610289567942</v>
      </c>
      <c r="AK44">
        <f t="shared" si="61"/>
        <v>-74.232926980477373</v>
      </c>
      <c r="AL44">
        <f t="shared" si="40"/>
        <v>-781.03520712585942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-5.8091377536564774</v>
      </c>
      <c r="AR44">
        <f t="shared" si="45"/>
        <v>-5.8092794117684665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-7.4943104859359693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-97.831574658679756</v>
      </c>
      <c r="AK45">
        <f t="shared" si="61"/>
        <v>-67.136599777779807</v>
      </c>
      <c r="AL45">
        <f t="shared" si="40"/>
        <v>-383.32236678448839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-1.8706701971798463</v>
      </c>
      <c r="AR45">
        <f t="shared" si="45"/>
        <v>-1.8707018793225489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-3.2840307035972653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-90.66568017097768</v>
      </c>
      <c r="AK46">
        <f t="shared" si="61"/>
        <v>-60.288389551672225</v>
      </c>
      <c r="AL46">
        <f t="shared" si="40"/>
        <v>-205.81463476882831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-0.4196411163679809</v>
      </c>
      <c r="AR46">
        <f t="shared" si="45"/>
        <v>-0.41964813906330128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-1.5743499615804328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-149.8078227127358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-9.3320159518965537E-2</v>
      </c>
      <c r="AR47">
        <f t="shared" si="45"/>
        <v>-9.3321701072031762E-2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-1.023155150008922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-73.67609180489228</v>
      </c>
      <c r="AK48">
        <f t="shared" si="61"/>
        <v>-48.187644919839713</v>
      </c>
      <c r="AL48">
        <f t="shared" si="40"/>
        <v>-125.23501493636343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-2.055779363787115E-2</v>
      </c>
      <c r="AR48">
        <f t="shared" si="45"/>
        <v>-2.055812837098886E-2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-0.76368586393187632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-109.69841438425442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-4.4814695032775473E-3</v>
      </c>
      <c r="AR49">
        <f t="shared" si="45"/>
        <v>-4.4815413099689319E-3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-0.59727083347175569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-97.423741383401477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-9.650997748831111E-4</v>
      </c>
      <c r="AR50">
        <f t="shared" si="45"/>
        <v>-9.6511499188050112E-4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-0.4736065917521679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-86.858848998268797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-2.0537580664343861E-4</v>
      </c>
      <c r="AR51">
        <f t="shared" si="45"/>
        <v>-2.0537898859187084E-4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-0.37700662492391285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-77.522140729534996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-4.3132543890145466E-5</v>
      </c>
      <c r="AR52">
        <f t="shared" si="45"/>
        <v>-4.3133199878083013E-5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-0.30042954922989379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-69.208993690982467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-8.9321012250827527E-6</v>
      </c>
      <c r="AR53">
        <f t="shared" si="45"/>
        <v>-8.9322344665020086E-6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-0.23947567224903471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-61.792061770981043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-1.8229520066828667E-6</v>
      </c>
      <c r="AR54">
        <f t="shared" si="45"/>
        <v>-1.8229786349799099E-6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-0.1909033414471486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-55.171096296646205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-3.6610554077543353E-7</v>
      </c>
      <c r="AR55">
        <f t="shared" si="45"/>
        <v>-3.661107730109599E-7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-0.15218590631211368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-49.259819635920792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-7.2308880466586184E-8</v>
      </c>
      <c r="AR56">
        <f t="shared" si="45"/>
        <v>-7.2309889945037026E-8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-0.12132145658939206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-43.98196225929857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-1.4026899904729531E-8</v>
      </c>
      <c r="AR57">
        <f t="shared" si="45"/>
        <v>-1.4027090866579236E-8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-9.6716679399367303E-2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-39.269604878566753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-2.6680993870752232E-9</v>
      </c>
      <c r="AR58">
        <f t="shared" si="45"/>
        <v>-2.6681347787408766E-9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-7.7101936267902321E-2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-35.06214629407598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-4.9732564809912338E-10</v>
      </c>
      <c r="AR59">
        <f t="shared" si="45"/>
        <v>-4.973320655211797E-10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-6.1465189929183629E-2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-31.305487569259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-9.0695849527587319E-11</v>
      </c>
      <c r="AR60">
        <f t="shared" si="45"/>
        <v>-9.0696987277821398E-11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-4.8999672791486829E-2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-27.951328147055541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-1.6169856591141654E-11</v>
      </c>
      <c r="AR61">
        <f t="shared" si="45"/>
        <v>-1.6170053788251156E-11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-3.9062239095779709E-2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-24.956542980440808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-2.8186187425308297E-12</v>
      </c>
      <c r="AR62">
        <f t="shared" si="45"/>
        <v>-2.8186521197529954E-12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-3.1140177840605437E-2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-4.7983450946263072E-13</v>
      </c>
      <c r="AR63">
        <f t="shared" si="45"/>
        <v>-4.7984002081746445E-13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-19.89520326713907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-7.9692504322063297E-14</v>
      </c>
      <c r="AR64">
        <f t="shared" si="45"/>
        <v>-7.9693391340851967E-14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-1.9790145980748054E-2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-1.2900483567139384E-14</v>
      </c>
      <c r="AR65">
        <f t="shared" si="45"/>
        <v>-1.2900622604211727E-14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-2.0338392399771906E-15</v>
      </c>
      <c r="AR66">
        <f t="shared" si="45"/>
        <v>-2.0338604468559233E-15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-3.1201742709523932E-16</v>
      </c>
      <c r="AR67">
        <f t="shared" ref="AR67:AR79" si="76">AI67*$K67</f>
        <v>-3.1202057158990723E-16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-4.6532675300607417E-17</v>
      </c>
      <c r="AR68">
        <f t="shared" si="76"/>
        <v>-4.6533128175522035E-17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-6.7400810359863069E-18</v>
      </c>
      <c r="AR69">
        <f t="shared" si="76"/>
        <v>-6.7401443410108191E-18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-9.4838852056255267E-19</v>
      </c>
      <c r="AR70">
        <f t="shared" si="76"/>
        <v>-9.4839705825640585E-19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-1.2874068678417131E-19</v>
      </c>
      <c r="AR71">
        <f t="shared" si="76"/>
        <v>-1.2874179646136309E-19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-1.6840771831583998E-20</v>
      </c>
      <c r="AR72">
        <f t="shared" si="76"/>
        <v>-1.6840910668367298E-20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-2.1204110503178653E-21</v>
      </c>
      <c r="AR73">
        <f t="shared" si="76"/>
        <v>-2.1204277515648751E-21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-2.566681624527963E-22</v>
      </c>
      <c r="AR74">
        <f t="shared" si="76"/>
        <v>-2.5667009175408411E-22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-2.9833234342065857E-23</v>
      </c>
      <c r="AR75">
        <f t="shared" si="76"/>
        <v>-2.9833448044879975E-23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-3.3248435631680013E-24</v>
      </c>
      <c r="AR76">
        <f t="shared" si="76"/>
        <v>-3.324866219013036E-24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-3.5463844941874854E-25</v>
      </c>
      <c r="AR77">
        <f t="shared" si="76"/>
        <v>-3.5464074364501408E-25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-3.6130200656149025E-26</v>
      </c>
      <c r="AR78">
        <f t="shared" si="76"/>
        <v>-3.6130422078261671E-26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131778.18894243543</v>
      </c>
      <c r="AO81" s="6">
        <f t="shared" si="93"/>
        <v>-13177.818894243544</v>
      </c>
      <c r="AP81" s="6">
        <f t="shared" si="93"/>
        <v>-2813.1565167442673</v>
      </c>
      <c r="AQ81" s="6">
        <f t="shared" si="93"/>
        <v>-100810.57589182036</v>
      </c>
      <c r="AR81" s="6">
        <f t="shared" si="93"/>
        <v>14976.637639627275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5301.7479790328189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299964.4741143618</v>
      </c>
      <c r="K3">
        <v>1</v>
      </c>
      <c r="L3" s="2">
        <v>0</v>
      </c>
      <c r="O3">
        <f>$C$3</f>
        <v>299964.4741143618</v>
      </c>
      <c r="P3" s="2">
        <f>O3*C5</f>
        <v>29996.44741143618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299964.4741143618</v>
      </c>
      <c r="AF3">
        <f t="shared" ref="AF3:AF34" si="4">-$Z3*P3</f>
        <v>-29996.44741143618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267448.11849892564</v>
      </c>
      <c r="AJ3">
        <f t="shared" ref="AJ3:AJ34" si="8">AB3-AC3</f>
        <v>0</v>
      </c>
      <c r="AL3">
        <f t="shared" ref="AL3:AL34" si="9">SUM(AI3:AK3)</f>
        <v>267448.11849892564</v>
      </c>
      <c r="AN3">
        <f t="shared" ref="AN3:AN34" si="10">AE3*$K3</f>
        <v>299964.4741143618</v>
      </c>
      <c r="AO3">
        <f t="shared" ref="AO3:AO34" si="11">AF3*$K3</f>
        <v>-29996.44741143618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267448.11849892564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267448.11849892564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-6034.8978269549261</v>
      </c>
      <c r="AK5">
        <f>G5*SUM(AB5, AE5:AF5)</f>
        <v>1853.2304396332652</v>
      </c>
      <c r="AL5">
        <f t="shared" si="9"/>
        <v>-26541.979407684579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-17788.104762616495</v>
      </c>
      <c r="AR5">
        <f t="shared" si="14"/>
        <v>-17825.503842763806</v>
      </c>
      <c r="AS5">
        <f t="shared" si="15"/>
        <v>-4810.9835992944245</v>
      </c>
      <c r="AT5">
        <f t="shared" si="16"/>
        <v>1477.3839601668249</v>
      </c>
      <c r="AU5">
        <f t="shared" si="17"/>
        <v>-21159.103481891405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-3317.3803826238145</v>
      </c>
      <c r="AK6">
        <f>G6*SUM(AB6, AE6:AF6)</f>
        <v>2275.6732875201101</v>
      </c>
      <c r="AL6">
        <f t="shared" si="9"/>
        <v>-25873.854102159243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-17642.855777722572</v>
      </c>
      <c r="AR6">
        <f t="shared" si="14"/>
        <v>-17675.031750421043</v>
      </c>
      <c r="AS6">
        <f t="shared" si="15"/>
        <v>-2361.2458308353266</v>
      </c>
      <c r="AT6">
        <f t="shared" si="16"/>
        <v>1619.7792965334236</v>
      </c>
      <c r="AU6">
        <f t="shared" si="17"/>
        <v>-18416.498284722948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-1201.327387670608</v>
      </c>
      <c r="AK7">
        <f>G7*SUM(AB7, AE7:AF7)</f>
        <v>2507.889914303777</v>
      </c>
      <c r="AL7">
        <f t="shared" si="9"/>
        <v>-25930.209511451143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-17281.883860205107</v>
      </c>
      <c r="AR7">
        <f t="shared" si="14"/>
        <v>-17309.461027593781</v>
      </c>
      <c r="AS7">
        <f t="shared" si="15"/>
        <v>-763.46527294752048</v>
      </c>
      <c r="AT7">
        <f t="shared" si="16"/>
        <v>1593.8093791891931</v>
      </c>
      <c r="AU7">
        <f t="shared" si="17"/>
        <v>-16479.116921352106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-26597.029251899003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-16798.248389163455</v>
      </c>
      <c r="AR8">
        <f t="shared" si="14"/>
        <v>-16821.784722917913</v>
      </c>
      <c r="AS8">
        <f t="shared" si="15"/>
        <v>259.15537493625419</v>
      </c>
      <c r="AT8">
        <f t="shared" si="16"/>
        <v>1470.7606681209998</v>
      </c>
      <c r="AU8">
        <f t="shared" si="17"/>
        <v>-15091.868679860661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1775.7809422620485</v>
      </c>
      <c r="AK9">
        <f t="shared" si="30"/>
        <v>2560.0124090634354</v>
      </c>
      <c r="AL9">
        <f t="shared" si="9"/>
        <v>-28004.857389689503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-16364.793946349644</v>
      </c>
      <c r="AR9">
        <f t="shared" si="14"/>
        <v>-16384.780144524571</v>
      </c>
      <c r="AS9">
        <f t="shared" si="15"/>
        <v>899.66588974354079</v>
      </c>
      <c r="AT9">
        <f t="shared" si="16"/>
        <v>1296.9819570316622</v>
      </c>
      <c r="AU9">
        <f t="shared" si="17"/>
        <v>-14188.132297749371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2951.8765830447664</v>
      </c>
      <c r="AK10">
        <f t="shared" si="30"/>
        <v>2435.707743105092</v>
      </c>
      <c r="AL10">
        <f t="shared" si="9"/>
        <v>-29429.211804582141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-15732.470662213269</v>
      </c>
      <c r="AR10">
        <f t="shared" si="14"/>
        <v>-15749.350410281211</v>
      </c>
      <c r="AS10">
        <f t="shared" si="15"/>
        <v>1335.2790561116506</v>
      </c>
      <c r="AT10">
        <f t="shared" si="16"/>
        <v>1101.7904863835843</v>
      </c>
      <c r="AU10">
        <f t="shared" si="17"/>
        <v>-13312.280867785976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12319.923239001642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3756.6515878339414</v>
      </c>
      <c r="AK11">
        <f t="shared" si="30"/>
        <v>2229.0763822919585</v>
      </c>
      <c r="AL11">
        <f t="shared" si="9"/>
        <v>-30772.599641150478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-14831.893113825401</v>
      </c>
      <c r="AR11">
        <f t="shared" si="14"/>
        <v>-14846.07201076548</v>
      </c>
      <c r="AS11">
        <f t="shared" si="15"/>
        <v>1517.2485696881952</v>
      </c>
      <c r="AT11">
        <f t="shared" si="16"/>
        <v>900.28656469265059</v>
      </c>
      <c r="AU11">
        <f t="shared" si="17"/>
        <v>-12428.536876384635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4139.1975117010006</v>
      </c>
      <c r="AK12">
        <f t="shared" si="30"/>
        <v>1966.1107711435825</v>
      </c>
      <c r="AL12">
        <f t="shared" si="9"/>
        <v>-32434.609686139185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-13886.041951564168</v>
      </c>
      <c r="AR12">
        <f t="shared" si="14"/>
        <v>-13897.880781583266</v>
      </c>
      <c r="AS12">
        <f t="shared" si="15"/>
        <v>1492.6361180981901</v>
      </c>
      <c r="AT12">
        <f t="shared" si="16"/>
        <v>708.99925429864004</v>
      </c>
      <c r="AU12">
        <f t="shared" si="17"/>
        <v>-11696.245409186437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4338.9923068102216</v>
      </c>
      <c r="AK13">
        <f t="shared" si="30"/>
        <v>1676.3669453245125</v>
      </c>
      <c r="AL13">
        <f t="shared" si="9"/>
        <v>-33962.572799091475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-12862.002594759797</v>
      </c>
      <c r="AR13">
        <f t="shared" si="14"/>
        <v>-12871.824174736226</v>
      </c>
      <c r="AS13">
        <f t="shared" si="15"/>
        <v>1397.0393965658175</v>
      </c>
      <c r="AT13">
        <f t="shared" si="16"/>
        <v>539.74529109979164</v>
      </c>
      <c r="AU13">
        <f t="shared" si="17"/>
        <v>-10935.039487070617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4337.8511262294778</v>
      </c>
      <c r="AK14">
        <f t="shared" si="30"/>
        <v>1372.6374838477971</v>
      </c>
      <c r="AL14">
        <f t="shared" si="9"/>
        <v>-35508.122330135571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-11841.276178109207</v>
      </c>
      <c r="AR14">
        <f t="shared" si="14"/>
        <v>-11849.365689458038</v>
      </c>
      <c r="AS14">
        <f t="shared" si="15"/>
        <v>1247.0285419291972</v>
      </c>
      <c r="AT14">
        <f t="shared" si="16"/>
        <v>394.60047619659326</v>
      </c>
      <c r="AU14">
        <f t="shared" si="17"/>
        <v>-10207.736671332246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4230.4266526357387</v>
      </c>
      <c r="AK15">
        <f t="shared" si="30"/>
        <v>1068.9879050117336</v>
      </c>
      <c r="AL15">
        <f t="shared" si="9"/>
        <v>-37057.512890737788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-10865.361007535636</v>
      </c>
      <c r="AR15">
        <f t="shared" si="14"/>
        <v>-10871.968289695385</v>
      </c>
      <c r="AS15">
        <f t="shared" si="15"/>
        <v>1085.8451542639293</v>
      </c>
      <c r="AT15">
        <f t="shared" si="16"/>
        <v>274.3825698763834</v>
      </c>
      <c r="AU15">
        <f t="shared" si="17"/>
        <v>-9511.7405655550738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4069.9596455057399</v>
      </c>
      <c r="AK16">
        <f t="shared" si="30"/>
        <v>772.85803932723172</v>
      </c>
      <c r="AL16">
        <f t="shared" si="9"/>
        <v>-38142.851249325453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-9845.8577925830959</v>
      </c>
      <c r="AR16">
        <f t="shared" si="14"/>
        <v>-9851.2058651739608</v>
      </c>
      <c r="AS16">
        <f t="shared" si="15"/>
        <v>932.72970561979321</v>
      </c>
      <c r="AT16">
        <f t="shared" si="16"/>
        <v>177.11911524813243</v>
      </c>
      <c r="AU16">
        <f t="shared" si="17"/>
        <v>-8741.3570443060344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3778.5351479135352</v>
      </c>
      <c r="AK17">
        <f t="shared" si="30"/>
        <v>487.96086414182992</v>
      </c>
      <c r="AL17">
        <f t="shared" si="9"/>
        <v>-38783.609675063286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-8804.6174755016837</v>
      </c>
      <c r="AR17">
        <f t="shared" si="14"/>
        <v>-8808.9045587930486</v>
      </c>
      <c r="AS17">
        <f t="shared" si="15"/>
        <v>773.16315392867182</v>
      </c>
      <c r="AT17">
        <f t="shared" si="16"/>
        <v>99.846460584595448</v>
      </c>
      <c r="AU17">
        <f t="shared" si="17"/>
        <v>-7935.8949442797812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3387.3651141895971</v>
      </c>
      <c r="AK18">
        <f t="shared" si="30"/>
        <v>223.46340378788244</v>
      </c>
      <c r="AL18">
        <f t="shared" si="9"/>
        <v>-39167.309062621687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-7812.0069247579149</v>
      </c>
      <c r="AR18">
        <f t="shared" si="14"/>
        <v>-7815.4057998210083</v>
      </c>
      <c r="AS18">
        <f t="shared" si="15"/>
        <v>618.85894189921692</v>
      </c>
      <c r="AT18">
        <f t="shared" si="16"/>
        <v>40.825928401418231</v>
      </c>
      <c r="AU18">
        <f t="shared" si="17"/>
        <v>-7155.7209295203729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2975.1744593006806</v>
      </c>
      <c r="AK19">
        <f t="shared" si="30"/>
        <v>-13.65215420538938</v>
      </c>
      <c r="AL19">
        <f t="shared" si="9"/>
        <v>-39156.286324348504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-6867.6659573406787</v>
      </c>
      <c r="AR19">
        <f t="shared" si="14"/>
        <v>-6870.3269368217962</v>
      </c>
      <c r="AS19">
        <f t="shared" si="15"/>
        <v>485.3154020740804</v>
      </c>
      <c r="AT19">
        <f t="shared" si="16"/>
        <v>-2.2269620817204956</v>
      </c>
      <c r="AU19">
        <f t="shared" si="17"/>
        <v>-6387.2384968294364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2549.0655417538765</v>
      </c>
      <c r="AK20">
        <f t="shared" si="30"/>
        <v>-221.91436635643706</v>
      </c>
      <c r="AL20">
        <f t="shared" si="9"/>
        <v>-38750.975392490691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-5980.743592060081</v>
      </c>
      <c r="AR20">
        <f t="shared" si="14"/>
        <v>-5982.7966706718225</v>
      </c>
      <c r="AS20">
        <f t="shared" si="15"/>
        <v>371.2569708193829</v>
      </c>
      <c r="AT20">
        <f t="shared" si="16"/>
        <v>-32.320571631166182</v>
      </c>
      <c r="AU20">
        <f t="shared" si="17"/>
        <v>-5643.860271483607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2124.8503638575748</v>
      </c>
      <c r="AK21">
        <f t="shared" si="30"/>
        <v>-400.34895427920839</v>
      </c>
      <c r="AL21">
        <f t="shared" si="9"/>
        <v>-37908.132188240343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-5152.2542661951284</v>
      </c>
      <c r="AR21">
        <f t="shared" si="14"/>
        <v>-5153.8114283261257</v>
      </c>
      <c r="AS21">
        <f t="shared" si="15"/>
        <v>276.31467037645513</v>
      </c>
      <c r="AT21">
        <f t="shared" si="16"/>
        <v>-52.061213918324086</v>
      </c>
      <c r="AU21">
        <f t="shared" si="17"/>
        <v>-4929.5579718679955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1709.4924553000274</v>
      </c>
      <c r="AK22">
        <f t="shared" si="30"/>
        <v>-549.08847974923867</v>
      </c>
      <c r="AL22">
        <f t="shared" si="9"/>
        <v>-36556.007295372016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-4377.973427111926</v>
      </c>
      <c r="AR22">
        <f t="shared" si="14"/>
        <v>-4379.1309485385054</v>
      </c>
      <c r="AS22">
        <f t="shared" si="15"/>
        <v>198.48365910329267</v>
      </c>
      <c r="AT22">
        <f t="shared" si="16"/>
        <v>-63.752893611317809</v>
      </c>
      <c r="AU22">
        <f t="shared" si="17"/>
        <v>-4244.4001830465304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1304.0789530984493</v>
      </c>
      <c r="AK23">
        <f t="shared" si="30"/>
        <v>-668.75295162024054</v>
      </c>
      <c r="AL23">
        <f t="shared" si="9"/>
        <v>-34782.390491200924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-3670.8004691034484</v>
      </c>
      <c r="AR23">
        <f t="shared" si="14"/>
        <v>-3671.640095340988</v>
      </c>
      <c r="AS23">
        <f t="shared" si="15"/>
        <v>135.18964647752691</v>
      </c>
      <c r="AT23">
        <f t="shared" si="16"/>
        <v>-69.327455132632394</v>
      </c>
      <c r="AU23">
        <f t="shared" si="17"/>
        <v>-3605.7779039960938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926.25183159141488</v>
      </c>
      <c r="AK24">
        <f t="shared" si="30"/>
        <v>-760.03847833713201</v>
      </c>
      <c r="AL24">
        <f t="shared" si="9"/>
        <v>-32371.022242419742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-3011.0422743428107</v>
      </c>
      <c r="AR24">
        <f t="shared" si="14"/>
        <v>-3011.6338918497754</v>
      </c>
      <c r="AS24">
        <f t="shared" si="15"/>
        <v>85.733509849236142</v>
      </c>
      <c r="AT24">
        <f t="shared" si="16"/>
        <v>-70.348866416124352</v>
      </c>
      <c r="AU24">
        <f t="shared" si="17"/>
        <v>-2996.2492484166642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560.55241942135217</v>
      </c>
      <c r="AK25">
        <f t="shared" si="30"/>
        <v>-824.87610654853108</v>
      </c>
      <c r="AL25">
        <f t="shared" si="9"/>
        <v>-29352.62162949537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-2403.5271947723904</v>
      </c>
      <c r="AR25">
        <f t="shared" si="14"/>
        <v>-2403.929966030415</v>
      </c>
      <c r="AS25">
        <f t="shared" si="15"/>
        <v>46.32545916738264</v>
      </c>
      <c r="AT25">
        <f t="shared" si="16"/>
        <v>-68.169832237116864</v>
      </c>
      <c r="AU25">
        <f t="shared" si="17"/>
        <v>-2425.7743391001491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215.58982430679862</v>
      </c>
      <c r="AK26">
        <f t="shared" si="30"/>
        <v>-864.11477590802576</v>
      </c>
      <c r="AL26">
        <f t="shared" si="9"/>
        <v>-25832.244415038193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-1857.9920556952477</v>
      </c>
      <c r="AR26">
        <f t="shared" si="14"/>
        <v>-1858.2551771151814</v>
      </c>
      <c r="AS26">
        <f t="shared" si="15"/>
        <v>15.907932413760534</v>
      </c>
      <c r="AT26">
        <f t="shared" si="16"/>
        <v>-63.761262838244328</v>
      </c>
      <c r="AU26">
        <f t="shared" si="17"/>
        <v>-1906.1085075396654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-95.523453649024304</v>
      </c>
      <c r="AK27">
        <f t="shared" si="30"/>
        <v>-879.20606360950171</v>
      </c>
      <c r="AL27">
        <f t="shared" si="9"/>
        <v>-21858.552317111127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-1375.7063765813095</v>
      </c>
      <c r="AR27">
        <f t="shared" si="14"/>
        <v>-1375.8701718033146</v>
      </c>
      <c r="AS27">
        <f t="shared" si="15"/>
        <v>-6.2932860445577354</v>
      </c>
      <c r="AT27">
        <f t="shared" si="16"/>
        <v>-57.923944738578179</v>
      </c>
      <c r="AU27">
        <f t="shared" si="17"/>
        <v>-1440.0874025864505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-368.50389961893779</v>
      </c>
      <c r="AK28">
        <f t="shared" si="30"/>
        <v>-872.51942185406995</v>
      </c>
      <c r="AL28">
        <f t="shared" si="9"/>
        <v>-17708.503581435543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-968.57528496261625</v>
      </c>
      <c r="AR28">
        <f t="shared" si="14"/>
        <v>-968.67163947496192</v>
      </c>
      <c r="AS28">
        <f t="shared" si="15"/>
        <v>-21.676617852985686</v>
      </c>
      <c r="AT28">
        <f t="shared" si="16"/>
        <v>-51.324477424517077</v>
      </c>
      <c r="AU28">
        <f t="shared" si="17"/>
        <v>-1041.6727347524647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-588.75531878760557</v>
      </c>
      <c r="AK29">
        <f t="shared" si="30"/>
        <v>-846.72414888074434</v>
      </c>
      <c r="AL29">
        <f t="shared" si="9"/>
        <v>-13656.534987632831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-641.80664772145735</v>
      </c>
      <c r="AR29">
        <f t="shared" si="14"/>
        <v>-641.85972789551977</v>
      </c>
      <c r="AS29">
        <f t="shared" si="15"/>
        <v>-30.921905894029592</v>
      </c>
      <c r="AT29">
        <f t="shared" si="16"/>
        <v>-44.470637656078644</v>
      </c>
      <c r="AU29">
        <f t="shared" si="17"/>
        <v>-717.25227144562803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-748.66710562695152</v>
      </c>
      <c r="AK30">
        <f t="shared" si="30"/>
        <v>-805.51127656561187</v>
      </c>
      <c r="AL30">
        <f t="shared" si="9"/>
        <v>-10024.545666095635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-397.17878436508721</v>
      </c>
      <c r="AR30">
        <f t="shared" si="14"/>
        <v>-397.20584450829909</v>
      </c>
      <c r="AS30">
        <f t="shared" si="15"/>
        <v>-35.107680691870712</v>
      </c>
      <c r="AT30">
        <f t="shared" si="16"/>
        <v>-37.773307360264788</v>
      </c>
      <c r="AU30">
        <f t="shared" si="17"/>
        <v>-470.08683256043463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-844.3156382674224</v>
      </c>
      <c r="AK31">
        <f t="shared" si="30"/>
        <v>-753.10457917172528</v>
      </c>
      <c r="AL31">
        <f t="shared" si="9"/>
        <v>-7031.1815446267838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-227.49506322668472</v>
      </c>
      <c r="AR31">
        <f t="shared" si="14"/>
        <v>-227.50760770725537</v>
      </c>
      <c r="AS31">
        <f t="shared" si="15"/>
        <v>-35.350877494552229</v>
      </c>
      <c r="AT31">
        <f t="shared" si="16"/>
        <v>-31.531937242708779</v>
      </c>
      <c r="AU31">
        <f t="shared" si="17"/>
        <v>-294.39042244451639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-880.98209983805464</v>
      </c>
      <c r="AK32">
        <f t="shared" si="30"/>
        <v>-694.00248449300568</v>
      </c>
      <c r="AL32">
        <f t="shared" si="9"/>
        <v>-4744.8171452886345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-118.49355777662834</v>
      </c>
      <c r="AR32">
        <f t="shared" si="14"/>
        <v>-118.49872152352962</v>
      </c>
      <c r="AS32">
        <f t="shared" si="15"/>
        <v>-32.933995884119277</v>
      </c>
      <c r="AT32">
        <f t="shared" si="16"/>
        <v>-25.944085551866177</v>
      </c>
      <c r="AU32">
        <f t="shared" si="17"/>
        <v>-177.37680295951509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-871.21819495974705</v>
      </c>
      <c r="AK33">
        <f t="shared" si="30"/>
        <v>-632.33373750434191</v>
      </c>
      <c r="AL33">
        <f t="shared" si="9"/>
        <v>-3146.1882010190566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-54.825965249058676</v>
      </c>
      <c r="AR33">
        <f t="shared" si="14"/>
        <v>-54.827788334217892</v>
      </c>
      <c r="AS33">
        <f t="shared" si="15"/>
        <v>-29.079454594164741</v>
      </c>
      <c r="AT33">
        <f t="shared" si="16"/>
        <v>-21.105987357123063</v>
      </c>
      <c r="AU33">
        <f t="shared" si="17"/>
        <v>-105.01323028550568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-828.84524255127508</v>
      </c>
      <c r="AK34">
        <f t="shared" si="30"/>
        <v>-571.34846385715957</v>
      </c>
      <c r="AL34">
        <f t="shared" si="9"/>
        <v>-2127.1457369557779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-21.663890949594251</v>
      </c>
      <c r="AR34">
        <f t="shared" si="14"/>
        <v>-21.664419232107146</v>
      </c>
      <c r="AS34">
        <f t="shared" si="15"/>
        <v>-24.701011976881638</v>
      </c>
      <c r="AT34">
        <f t="shared" si="16"/>
        <v>-17.027165656724581</v>
      </c>
      <c r="AU34">
        <f t="shared" si="17"/>
        <v>-63.392596865713365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-1542.8415006653554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-6.9762496385718666</v>
      </c>
      <c r="AR35">
        <f t="shared" ref="AR35:AR69" si="45">AI35*$K35</f>
        <v>-6.9763677900968704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-41.052970478303941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-1222.9699502940155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-1.5649584789480493</v>
      </c>
      <c r="AR36">
        <f t="shared" si="45"/>
        <v>-1.5649846685328113</v>
      </c>
      <c r="AS36">
        <f t="shared" si="46"/>
        <v>-16.57057772817576</v>
      </c>
      <c r="AT36">
        <f t="shared" si="47"/>
        <v>-10.919448186281434</v>
      </c>
      <c r="AU36">
        <f t="shared" si="48"/>
        <v>-29.055010582990004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-1054.6140606032604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-0.34801683915054249</v>
      </c>
      <c r="AR37">
        <f t="shared" si="45"/>
        <v>-0.34802258803083003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-22.37076246555068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-932.1626126637068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-7.6665732234491565E-2</v>
      </c>
      <c r="AR38">
        <f t="shared" si="45"/>
        <v>-7.6666980547419716E-2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-17.654722138046598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-829.91718038303998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-1.6712646649122361E-2</v>
      </c>
      <c r="AR39">
        <f t="shared" si="45"/>
        <v>-1.6712914436253182E-2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-14.034144344063913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-740.40979834437678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-3.5991255785569132E-3</v>
      </c>
      <c r="AR40">
        <f t="shared" si="45"/>
        <v>-3.599182326973979E-3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-11.179060811879065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-660.93648588999542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-7.6590352432388093E-4</v>
      </c>
      <c r="AR41">
        <f t="shared" si="45"/>
        <v>-7.659153906948925E-4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-8.9099417659792639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-590.08716378524423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-1.6085325685839398E-4</v>
      </c>
      <c r="AR42">
        <f t="shared" si="45"/>
        <v>-1.6085570321992747E-4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-7.1025333782621676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-526.85527581125154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-3.3310290631192497E-5</v>
      </c>
      <c r="AR43">
        <f t="shared" si="45"/>
        <v>-3.3310787525516422E-5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-5.6620073204206873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-470.4045573163894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-6.79829522966017E-6</v>
      </c>
      <c r="AR44">
        <f t="shared" si="45"/>
        <v>-6.7983945339885886E-6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-4.5136989656347124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-420.00362076195472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-1.3653094224541331E-6</v>
      </c>
      <c r="AR45">
        <f t="shared" si="45"/>
        <v>-1.3653289349161665E-6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-3.5982893400524012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-375.0031309024256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-2.6965993363289827E-7</v>
      </c>
      <c r="AR46">
        <f t="shared" si="45"/>
        <v>-2.6966369825890691E-7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-2.8685334519185162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-334.82420123545648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-5.2310212424496813E-8</v>
      </c>
      <c r="AR47">
        <f t="shared" si="45"/>
        <v>-5.2310924574365345E-8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-2.2867771498060563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-298.95017467245145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-9.950084955016716E-9</v>
      </c>
      <c r="AR48">
        <f t="shared" si="45"/>
        <v>-9.9502169403848991E-9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-1.8230047126462692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-266.91979773838017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-1.8546657118045022E-9</v>
      </c>
      <c r="AR49">
        <f t="shared" si="45"/>
        <v>-1.854689644156858E-9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-1.4532881898081258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-238.32124775376124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-3.3823005703552659E-10</v>
      </c>
      <c r="AR50">
        <f t="shared" si="45"/>
        <v>-3.3823430002270379E-10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-1.1585524461290408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-212.78682830477419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-6.0301894139208263E-11</v>
      </c>
      <c r="AR51">
        <f t="shared" si="45"/>
        <v>-6.03026295420954E-11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-0.92359091667270388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-1.0511413510246963E-11</v>
      </c>
      <c r="AR52">
        <f t="shared" si="45"/>
        <v>-1.0511537983194904E-11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-169.63235673778874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-1.7894363893001942E-12</v>
      </c>
      <c r="AR53">
        <f t="shared" si="45"/>
        <v>-1.7894569426757836E-12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-0.58695872456043163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-2.9719552132268849E-13</v>
      </c>
      <c r="AR54">
        <f t="shared" si="45"/>
        <v>-2.9719882926254512E-13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-4.8109492500781063E-14</v>
      </c>
      <c r="AR55">
        <f t="shared" si="45"/>
        <v>-4.8110011008707877E-14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-7.584752397399776E-15</v>
      </c>
      <c r="AR56">
        <f t="shared" si="45"/>
        <v>-7.5848314837509235E-15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-1.1635997976996777E-15</v>
      </c>
      <c r="AR57">
        <f t="shared" si="45"/>
        <v>-1.1636115243951814E-15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-1.7353329290060578E-16</v>
      </c>
      <c r="AR58">
        <f t="shared" si="45"/>
        <v>-1.7353498179716499E-16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-2.5135637464118961E-17</v>
      </c>
      <c r="AR59">
        <f t="shared" si="45"/>
        <v>-2.5135873546168613E-17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-3.536804661652569E-18</v>
      </c>
      <c r="AR60">
        <f t="shared" si="45"/>
        <v>-3.5368365010883748E-18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-4.8010984031367549E-19</v>
      </c>
      <c r="AR61">
        <f t="shared" si="45"/>
        <v>-4.8011397860866717E-19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-6.2803923738388368E-20</v>
      </c>
      <c r="AR62">
        <f t="shared" si="45"/>
        <v>-6.2804441499381611E-20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-7.9076027648831088E-21</v>
      </c>
      <c r="AR63">
        <f t="shared" si="45"/>
        <v>-7.9076650484799669E-21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-9.5718699011917721E-22</v>
      </c>
      <c r="AR64">
        <f t="shared" si="45"/>
        <v>-9.5719418502046565E-22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-1.1125643131003374E-22</v>
      </c>
      <c r="AR65">
        <f t="shared" si="45"/>
        <v>-1.1125722826728575E-22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-1.2399266712447008E-23</v>
      </c>
      <c r="AR66">
        <f t="shared" si="45"/>
        <v>-1.2399351202396642E-23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-1.3225454483163356E-24</v>
      </c>
      <c r="AR67">
        <f t="shared" si="45"/>
        <v>-1.3225540041243985E-24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-1.3473957068914372E-25</v>
      </c>
      <c r="AR68">
        <f t="shared" si="45"/>
        <v>-1.3474039643380767E-25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299964.4741143618</v>
      </c>
      <c r="AO71" s="6">
        <f t="shared" si="70"/>
        <v>-29996.44741143618</v>
      </c>
      <c r="AP71" s="6">
        <f t="shared" si="70"/>
        <v>-2750.9192150187291</v>
      </c>
      <c r="AQ71" s="6">
        <f t="shared" si="70"/>
        <v>-247097.39195110183</v>
      </c>
      <c r="AR71" s="6">
        <f t="shared" si="70"/>
        <v>20119.71553680499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12319.923239001642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49046.414411482474</v>
      </c>
      <c r="K3">
        <v>1</v>
      </c>
      <c r="L3" s="2">
        <v>0</v>
      </c>
      <c r="O3">
        <f>$C$3</f>
        <v>49046.414411482474</v>
      </c>
      <c r="P3">
        <f>O3*C5</f>
        <v>4904.6414411482474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49046.414411482474</v>
      </c>
      <c r="AF3">
        <f t="shared" ref="AF3:AF34" si="4">-$Z3*P3</f>
        <v>-4904.6414411482474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41621.864766334227</v>
      </c>
      <c r="AJ3">
        <f t="shared" ref="AJ3:AJ34" si="8">AB3-AC3</f>
        <v>0</v>
      </c>
      <c r="AL3">
        <f t="shared" ref="AL3:AL34" si="9">SUM(AI3:AK3)</f>
        <v>41621.864766334227</v>
      </c>
      <c r="AN3">
        <f t="shared" ref="AN3:AN34" si="10">AE3*$K3</f>
        <v>49046.414411482474</v>
      </c>
      <c r="AO3">
        <f t="shared" ref="AO3:AO34" si="11">AF3*$K3</f>
        <v>-4904.6414411482474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41621.864766334227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41621.864766334227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-1512.5393667043318</v>
      </c>
      <c r="AK5">
        <f>G5*SUM(AB5, AE5:AF5)</f>
        <v>272.96206634961896</v>
      </c>
      <c r="AL5">
        <f t="shared" si="9"/>
        <v>-3490.8042856215184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-1755.6852898230181</v>
      </c>
      <c r="AR5">
        <f t="shared" si="14"/>
        <v>-1794.6643696323383</v>
      </c>
      <c r="AS5">
        <f t="shared" si="15"/>
        <v>-1205.7871226915909</v>
      </c>
      <c r="AT5">
        <f t="shared" si="16"/>
        <v>217.60368809759163</v>
      </c>
      <c r="AU5">
        <f t="shared" si="17"/>
        <v>-2782.8478042263378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-1352.9388258568615</v>
      </c>
      <c r="AK6">
        <f>G6*SUM(AB6, AE6:AF6)</f>
        <v>378.83982201892218</v>
      </c>
      <c r="AL6">
        <f t="shared" si="9"/>
        <v>-3226.7625514621432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-1568.985920484753</v>
      </c>
      <c r="AR6">
        <f t="shared" si="14"/>
        <v>-1603.4014181681935</v>
      </c>
      <c r="AS6">
        <f t="shared" si="15"/>
        <v>-962.99513274478215</v>
      </c>
      <c r="AT6">
        <f t="shared" si="16"/>
        <v>269.65070239821694</v>
      </c>
      <c r="AU6">
        <f t="shared" si="17"/>
        <v>-2296.7458485147586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-1206.5713256579875</v>
      </c>
      <c r="AK7">
        <f>G7*SUM(AB7, AE7:AF7)</f>
        <v>473.54553982890252</v>
      </c>
      <c r="AL7">
        <f t="shared" si="9"/>
        <v>-2988.5276225348362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-1403.026427060156</v>
      </c>
      <c r="AR7">
        <f t="shared" si="14"/>
        <v>-1433.4121931018065</v>
      </c>
      <c r="AS7">
        <f t="shared" si="15"/>
        <v>-766.79789034053397</v>
      </c>
      <c r="AT7">
        <f t="shared" si="16"/>
        <v>300.94675150924257</v>
      </c>
      <c r="AU7">
        <f t="shared" si="17"/>
        <v>-1899.2633319330978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-1075.1496855672958</v>
      </c>
      <c r="AK8">
        <f>G8*SUM(AB8, AE8:AF8)</f>
        <v>558.00553262496169</v>
      </c>
      <c r="AL8">
        <f t="shared" si="9"/>
        <v>-2782.0094054229744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-1258.3179800219432</v>
      </c>
      <c r="AR8">
        <f t="shared" si="14"/>
        <v>-1285.1453688414013</v>
      </c>
      <c r="AS8">
        <f t="shared" si="15"/>
        <v>-610.06880550829135</v>
      </c>
      <c r="AT8">
        <f t="shared" si="16"/>
        <v>316.62732485096427</v>
      </c>
      <c r="AU8">
        <f t="shared" si="17"/>
        <v>-1578.5868494987283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-2613.531671997694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-1137.745727349107</v>
      </c>
      <c r="AR9">
        <f t="shared" si="14"/>
        <v>-1161.430779180266</v>
      </c>
      <c r="AS9">
        <f t="shared" si="15"/>
        <v>-483.49797099756421</v>
      </c>
      <c r="AT9">
        <f t="shared" si="16"/>
        <v>320.83226896120061</v>
      </c>
      <c r="AU9">
        <f t="shared" si="17"/>
        <v>-1324.0964812166296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-837.8410971306912</v>
      </c>
      <c r="AK10">
        <f t="shared" si="30"/>
        <v>700.06975905235231</v>
      </c>
      <c r="AL10">
        <f t="shared" si="9"/>
        <v>-2466.9777874357897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-1032.7046333109797</v>
      </c>
      <c r="AR10">
        <f t="shared" si="14"/>
        <v>-1053.6147097244748</v>
      </c>
      <c r="AS10">
        <f t="shared" si="15"/>
        <v>-378.99676286407015</v>
      </c>
      <c r="AT10">
        <f t="shared" si="16"/>
        <v>316.67600618841971</v>
      </c>
      <c r="AU10">
        <f t="shared" si="17"/>
        <v>-1115.9354664001253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1254.1976725832365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-731.21217426027033</v>
      </c>
      <c r="AK11">
        <f t="shared" si="30"/>
        <v>758.71863585150072</v>
      </c>
      <c r="AL11">
        <f t="shared" si="9"/>
        <v>-2335.5894347746816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-935.95518355601132</v>
      </c>
      <c r="AR11">
        <f t="shared" si="14"/>
        <v>-954.41479864906535</v>
      </c>
      <c r="AS11">
        <f t="shared" si="15"/>
        <v>-295.32433327805103</v>
      </c>
      <c r="AT11">
        <f t="shared" si="16"/>
        <v>306.4337317758077</v>
      </c>
      <c r="AU11">
        <f t="shared" si="17"/>
        <v>-943.30540015130885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-638.97053748974213</v>
      </c>
      <c r="AK12">
        <f t="shared" si="30"/>
        <v>809.90348804971961</v>
      </c>
      <c r="AL12">
        <f t="shared" si="9"/>
        <v>-2241.4081697805941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-853.61875094055426</v>
      </c>
      <c r="AR12">
        <f t="shared" si="14"/>
        <v>-869.91439167010537</v>
      </c>
      <c r="AS12">
        <f t="shared" si="15"/>
        <v>-230.41918148666926</v>
      </c>
      <c r="AT12">
        <f t="shared" si="16"/>
        <v>292.05931705827788</v>
      </c>
      <c r="AU12">
        <f t="shared" si="17"/>
        <v>-808.27425609849672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-552.56492856458681</v>
      </c>
      <c r="AK13">
        <f t="shared" si="30"/>
        <v>854.63142567400166</v>
      </c>
      <c r="AL13">
        <f t="shared" si="9"/>
        <v>-2161.2697952318535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-778.74364501698324</v>
      </c>
      <c r="AR13">
        <f t="shared" si="14"/>
        <v>-793.12835885644313</v>
      </c>
      <c r="AS13">
        <f t="shared" si="15"/>
        <v>-177.91111847644677</v>
      </c>
      <c r="AT13">
        <f t="shared" si="16"/>
        <v>275.16844621637921</v>
      </c>
      <c r="AU13">
        <f t="shared" si="17"/>
        <v>-695.87103111651072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-476.77749739831779</v>
      </c>
      <c r="AK14">
        <f t="shared" si="30"/>
        <v>893.31097067352266</v>
      </c>
      <c r="AL14">
        <f t="shared" si="9"/>
        <v>-2109.1180764971282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-713.36724246627602</v>
      </c>
      <c r="AR14">
        <f t="shared" si="14"/>
        <v>-726.06446783973695</v>
      </c>
      <c r="AS14">
        <f t="shared" si="15"/>
        <v>-137.06213747406119</v>
      </c>
      <c r="AT14">
        <f t="shared" si="16"/>
        <v>256.80555759797357</v>
      </c>
      <c r="AU14">
        <f t="shared" si="17"/>
        <v>-606.32104771582465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-407.6337775473894</v>
      </c>
      <c r="AK15">
        <f t="shared" si="30"/>
        <v>926.68539549140496</v>
      </c>
      <c r="AL15">
        <f t="shared" si="9"/>
        <v>-2100.512372346986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-661.16991964685826</v>
      </c>
      <c r="AR15">
        <f t="shared" si="14"/>
        <v>-672.37683068433705</v>
      </c>
      <c r="AS15">
        <f t="shared" si="15"/>
        <v>-104.62943773965621</v>
      </c>
      <c r="AT15">
        <f t="shared" si="16"/>
        <v>237.85706001889096</v>
      </c>
      <c r="AU15">
        <f t="shared" si="17"/>
        <v>-539.14920840510229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-339.72384822248387</v>
      </c>
      <c r="AK16">
        <f t="shared" si="30"/>
        <v>955.21975991972215</v>
      </c>
      <c r="AL16">
        <f t="shared" si="9"/>
        <v>-2114.2215918138681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-615.69008153888183</v>
      </c>
      <c r="AR16">
        <f t="shared" si="14"/>
        <v>-625.58079815032909</v>
      </c>
      <c r="AS16">
        <f t="shared" si="15"/>
        <v>-77.855937784170791</v>
      </c>
      <c r="AT16">
        <f t="shared" si="16"/>
        <v>218.91171487559544</v>
      </c>
      <c r="AU16">
        <f t="shared" si="17"/>
        <v>-484.52502105890443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-277.96506834445427</v>
      </c>
      <c r="AK17">
        <f t="shared" si="30"/>
        <v>979.00042929529604</v>
      </c>
      <c r="AL17">
        <f t="shared" si="9"/>
        <v>-2138.8513336225051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-572.36870550687138</v>
      </c>
      <c r="AR17">
        <f t="shared" si="14"/>
        <v>-581.09708329399496</v>
      </c>
      <c r="AS17">
        <f t="shared" si="15"/>
        <v>-56.877160198408966</v>
      </c>
      <c r="AT17">
        <f t="shared" si="16"/>
        <v>200.3228843932923</v>
      </c>
      <c r="AU17">
        <f t="shared" si="17"/>
        <v>-437.65135909911169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-225.53767831753976</v>
      </c>
      <c r="AK18">
        <f t="shared" si="30"/>
        <v>998.45798407940788</v>
      </c>
      <c r="AL18">
        <f t="shared" si="9"/>
        <v>-2181.6768034941879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-532.09188519196118</v>
      </c>
      <c r="AR18">
        <f t="shared" si="14"/>
        <v>-539.7938454030924</v>
      </c>
      <c r="AS18">
        <f t="shared" si="15"/>
        <v>-41.204890602822182</v>
      </c>
      <c r="AT18">
        <f t="shared" si="16"/>
        <v>182.41454072069726</v>
      </c>
      <c r="AU18">
        <f t="shared" si="17"/>
        <v>-398.58419528521733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-180.324528936977</v>
      </c>
      <c r="AK19">
        <f t="shared" si="30"/>
        <v>1014.2456215616356</v>
      </c>
      <c r="AL19">
        <f t="shared" si="9"/>
        <v>-2254.879959849593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-497.05480446560233</v>
      </c>
      <c r="AR19">
        <f t="shared" si="14"/>
        <v>-503.85036078211579</v>
      </c>
      <c r="AS19">
        <f t="shared" si="15"/>
        <v>-29.414836831262157</v>
      </c>
      <c r="AT19">
        <f t="shared" si="16"/>
        <v>165.44543130615605</v>
      </c>
      <c r="AU19">
        <f t="shared" si="17"/>
        <v>-367.81976630722187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-139.03127957809374</v>
      </c>
      <c r="AK20">
        <f t="shared" si="30"/>
        <v>1026.8683385872241</v>
      </c>
      <c r="AL20">
        <f t="shared" si="9"/>
        <v>-2329.7916563299527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-462.63419307503489</v>
      </c>
      <c r="AR20">
        <f t="shared" si="14"/>
        <v>-468.62941360712614</v>
      </c>
      <c r="AS20">
        <f t="shared" si="15"/>
        <v>-20.249119082984176</v>
      </c>
      <c r="AT20">
        <f t="shared" si="16"/>
        <v>149.55756239673607</v>
      </c>
      <c r="AU20">
        <f t="shared" si="17"/>
        <v>-339.32097029337422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-105.29981053540359</v>
      </c>
      <c r="AK21">
        <f t="shared" si="30"/>
        <v>1036.6005281576906</v>
      </c>
      <c r="AL21">
        <f t="shared" si="9"/>
        <v>-2435.1029900379053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-432.47722352346318</v>
      </c>
      <c r="AR21">
        <f t="shared" si="14"/>
        <v>-437.76575831320577</v>
      </c>
      <c r="AS21">
        <f t="shared" si="15"/>
        <v>-13.693144201444328</v>
      </c>
      <c r="AT21">
        <f t="shared" si="16"/>
        <v>134.79910779691514</v>
      </c>
      <c r="AU21">
        <f t="shared" si="17"/>
        <v>-316.65979471773494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-74.6067082715781</v>
      </c>
      <c r="AK22">
        <f t="shared" si="30"/>
        <v>1043.9715148951689</v>
      </c>
      <c r="AL22">
        <f t="shared" si="9"/>
        <v>-2556.0825639640743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-404.66376088794163</v>
      </c>
      <c r="AR22">
        <f t="shared" si="14"/>
        <v>-409.32833129556684</v>
      </c>
      <c r="AS22">
        <f t="shared" si="15"/>
        <v>-8.6623444318131089</v>
      </c>
      <c r="AT22">
        <f t="shared" si="16"/>
        <v>121.21216775983592</v>
      </c>
      <c r="AU22">
        <f t="shared" si="17"/>
        <v>-296.77850796754404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-48.089749643342657</v>
      </c>
      <c r="AK23">
        <f t="shared" si="30"/>
        <v>1049.1939844741794</v>
      </c>
      <c r="AL23">
        <f t="shared" si="9"/>
        <v>-2696.0090681658539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-379.15410805440683</v>
      </c>
      <c r="AR23">
        <f t="shared" si="14"/>
        <v>-383.26777625844556</v>
      </c>
      <c r="AS23">
        <f t="shared" si="15"/>
        <v>-4.9853087790655186</v>
      </c>
      <c r="AT23">
        <f t="shared" si="16"/>
        <v>108.7665463125561</v>
      </c>
      <c r="AU23">
        <f t="shared" si="17"/>
        <v>-279.48653872495504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-25.090097777097981</v>
      </c>
      <c r="AK24">
        <f t="shared" si="30"/>
        <v>1052.5602669492134</v>
      </c>
      <c r="AL24">
        <f t="shared" si="9"/>
        <v>-2848.9818260774355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-355.17558190392464</v>
      </c>
      <c r="AR24">
        <f t="shared" si="14"/>
        <v>-358.80289137330419</v>
      </c>
      <c r="AS24">
        <f t="shared" si="15"/>
        <v>-2.3223297072409967</v>
      </c>
      <c r="AT24">
        <f t="shared" si="16"/>
        <v>97.424569577759542</v>
      </c>
      <c r="AU24">
        <f t="shared" si="17"/>
        <v>-263.70065150278566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-5.756744731343133</v>
      </c>
      <c r="AK25">
        <f t="shared" si="30"/>
        <v>1054.3165737936101</v>
      </c>
      <c r="AL25">
        <f t="shared" si="9"/>
        <v>-4710.5858497099525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-472.7557932308423</v>
      </c>
      <c r="AR25">
        <f t="shared" si="14"/>
        <v>-475.95025681340957</v>
      </c>
      <c r="AS25">
        <f t="shared" si="15"/>
        <v>-0.47575183649046454</v>
      </c>
      <c r="AT25">
        <f t="shared" si="16"/>
        <v>87.131368443987853</v>
      </c>
      <c r="AU25">
        <f t="shared" si="17"/>
        <v>-389.29464020591212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150.49478730649389</v>
      </c>
      <c r="AK26">
        <f t="shared" si="30"/>
        <v>1054.7195459248042</v>
      </c>
      <c r="AL26">
        <f t="shared" si="9"/>
        <v>-6656.0513918713214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-577.2574811835558</v>
      </c>
      <c r="AR26">
        <f t="shared" si="14"/>
        <v>-580.06672737754536</v>
      </c>
      <c r="AS26">
        <f t="shared" si="15"/>
        <v>11.104702704743913</v>
      </c>
      <c r="AT26">
        <f t="shared" si="16"/>
        <v>77.825599171912671</v>
      </c>
      <c r="AU26">
        <f t="shared" si="17"/>
        <v>-491.13642550088883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289.52444017966809</v>
      </c>
      <c r="AK27">
        <f t="shared" si="30"/>
        <v>1044.1849108133497</v>
      </c>
      <c r="AL27">
        <f t="shared" si="9"/>
        <v>-8679.3599119746432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-657.21532132662355</v>
      </c>
      <c r="AR27">
        <f t="shared" si="14"/>
        <v>-659.68206391863475</v>
      </c>
      <c r="AS27">
        <f t="shared" si="15"/>
        <v>19.074479086945232</v>
      </c>
      <c r="AT27">
        <f t="shared" si="16"/>
        <v>68.793098198732665</v>
      </c>
      <c r="AU27">
        <f t="shared" si="17"/>
        <v>-571.8144866329568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400.3108204302971</v>
      </c>
      <c r="AK28">
        <f t="shared" si="30"/>
        <v>1023.9182000007728</v>
      </c>
      <c r="AL28">
        <f t="shared" si="9"/>
        <v>-10876.026532505724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-721.37931328885497</v>
      </c>
      <c r="AR28">
        <f t="shared" si="14"/>
        <v>-723.54170306146136</v>
      </c>
      <c r="AS28">
        <f t="shared" si="15"/>
        <v>23.547606106355531</v>
      </c>
      <c r="AT28">
        <f t="shared" si="16"/>
        <v>60.23025416307722</v>
      </c>
      <c r="AU28">
        <f t="shared" si="17"/>
        <v>-639.76384279202853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492.00029463141982</v>
      </c>
      <c r="AK29">
        <f t="shared" si="30"/>
        <v>995.89644257065208</v>
      </c>
      <c r="AL29">
        <f t="shared" si="9"/>
        <v>-13172.077951322459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-768.06154017821643</v>
      </c>
      <c r="AR29">
        <f t="shared" si="14"/>
        <v>-769.95373674228358</v>
      </c>
      <c r="AS29">
        <f t="shared" si="15"/>
        <v>25.840253709734927</v>
      </c>
      <c r="AT29">
        <f t="shared" si="16"/>
        <v>52.305287263957439</v>
      </c>
      <c r="AU29">
        <f t="shared" si="17"/>
        <v>-691.80819576859119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563.25884494836646</v>
      </c>
      <c r="AK30">
        <f t="shared" si="30"/>
        <v>961.45642194645268</v>
      </c>
      <c r="AL30">
        <f t="shared" si="9"/>
        <v>-15758.399125020624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-808.81475839755615</v>
      </c>
      <c r="AR30">
        <f t="shared" si="14"/>
        <v>-810.46710463433419</v>
      </c>
      <c r="AS30">
        <f t="shared" si="15"/>
        <v>26.413223616602409</v>
      </c>
      <c r="AT30">
        <f t="shared" si="16"/>
        <v>45.086133485960701</v>
      </c>
      <c r="AU30">
        <f t="shared" si="17"/>
        <v>-738.96774753177101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625.95520908518847</v>
      </c>
      <c r="AK31">
        <f t="shared" si="30"/>
        <v>922.02830280006697</v>
      </c>
      <c r="AL31">
        <f t="shared" si="9"/>
        <v>-18601.207682175987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-842.19237910510958</v>
      </c>
      <c r="AR31">
        <f t="shared" si="14"/>
        <v>-843.6318803442125</v>
      </c>
      <c r="AS31">
        <f t="shared" si="15"/>
        <v>26.208286226766109</v>
      </c>
      <c r="AT31">
        <f t="shared" si="16"/>
        <v>38.604649850712974</v>
      </c>
      <c r="AU31">
        <f t="shared" si="17"/>
        <v>-778.81894426673352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678.92492436192515</v>
      </c>
      <c r="AK32">
        <f t="shared" si="30"/>
        <v>878.21143816410381</v>
      </c>
      <c r="AL32">
        <f t="shared" si="9"/>
        <v>-21608.774059991429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-864.76679695083772</v>
      </c>
      <c r="AR32">
        <f t="shared" si="14"/>
        <v>-866.01759405476389</v>
      </c>
      <c r="AS32">
        <f t="shared" si="15"/>
        <v>25.380436978994098</v>
      </c>
      <c r="AT32">
        <f t="shared" si="16"/>
        <v>32.830419477535123</v>
      </c>
      <c r="AU32">
        <f t="shared" si="17"/>
        <v>-807.80673759823458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718.99228378728185</v>
      </c>
      <c r="AK33">
        <f t="shared" si="30"/>
        <v>830.68669345876901</v>
      </c>
      <c r="AL33">
        <f t="shared" si="9"/>
        <v>-24869.194222059228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-880.72354143089456</v>
      </c>
      <c r="AR33">
        <f t="shared" si="14"/>
        <v>-881.80713863957931</v>
      </c>
      <c r="AS33">
        <f t="shared" si="15"/>
        <v>23.998469718499258</v>
      </c>
      <c r="AT33">
        <f t="shared" si="16"/>
        <v>27.726597222326372</v>
      </c>
      <c r="AU33">
        <f t="shared" si="17"/>
        <v>-830.08207169875368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750.56772610629378</v>
      </c>
      <c r="AK34">
        <f t="shared" si="30"/>
        <v>780.35723359365932</v>
      </c>
      <c r="AL34">
        <f t="shared" si="9"/>
        <v>-28363.592448834646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-889.97239685662714</v>
      </c>
      <c r="AR34">
        <f t="shared" si="14"/>
        <v>-890.90797007938227</v>
      </c>
      <c r="AS34">
        <f t="shared" si="15"/>
        <v>22.368207525623156</v>
      </c>
      <c r="AT34">
        <f t="shared" si="16"/>
        <v>23.255986019670914</v>
      </c>
      <c r="AU34">
        <f t="shared" si="17"/>
        <v>-845.28377653408836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-31702.260267008987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-882.70531647048563</v>
      </c>
      <c r="AR35">
        <f t="shared" ref="AR35:AR66" si="45">AI35*$K35</f>
        <v>-883.51022873983072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-843.55518974292818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778.94589736605121</v>
      </c>
      <c r="AK36">
        <f t="shared" si="30"/>
        <v>673.65416344404275</v>
      </c>
      <c r="AL36">
        <f t="shared" si="40"/>
        <v>-34970.680423400576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-864.64521130930541</v>
      </c>
      <c r="AR36">
        <f t="shared" si="45"/>
        <v>-865.33508013139033</v>
      </c>
      <c r="AS36">
        <f t="shared" si="46"/>
        <v>18.50599950236407</v>
      </c>
      <c r="AT36">
        <f t="shared" si="47"/>
        <v>16.004505133945742</v>
      </c>
      <c r="AU36">
        <f t="shared" si="48"/>
        <v>-830.82457549508047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772.00287282319914</v>
      </c>
      <c r="AK37">
        <f t="shared" si="30"/>
        <v>619.12795062841917</v>
      </c>
      <c r="AL37">
        <f t="shared" si="40"/>
        <v>-38257.461270610656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-840.44801744791096</v>
      </c>
      <c r="AR37">
        <f t="shared" si="45"/>
        <v>-841.03680100985332</v>
      </c>
      <c r="AS37">
        <f t="shared" si="46"/>
        <v>16.375936502090219</v>
      </c>
      <c r="AT37">
        <f t="shared" si="47"/>
        <v>13.133111757839515</v>
      </c>
      <c r="AU37">
        <f t="shared" si="48"/>
        <v>-811.52775274992359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757.73164379960599</v>
      </c>
      <c r="AK38">
        <f t="shared" si="30"/>
        <v>565.08774953079524</v>
      </c>
      <c r="AL38">
        <f t="shared" si="40"/>
        <v>-41933.873426128572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-818.76147497769341</v>
      </c>
      <c r="AR38">
        <f t="shared" si="45"/>
        <v>-819.26144855360724</v>
      </c>
      <c r="AS38">
        <f t="shared" si="46"/>
        <v>14.351081500962874</v>
      </c>
      <c r="AT38">
        <f t="shared" si="47"/>
        <v>10.7024966095475</v>
      </c>
      <c r="AU38">
        <f t="shared" si="48"/>
        <v>-794.20787044309691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744.90756993456216</v>
      </c>
      <c r="AK39">
        <f t="shared" si="30"/>
        <v>512.0465344648228</v>
      </c>
      <c r="AL39">
        <f t="shared" si="40"/>
        <v>-45315.114128349887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-787.1251496759794</v>
      </c>
      <c r="AR39">
        <f t="shared" si="45"/>
        <v>-787.547412475947</v>
      </c>
      <c r="AS39">
        <f t="shared" si="46"/>
        <v>12.596606753727553</v>
      </c>
      <c r="AT39">
        <f t="shared" si="47"/>
        <v>8.6588579504286578</v>
      </c>
      <c r="AU39">
        <f t="shared" si="48"/>
        <v>-766.29194777179066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721.184163030327</v>
      </c>
      <c r="AK40">
        <f t="shared" si="30"/>
        <v>459.90300456940344</v>
      </c>
      <c r="AL40">
        <f t="shared" si="40"/>
        <v>-47990.907020471343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-742.06755810060099</v>
      </c>
      <c r="AR40">
        <f t="shared" si="45"/>
        <v>-742.42225656519133</v>
      </c>
      <c r="AS40">
        <f t="shared" si="46"/>
        <v>10.888782986270378</v>
      </c>
      <c r="AT40">
        <f t="shared" si="47"/>
        <v>6.9438352479176153</v>
      </c>
      <c r="AU40">
        <f t="shared" si="48"/>
        <v>-724.58963833100336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-50465.29614545346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-694.74484232053976</v>
      </c>
      <c r="AR41">
        <f t="shared" si="45"/>
        <v>-695.04100180657508</v>
      </c>
      <c r="AS41">
        <f t="shared" si="46"/>
        <v>9.2099591844482767</v>
      </c>
      <c r="AT41">
        <f t="shared" si="47"/>
        <v>5.5193039632845435</v>
      </c>
      <c r="AU41">
        <f t="shared" si="48"/>
        <v>-680.31173865884227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642.1770914869503</v>
      </c>
      <c r="AK42">
        <f t="shared" si="61"/>
        <v>361.59669575559167</v>
      </c>
      <c r="AL42">
        <f t="shared" si="40"/>
        <v>-52480.255745207214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-643.51022384864757</v>
      </c>
      <c r="AR42">
        <f t="shared" si="45"/>
        <v>-643.75591992445743</v>
      </c>
      <c r="AS42">
        <f t="shared" si="46"/>
        <v>7.7295093114435867</v>
      </c>
      <c r="AT42">
        <f t="shared" si="47"/>
        <v>4.3523275181903243</v>
      </c>
      <c r="AU42">
        <f t="shared" si="48"/>
        <v>-631.67408309482357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596.57473203294467</v>
      </c>
      <c r="AK43">
        <f t="shared" si="61"/>
        <v>316.64429935150514</v>
      </c>
      <c r="AL43">
        <f t="shared" si="40"/>
        <v>-54232.854683713012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-592.44135801474852</v>
      </c>
      <c r="AR43">
        <f t="shared" si="45"/>
        <v>-592.64372476209439</v>
      </c>
      <c r="AS43">
        <f t="shared" si="46"/>
        <v>6.411268245814548</v>
      </c>
      <c r="AT43">
        <f t="shared" si="47"/>
        <v>3.4029123807047079</v>
      </c>
      <c r="AU43">
        <f t="shared" si="48"/>
        <v>-582.82954413557513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550.53466889358378</v>
      </c>
      <c r="AK44">
        <f t="shared" si="61"/>
        <v>274.88406810919901</v>
      </c>
      <c r="AL44">
        <f t="shared" si="40"/>
        <v>-55845.724871300423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-543.61448325350773</v>
      </c>
      <c r="AR44">
        <f t="shared" si="45"/>
        <v>-543.77977064131255</v>
      </c>
      <c r="AS44">
        <f t="shared" si="46"/>
        <v>5.2825758740676205</v>
      </c>
      <c r="AT44">
        <f t="shared" si="47"/>
        <v>2.6376103602657941</v>
      </c>
      <c r="AU44">
        <f t="shared" si="48"/>
        <v>-535.85958440697914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506.1977965381825</v>
      </c>
      <c r="AK45">
        <f t="shared" si="61"/>
        <v>236.34664128664815</v>
      </c>
      <c r="AL45">
        <f t="shared" si="40"/>
        <v>-56771.684697728306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-492.60681650526635</v>
      </c>
      <c r="AR45">
        <f t="shared" si="45"/>
        <v>-492.74060357943114</v>
      </c>
      <c r="AS45">
        <f t="shared" si="46"/>
        <v>4.3367391260507651</v>
      </c>
      <c r="AT45">
        <f t="shared" si="47"/>
        <v>2.02484825810809</v>
      </c>
      <c r="AU45">
        <f t="shared" si="48"/>
        <v>-486.3790161952723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459.19906050943973</v>
      </c>
      <c r="AK46">
        <f t="shared" si="61"/>
        <v>200.91279552897538</v>
      </c>
      <c r="AL46">
        <f t="shared" si="40"/>
        <v>-56941.952032172849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-440.51160158140328</v>
      </c>
      <c r="AR46">
        <f t="shared" si="45"/>
        <v>-440.61884700870581</v>
      </c>
      <c r="AS46">
        <f t="shared" si="46"/>
        <v>3.5125783163224322</v>
      </c>
      <c r="AT46">
        <f t="shared" si="47"/>
        <v>1.5368540350754789</v>
      </c>
      <c r="AU46">
        <f t="shared" si="48"/>
        <v>-435.56941465730796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410.68324801370227</v>
      </c>
      <c r="AK47">
        <f t="shared" si="61"/>
        <v>168.76886129331461</v>
      </c>
      <c r="AL47">
        <f t="shared" si="40"/>
        <v>-56660.194302458862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-390.84942549352934</v>
      </c>
      <c r="AR47">
        <f t="shared" si="45"/>
        <v>-390.93445155523978</v>
      </c>
      <c r="AS47">
        <f t="shared" si="46"/>
        <v>2.8048780939387385</v>
      </c>
      <c r="AT47">
        <f t="shared" si="47"/>
        <v>1.1526549579758112</v>
      </c>
      <c r="AU47">
        <f t="shared" si="48"/>
        <v>-386.97691850332529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364.21696695093874</v>
      </c>
      <c r="AK48">
        <f t="shared" si="61"/>
        <v>140.02103393235544</v>
      </c>
      <c r="AL48">
        <f t="shared" si="40"/>
        <v>-55853.190696466743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-343.60226760695724</v>
      </c>
      <c r="AR48">
        <f t="shared" si="45"/>
        <v>-343.668834515529</v>
      </c>
      <c r="AS48">
        <f t="shared" si="46"/>
        <v>2.2210030414090847</v>
      </c>
      <c r="AT48">
        <f t="shared" si="47"/>
        <v>0.85385133160723148</v>
      </c>
      <c r="AU48">
        <f t="shared" si="48"/>
        <v>-340.59398014251269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319.82328676535849</v>
      </c>
      <c r="AK49">
        <f t="shared" si="61"/>
        <v>114.52584624578972</v>
      </c>
      <c r="AL49">
        <f t="shared" si="40"/>
        <v>-54533.104789944249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-299.22787057094519</v>
      </c>
      <c r="AR49">
        <f t="shared" si="45"/>
        <v>-299.27923026657913</v>
      </c>
      <c r="AS49">
        <f t="shared" si="46"/>
        <v>1.741329827985556</v>
      </c>
      <c r="AT49">
        <f t="shared" si="47"/>
        <v>0.62355457027553163</v>
      </c>
      <c r="AU49">
        <f t="shared" si="48"/>
        <v>-296.91434586831804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277.99663767666061</v>
      </c>
      <c r="AK50">
        <f t="shared" si="61"/>
        <v>92.138216172214626</v>
      </c>
      <c r="AL50">
        <f t="shared" si="40"/>
        <v>-52664.16437527661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-257.77698859392075</v>
      </c>
      <c r="AR50">
        <f t="shared" si="45"/>
        <v>-257.81594247159666</v>
      </c>
      <c r="AS50">
        <f t="shared" si="46"/>
        <v>1.3514266463085889</v>
      </c>
      <c r="AT50">
        <f t="shared" si="47"/>
        <v>0.44791203778262745</v>
      </c>
      <c r="AU50">
        <f t="shared" si="48"/>
        <v>-256.01660378750546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238.82053065259538</v>
      </c>
      <c r="AK51">
        <f t="shared" si="61"/>
        <v>72.678451534848378</v>
      </c>
      <c r="AL51">
        <f t="shared" si="40"/>
        <v>-50159.566943204314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-219.03825934788961</v>
      </c>
      <c r="AR51">
        <f t="shared" si="45"/>
        <v>-219.06721583685155</v>
      </c>
      <c r="AS51">
        <f t="shared" si="46"/>
        <v>1.0365889401282236</v>
      </c>
      <c r="AT51">
        <f t="shared" si="47"/>
        <v>0.31545729691163049</v>
      </c>
      <c r="AU51">
        <f t="shared" si="48"/>
        <v>-217.7151695998117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202.112850471706</v>
      </c>
      <c r="AK52">
        <f t="shared" si="61"/>
        <v>55.961014389166706</v>
      </c>
      <c r="AL52">
        <f t="shared" si="40"/>
        <v>-47137.786706263068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-183.65706383381385</v>
      </c>
      <c r="AR52">
        <f t="shared" si="45"/>
        <v>-183.67806787513973</v>
      </c>
      <c r="AS52">
        <f t="shared" si="46"/>
        <v>0.78326877959459806</v>
      </c>
      <c r="AT52">
        <f t="shared" si="47"/>
        <v>0.21687149205594186</v>
      </c>
      <c r="AU52">
        <f t="shared" si="48"/>
        <v>-182.6779276034892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168.54509162293556</v>
      </c>
      <c r="AK53">
        <f t="shared" si="61"/>
        <v>41.813114856147287</v>
      </c>
      <c r="AL53">
        <f t="shared" si="40"/>
        <v>-43331.555059608472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-150.64811826188784</v>
      </c>
      <c r="AR53">
        <f t="shared" si="45"/>
        <v>-150.66291813117473</v>
      </c>
      <c r="AS53">
        <f t="shared" si="46"/>
        <v>0.58319659003995361</v>
      </c>
      <c r="AT53">
        <f t="shared" si="47"/>
        <v>0.1446809620395714</v>
      </c>
      <c r="AU53">
        <f t="shared" si="48"/>
        <v>-149.93504057909519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137.1552859307468</v>
      </c>
      <c r="AK54">
        <f t="shared" si="61"/>
        <v>30.014958442541793</v>
      </c>
      <c r="AL54">
        <f t="shared" si="40"/>
        <v>-38759.87517262304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-120.25299417716198</v>
      </c>
      <c r="AR54">
        <f t="shared" si="45"/>
        <v>-120.26306987962361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-119.74660615715263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108.20582245292877</v>
      </c>
      <c r="AK55">
        <f t="shared" si="61"/>
        <v>20.414088427389519</v>
      </c>
      <c r="AL55">
        <f t="shared" si="40"/>
        <v>-33573.610264131799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-92.958843295256415</v>
      </c>
      <c r="AR55">
        <f t="shared" si="45"/>
        <v>-92.965425525457093</v>
      </c>
      <c r="AS55">
        <f t="shared" si="46"/>
        <v>0.29847877355389185</v>
      </c>
      <c r="AT55">
        <f t="shared" si="47"/>
        <v>5.6310944632194312E-2</v>
      </c>
      <c r="AU55">
        <f t="shared" si="48"/>
        <v>-92.610635807271009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82.202439970048133</v>
      </c>
      <c r="AK56">
        <f t="shared" si="61"/>
        <v>12.839680855684502</v>
      </c>
      <c r="AL56">
        <f t="shared" si="40"/>
        <v>-27853.146364098196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-68.829182067225602</v>
      </c>
      <c r="AR56">
        <f t="shared" si="45"/>
        <v>-68.833279559012027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-68.599201386961326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59.225250526861046</v>
      </c>
      <c r="AK57">
        <f t="shared" si="61"/>
        <v>7.085510057781133</v>
      </c>
      <c r="AL57">
        <f t="shared" si="40"/>
        <v>-21971.835800863184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-48.459646454627439</v>
      </c>
      <c r="AR57">
        <f t="shared" si="45"/>
        <v>-48.462056853527287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-48.316238971769693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39.884707579301988</v>
      </c>
      <c r="AK58">
        <f t="shared" si="61"/>
        <v>2.9397425209008596</v>
      </c>
      <c r="AL58">
        <f t="shared" si="40"/>
        <v>-16312.541842542147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-32.110795850021994</v>
      </c>
      <c r="AR58">
        <f t="shared" si="45"/>
        <v>-32.112123700581854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-32.028042181744475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24.454600425624314</v>
      </c>
      <c r="AK59">
        <f t="shared" si="61"/>
        <v>0.14781299034972023</v>
      </c>
      <c r="AL59">
        <f t="shared" si="40"/>
        <v>-11311.32259698344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-19.871602928990395</v>
      </c>
      <c r="AR59">
        <f t="shared" si="45"/>
        <v>-19.87227986396562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-19.829150957918454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13.035714157206705</v>
      </c>
      <c r="AK60">
        <f t="shared" si="61"/>
        <v>-1.5640090394439818</v>
      </c>
      <c r="AL60">
        <f t="shared" si="40"/>
        <v>-7260.599135804765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-11.382006649657345</v>
      </c>
      <c r="AR60">
        <f t="shared" si="45"/>
        <v>-11.382320461656706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-11.364364830207515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5.278534531993337</v>
      </c>
      <c r="AK61">
        <f t="shared" si="61"/>
        <v>-2.4765090304484514</v>
      </c>
      <c r="AL61">
        <f t="shared" si="40"/>
        <v>-4239.4491180337909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-5.9284559560365038</v>
      </c>
      <c r="AR61">
        <f t="shared" si="45"/>
        <v>-5.9285851320298946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-5.924669275526834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0.4789272795507884</v>
      </c>
      <c r="AK62">
        <f t="shared" si="61"/>
        <v>-2.8460064476879849</v>
      </c>
      <c r="AL62">
        <f t="shared" si="40"/>
        <v>-2200.7518301562732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-2.7430463421391318</v>
      </c>
      <c r="AR62">
        <f t="shared" si="45"/>
        <v>-2.7430919483318785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-2.7460455331419369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-2.1226042618659662</v>
      </c>
      <c r="AK63">
        <f t="shared" si="61"/>
        <v>-2.87953135725654</v>
      </c>
      <c r="AL63">
        <f t="shared" si="40"/>
        <v>-977.90610351895941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-1.0838852823809766</v>
      </c>
      <c r="AR63">
        <f t="shared" si="45"/>
        <v>-1.0838984978657202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-1.0894713061413317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-3.2604456140521521</v>
      </c>
      <c r="AK64">
        <f t="shared" si="61"/>
        <v>-2.7309490589259227</v>
      </c>
      <c r="AL64">
        <f t="shared" si="40"/>
        <v>-356.88215450773095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-0.34903491376766149</v>
      </c>
      <c r="AR64">
        <f t="shared" si="45"/>
        <v>-0.34903786943936749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-0.35499762635234944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-3.5298319580476232</v>
      </c>
      <c r="AK65">
        <f t="shared" si="61"/>
        <v>-2.5027178659422717</v>
      </c>
      <c r="AL65">
        <f t="shared" si="40"/>
        <v>-94.192374391587038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-7.8297821329315717E-2</v>
      </c>
      <c r="AR65">
        <f t="shared" si="45"/>
        <v>-7.8298476486451177E-2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-8.3656239649703035E-2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-3.384976171362915</v>
      </c>
      <c r="AK66">
        <f t="shared" si="61"/>
        <v>-2.2556296288789381</v>
      </c>
      <c r="AL66">
        <f t="shared" si="40"/>
        <v>-27.598269632841454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-1.7411938181081246E-2</v>
      </c>
      <c r="AR66">
        <f t="shared" si="45"/>
        <v>-1.7412081994737535E-2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-2.1884993659774876E-2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-10.511055782777346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-3.8357310339711881E-3</v>
      </c>
      <c r="AR67">
        <f t="shared" ref="AR67:AR98" si="76">AI67*$K67</f>
        <v>-3.8357622616950948E-3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-7.442055252011596E-3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-2.7570650922219464</v>
      </c>
      <c r="AK68">
        <f t="shared" si="61"/>
        <v>-1.8034455080129461</v>
      </c>
      <c r="AL68">
        <f t="shared" si="71"/>
        <v>-5.8832279263460414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-8.3616520110653305E-4</v>
      </c>
      <c r="AR68">
        <f t="shared" si="76"/>
        <v>-8.3617190005388703E-4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-3.719154332155077E-3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-4.3937386671155734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-1.8007103401302077E-4</v>
      </c>
      <c r="AR69">
        <f t="shared" si="76"/>
        <v>-1.8007245362813514E-4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-2.4799602850950251E-3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-3.714784540297615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-3.831959640444569E-5</v>
      </c>
      <c r="AR70">
        <f t="shared" si="76"/>
        <v>-3.8319893252895598E-5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-1.8720873582017256E-3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-3.2668996972246598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-8.0477915134227392E-6</v>
      </c>
      <c r="AR71">
        <f t="shared" si="76"/>
        <v>-8.0478527114611651E-6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-1.46997605046192E-3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-2.9050821721414941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-1.6665766020973585E-6</v>
      </c>
      <c r="AR72">
        <f t="shared" si="76"/>
        <v>-1.666589032376985E-6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-1.1671182415864609E-3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-2.5910737440288454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-3.4013151939575621E-7</v>
      </c>
      <c r="AR73">
        <f t="shared" si="76"/>
        <v>-3.4013400358708407E-7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-9.2943321047837444E-4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-2.3128266041255259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-6.8309002862748559E-8</v>
      </c>
      <c r="AR74">
        <f t="shared" si="76"/>
        <v>-6.8309490985368592E-8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-7.4073602170652739E-4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-2.0648807571494436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-1.3491594561317879E-8</v>
      </c>
      <c r="AR75">
        <f t="shared" si="76"/>
        <v>-1.3491688736984058E-8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-5.9046933037205766E-4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-1.8436117098917397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-2.6171784882528932E-9</v>
      </c>
      <c r="AR76">
        <f t="shared" si="76"/>
        <v>-2.6171963033527554E-9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-4.7071040994424776E-4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-1.6460749254888305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-4.9782149782216249E-10</v>
      </c>
      <c r="AR77">
        <f t="shared" si="76"/>
        <v>-4.9782479956048815E-10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-3.752458706551675E-4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-1.4697082629864586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-9.2792420043048093E-11</v>
      </c>
      <c r="AR78">
        <f t="shared" si="76"/>
        <v>-9.279301873338842E-11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-2.9914340699939662E-4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-1.312239206971975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-1.6922287032032531E-11</v>
      </c>
      <c r="AR79">
        <f t="shared" si="76"/>
        <v>-1.6922393174353992E-11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-2.3847523558745195E-4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-1.1716420846068329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-3.0170173820233181E-12</v>
      </c>
      <c r="AR80">
        <f t="shared" si="76"/>
        <v>-3.0170357788193472E-12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-1.9011098729607487E-4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-1.0461089911548382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-5.2590582307148408E-13</v>
      </c>
      <c r="AR81">
        <f t="shared" si="76"/>
        <v>-5.2590893687954014E-13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-1.5155531325025833E-4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-0.93402588241301787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-8.9528874135869968E-14</v>
      </c>
      <c r="AR82">
        <f t="shared" si="76"/>
        <v>-8.9529388297923236E-14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-1.2081896750401518E-4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-0.83395168023709154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-1.4869251894809655E-14</v>
      </c>
      <c r="AR83">
        <f t="shared" si="76"/>
        <v>-1.4869334646041504E-14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-9.6316141129781287E-5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-0.74459971440586326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-2.407008555653353E-15</v>
      </c>
      <c r="AR84">
        <f t="shared" si="76"/>
        <v>-2.4070215266176176E-15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-3.7947945330658307E-16</v>
      </c>
      <c r="AR85">
        <f t="shared" si="76"/>
        <v>-3.794814317261625E-16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-5.8217090283672551E-17</v>
      </c>
      <c r="AR86">
        <f t="shared" si="76"/>
        <v>-5.8217383638008045E-17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-8.6821976077938587E-18</v>
      </c>
      <c r="AR87">
        <f t="shared" si="76"/>
        <v>-8.6822398571323601E-18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-1.2575833018183077E-18</v>
      </c>
      <c r="AR88">
        <f t="shared" si="76"/>
        <v>-1.2575892076331874E-18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-1.7695300111790207E-19</v>
      </c>
      <c r="AR89">
        <f t="shared" si="76"/>
        <v>-1.7695379761138398E-19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-2.4020799913231732E-20</v>
      </c>
      <c r="AR90">
        <f t="shared" si="76"/>
        <v>-2.4020903436579546E-20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-3.1421986370870073E-21</v>
      </c>
      <c r="AR91">
        <f t="shared" si="76"/>
        <v>-3.1422115893660246E-21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-3.9563226549256949E-22</v>
      </c>
      <c r="AR92">
        <f t="shared" si="76"/>
        <v>-3.9563382357542097E-22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-4.7889868606274349E-23</v>
      </c>
      <c r="AR93">
        <f t="shared" si="76"/>
        <v>-4.7890048593508246E-23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-5.5663688830299674E-24</v>
      </c>
      <c r="AR94">
        <f t="shared" si="76"/>
        <v>-5.5663888196664221E-24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-6.2035867578946707E-25</v>
      </c>
      <c r="AR95">
        <f t="shared" si="76"/>
        <v>-6.2036078938515336E-25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-6.6169440662591581E-26</v>
      </c>
      <c r="AR96">
        <f t="shared" si="76"/>
        <v>-6.6169654694190506E-26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-6.74127459208937E-27</v>
      </c>
      <c r="AR97">
        <f t="shared" si="76"/>
        <v>-6.741295248870054E-27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49046.414411482474</v>
      </c>
      <c r="AO100" s="6">
        <f t="shared" si="93"/>
        <v>-4904.6414411482474</v>
      </c>
      <c r="AP100" s="6">
        <f t="shared" si="93"/>
        <v>-2848.6913235654988</v>
      </c>
      <c r="AQ100" s="6">
        <f t="shared" si="93"/>
        <v>-36394.942179949176</v>
      </c>
      <c r="AR100" s="6">
        <f t="shared" si="93"/>
        <v>4898.1394668195298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1254.1976725832365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101257.71985590589</v>
      </c>
      <c r="K3">
        <v>1</v>
      </c>
      <c r="L3" s="2">
        <v>0</v>
      </c>
      <c r="O3">
        <f>$C$3</f>
        <v>101257.71985590589</v>
      </c>
      <c r="P3">
        <f>O3*C5</f>
        <v>10125.771985590589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101257.71985590589</v>
      </c>
      <c r="AF3">
        <f t="shared" ref="AF3:AF34" si="4">-$Z3*P3</f>
        <v>-10125.771985590589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88612.039666315293</v>
      </c>
      <c r="AJ3">
        <f t="shared" ref="AJ3:AJ34" si="8">AB3-AC3</f>
        <v>0</v>
      </c>
      <c r="AL3">
        <f t="shared" ref="AL3:AL34" si="9">SUM(AI3:AK3)</f>
        <v>88612.039666315293</v>
      </c>
      <c r="AN3">
        <f t="shared" ref="AN3:AN34" si="10">AE3*$K3</f>
        <v>101257.71985590589</v>
      </c>
      <c r="AO3">
        <f t="shared" ref="AO3:AO34" si="11">AF3*$K3</f>
        <v>-10125.771985590589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88612.039666315293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88612.039666315293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-4795.9829281109342</v>
      </c>
      <c r="AK5">
        <f>G5*SUM(AB5, AE5:AF5)</f>
        <v>563.33584156389679</v>
      </c>
      <c r="AL5">
        <f t="shared" si="9"/>
        <v>-7027.1836241823266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-2188.8284551236784</v>
      </c>
      <c r="AR5">
        <f t="shared" si="14"/>
        <v>-2227.7874183954796</v>
      </c>
      <c r="AS5">
        <f t="shared" si="15"/>
        <v>-3823.3282271292519</v>
      </c>
      <c r="AT5">
        <f t="shared" si="16"/>
        <v>449.08788389979014</v>
      </c>
      <c r="AU5">
        <f t="shared" si="17"/>
        <v>-5602.0277616249414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-4226.7127434447611</v>
      </c>
      <c r="AK6">
        <f>G6*SUM(AB6, AE6:AF6)</f>
        <v>899.05464653166212</v>
      </c>
      <c r="AL6">
        <f t="shared" si="9"/>
        <v>-6226.1051468245478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-2028.6711354892273</v>
      </c>
      <c r="AR6">
        <f t="shared" si="14"/>
        <v>-2063.0573594600214</v>
      </c>
      <c r="AS6">
        <f t="shared" si="15"/>
        <v>-3008.4906439652141</v>
      </c>
      <c r="AT6">
        <f t="shared" si="16"/>
        <v>639.92933910610509</v>
      </c>
      <c r="AU6">
        <f t="shared" si="17"/>
        <v>-4431.6186643191304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-3699.4906489468704</v>
      </c>
      <c r="AK7">
        <f>G7*SUM(AB7, AE7:AF7)</f>
        <v>1194.9245385727954</v>
      </c>
      <c r="AL7">
        <f t="shared" si="9"/>
        <v>-5524.8937963812768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-1889.1251094606171</v>
      </c>
      <c r="AR7">
        <f t="shared" si="14"/>
        <v>-1919.4728471642077</v>
      </c>
      <c r="AS7">
        <f t="shared" si="15"/>
        <v>-2351.0931882953569</v>
      </c>
      <c r="AT7">
        <f t="shared" si="16"/>
        <v>759.39614659256256</v>
      </c>
      <c r="AU7">
        <f t="shared" si="17"/>
        <v>-3511.1698888670016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-4913.6418402491563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-1756.2019039512752</v>
      </c>
      <c r="AR8">
        <f t="shared" si="14"/>
        <v>-1782.9832313381</v>
      </c>
      <c r="AS8">
        <f t="shared" si="15"/>
        <v>-1830.1247062136504</v>
      </c>
      <c r="AT8">
        <f t="shared" si="16"/>
        <v>824.97559801181922</v>
      </c>
      <c r="AU8">
        <f t="shared" si="17"/>
        <v>-2788.1323395399309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-2810.2536002229244</v>
      </c>
      <c r="AK9">
        <f t="shared" si="30"/>
        <v>1679.6602378640894</v>
      </c>
      <c r="AL9">
        <f t="shared" si="9"/>
        <v>-4399.7417041211556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-1632.6203247321448</v>
      </c>
      <c r="AR9">
        <f t="shared" si="14"/>
        <v>-1656.2522896820235</v>
      </c>
      <c r="AS9">
        <f t="shared" si="15"/>
        <v>-1423.7619322735425</v>
      </c>
      <c r="AT9">
        <f t="shared" si="16"/>
        <v>850.96814950604892</v>
      </c>
      <c r="AU9">
        <f t="shared" si="17"/>
        <v>-2229.0460724495169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-2444.5720897091014</v>
      </c>
      <c r="AK10">
        <f t="shared" si="30"/>
        <v>1876.377989879694</v>
      </c>
      <c r="AL10">
        <f t="shared" si="9"/>
        <v>-3985.8339557326171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-1525.1158660003643</v>
      </c>
      <c r="AR10">
        <f t="shared" si="14"/>
        <v>-1545.9667071219108</v>
      </c>
      <c r="AS10">
        <f t="shared" si="15"/>
        <v>-1105.8002666143821</v>
      </c>
      <c r="AT10">
        <f t="shared" si="16"/>
        <v>848.77811139749713</v>
      </c>
      <c r="AU10">
        <f t="shared" si="17"/>
        <v>-1802.9888623387958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4188.267741903237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-2115.2345040364162</v>
      </c>
      <c r="AK11">
        <f t="shared" si="30"/>
        <v>2047.4980361593311</v>
      </c>
      <c r="AL11">
        <f t="shared" si="9"/>
        <v>-3627.9191899830316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-1419.5029233679591</v>
      </c>
      <c r="AR11">
        <f t="shared" si="14"/>
        <v>-1437.8980900005272</v>
      </c>
      <c r="AS11">
        <f t="shared" si="15"/>
        <v>-854.3077394235678</v>
      </c>
      <c r="AT11">
        <f t="shared" si="16"/>
        <v>826.95011612544988</v>
      </c>
      <c r="AU11">
        <f t="shared" si="17"/>
        <v>-1465.2557132986453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-1830.8099070220633</v>
      </c>
      <c r="AK12">
        <f t="shared" si="30"/>
        <v>2195.5644514418805</v>
      </c>
      <c r="AL12">
        <f t="shared" si="9"/>
        <v>-3360.0419986089832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-1326.9721353735847</v>
      </c>
      <c r="AR12">
        <f t="shared" si="14"/>
        <v>-1343.1989744329169</v>
      </c>
      <c r="AS12">
        <f t="shared" si="15"/>
        <v>-660.20840630774967</v>
      </c>
      <c r="AT12">
        <f t="shared" si="16"/>
        <v>791.7425516831247</v>
      </c>
      <c r="AU12">
        <f t="shared" si="17"/>
        <v>-1211.6648290575422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-1575.0928917603596</v>
      </c>
      <c r="AK13">
        <f t="shared" si="30"/>
        <v>2323.721144933425</v>
      </c>
      <c r="AL13">
        <f t="shared" si="9"/>
        <v>-3152.1440008243521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-1241.6319419527649</v>
      </c>
      <c r="AR13">
        <f t="shared" si="14"/>
        <v>-1255.9442678227331</v>
      </c>
      <c r="AS13">
        <f t="shared" si="15"/>
        <v>-507.13775629108187</v>
      </c>
      <c r="AT13">
        <f t="shared" si="16"/>
        <v>748.1760179684527</v>
      </c>
      <c r="AU13">
        <f t="shared" si="17"/>
        <v>-1014.9060061453623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-1349.4975465596726</v>
      </c>
      <c r="AK14">
        <f t="shared" si="30"/>
        <v>2433.9776473566499</v>
      </c>
      <c r="AL14">
        <f t="shared" si="9"/>
        <v>-3006.2339210692071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-1163.3605402420151</v>
      </c>
      <c r="AR14">
        <f t="shared" si="14"/>
        <v>-1175.9825299885701</v>
      </c>
      <c r="AS14">
        <f t="shared" si="15"/>
        <v>-387.94829717591188</v>
      </c>
      <c r="AT14">
        <f t="shared" si="16"/>
        <v>699.71041152573957</v>
      </c>
      <c r="AU14">
        <f t="shared" si="17"/>
        <v>-864.22041563874245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-1150.1479316440964</v>
      </c>
      <c r="AK15">
        <f t="shared" si="30"/>
        <v>2528.4424756158269</v>
      </c>
      <c r="AL15">
        <f t="shared" si="9"/>
        <v>-2910.8508601480844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-1089.7871025710476</v>
      </c>
      <c r="AR15">
        <f t="shared" si="14"/>
        <v>-1100.9167952587418</v>
      </c>
      <c r="AS15">
        <f t="shared" si="15"/>
        <v>-295.21432725569542</v>
      </c>
      <c r="AT15">
        <f t="shared" si="16"/>
        <v>648.98820743576186</v>
      </c>
      <c r="AU15">
        <f t="shared" si="17"/>
        <v>-747.14291507867517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-975.84546161298931</v>
      </c>
      <c r="AK16">
        <f t="shared" si="30"/>
        <v>2608.9528308309136</v>
      </c>
      <c r="AL16">
        <f t="shared" si="9"/>
        <v>-4739.166362027433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-1450.5590822628117</v>
      </c>
      <c r="AR16">
        <f t="shared" si="14"/>
        <v>-1460.3606716436277</v>
      </c>
      <c r="AS16">
        <f t="shared" si="15"/>
        <v>-223.638593357009</v>
      </c>
      <c r="AT16">
        <f t="shared" si="16"/>
        <v>597.9046520925541</v>
      </c>
      <c r="AU16">
        <f t="shared" si="17"/>
        <v>-1086.0946129080826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-393.75570718722156</v>
      </c>
      <c r="AK17">
        <f t="shared" si="30"/>
        <v>2677.262013143823</v>
      </c>
      <c r="AL17">
        <f t="shared" si="9"/>
        <v>-6414.6826040850647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-1771.2021600253399</v>
      </c>
      <c r="AR17">
        <f t="shared" si="14"/>
        <v>-1779.8217848704533</v>
      </c>
      <c r="AS17">
        <f t="shared" si="15"/>
        <v>-80.570219021091731</v>
      </c>
      <c r="AT17">
        <f t="shared" si="16"/>
        <v>547.82085145316489</v>
      </c>
      <c r="AU17">
        <f t="shared" si="17"/>
        <v>-1312.5711524383801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124.49252658781916</v>
      </c>
      <c r="AK18">
        <f t="shared" si="30"/>
        <v>2704.8249126469286</v>
      </c>
      <c r="AL18">
        <f t="shared" si="9"/>
        <v>-8249.7595267696634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-2016.5372207022406</v>
      </c>
      <c r="AR18">
        <f t="shared" si="14"/>
        <v>-2024.1059399473145</v>
      </c>
      <c r="AS18">
        <f t="shared" si="15"/>
        <v>22.744319162928488</v>
      </c>
      <c r="AT18">
        <f t="shared" si="16"/>
        <v>494.1613989148583</v>
      </c>
      <c r="AU18">
        <f t="shared" si="17"/>
        <v>-1507.2002218695277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546.260762275866</v>
      </c>
      <c r="AK19">
        <f t="shared" si="30"/>
        <v>2696.1104357857812</v>
      </c>
      <c r="AL19">
        <f t="shared" si="9"/>
        <v>-10367.389644851042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-2213.4119340906941</v>
      </c>
      <c r="AR19">
        <f t="shared" si="14"/>
        <v>-2220.0468059821837</v>
      </c>
      <c r="AS19">
        <f t="shared" si="15"/>
        <v>89.106963342082395</v>
      </c>
      <c r="AT19">
        <f t="shared" si="16"/>
        <v>439.79401479772616</v>
      </c>
      <c r="AU19">
        <f t="shared" si="17"/>
        <v>-1691.1458278423754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900.66509621001751</v>
      </c>
      <c r="AK20">
        <f t="shared" si="30"/>
        <v>2657.8721824264708</v>
      </c>
      <c r="AL20">
        <f t="shared" si="9"/>
        <v>-12662.162251978991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-2356.6472559295776</v>
      </c>
      <c r="AR20">
        <f t="shared" si="14"/>
        <v>-2362.4530925808353</v>
      </c>
      <c r="AS20">
        <f t="shared" si="15"/>
        <v>131.17677433731708</v>
      </c>
      <c r="AT20">
        <f t="shared" si="16"/>
        <v>387.10404228908965</v>
      </c>
      <c r="AU20">
        <f t="shared" si="17"/>
        <v>-1844.1722759544289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1184.5518649646838</v>
      </c>
      <c r="AK21">
        <f t="shared" si="30"/>
        <v>2594.8256256917693</v>
      </c>
      <c r="AL21">
        <f t="shared" si="9"/>
        <v>-15343.725479225413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-2481.6905693398826</v>
      </c>
      <c r="AR21">
        <f t="shared" si="14"/>
        <v>-2486.7604719727433</v>
      </c>
      <c r="AS21">
        <f t="shared" si="15"/>
        <v>154.03863899259062</v>
      </c>
      <c r="AT21">
        <f t="shared" si="16"/>
        <v>337.43006079060478</v>
      </c>
      <c r="AU21">
        <f t="shared" si="17"/>
        <v>-1995.2917721895478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1435.1768274069473</v>
      </c>
      <c r="AK22">
        <f t="shared" si="30"/>
        <v>2511.9069951442416</v>
      </c>
      <c r="AL22">
        <f t="shared" si="9"/>
        <v>-18347.223165552161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-2584.1032981840613</v>
      </c>
      <c r="AR22">
        <f t="shared" si="14"/>
        <v>-2588.520127393153</v>
      </c>
      <c r="AS22">
        <f t="shared" si="15"/>
        <v>166.63375569796881</v>
      </c>
      <c r="AT22">
        <f t="shared" si="16"/>
        <v>291.64942505457452</v>
      </c>
      <c r="AU22">
        <f t="shared" si="17"/>
        <v>-2130.2369466406099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1649.7160286010767</v>
      </c>
      <c r="AK23">
        <f t="shared" si="30"/>
        <v>2411.4446172257553</v>
      </c>
      <c r="AL23">
        <f t="shared" si="9"/>
        <v>-21571.030425481807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-2653.3685029722074</v>
      </c>
      <c r="AR23">
        <f t="shared" si="14"/>
        <v>-2657.2063302926695</v>
      </c>
      <c r="AS23">
        <f t="shared" si="15"/>
        <v>171.02072398683393</v>
      </c>
      <c r="AT23">
        <f t="shared" si="16"/>
        <v>249.98666263903274</v>
      </c>
      <c r="AU23">
        <f t="shared" si="17"/>
        <v>-2236.1989436668027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1819.0941551302676</v>
      </c>
      <c r="AK24">
        <f t="shared" si="30"/>
        <v>2295.9644952236799</v>
      </c>
      <c r="AL24">
        <f t="shared" si="9"/>
        <v>-25116.410926384531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-2702.3286658307334</v>
      </c>
      <c r="AR24">
        <f t="shared" si="14"/>
        <v>-2705.6534728348533</v>
      </c>
      <c r="AS24">
        <f t="shared" si="15"/>
        <v>168.3746486067345</v>
      </c>
      <c r="AT24">
        <f t="shared" si="16"/>
        <v>212.51358210710211</v>
      </c>
      <c r="AU24">
        <f t="shared" si="17"/>
        <v>-2324.7652421210164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1957.4408552575733</v>
      </c>
      <c r="AK25">
        <f t="shared" si="30"/>
        <v>2168.6279043645609</v>
      </c>
      <c r="AL25">
        <f t="shared" si="9"/>
        <v>-28951.067783878789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-2730.7069774885258</v>
      </c>
      <c r="AR25">
        <f t="shared" si="14"/>
        <v>-2733.5776017195158</v>
      </c>
      <c r="AS25">
        <f t="shared" si="15"/>
        <v>161.76782629251312</v>
      </c>
      <c r="AT25">
        <f t="shared" si="16"/>
        <v>179.22085420056308</v>
      </c>
      <c r="AU25">
        <f t="shared" si="17"/>
        <v>-2392.5889212264397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2065.6285751910473</v>
      </c>
      <c r="AK26">
        <f t="shared" si="30"/>
        <v>2031.607044496531</v>
      </c>
      <c r="AL26">
        <f t="shared" si="9"/>
        <v>-32641.538967235887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-2708.4093565887142</v>
      </c>
      <c r="AR26">
        <f t="shared" si="14"/>
        <v>-2710.8790731304071</v>
      </c>
      <c r="AS26">
        <f t="shared" si="15"/>
        <v>152.41850987971426</v>
      </c>
      <c r="AT26">
        <f t="shared" si="16"/>
        <v>149.90813067864926</v>
      </c>
      <c r="AU26">
        <f t="shared" si="17"/>
        <v>-2408.5524325720435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2114.5893545373983</v>
      </c>
      <c r="AK27">
        <f t="shared" si="30"/>
        <v>1887.0130442331576</v>
      </c>
      <c r="AL27">
        <f t="shared" si="9"/>
        <v>-36299.359997582294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-2652.9954411099875</v>
      </c>
      <c r="AR27">
        <f t="shared" si="14"/>
        <v>-2655.1121692384922</v>
      </c>
      <c r="AS27">
        <f t="shared" si="15"/>
        <v>139.31359437417584</v>
      </c>
      <c r="AT27">
        <f t="shared" si="16"/>
        <v>124.32038838131183</v>
      </c>
      <c r="AU27">
        <f t="shared" si="17"/>
        <v>-2391.4781864830043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2122.7990107070327</v>
      </c>
      <c r="AK28">
        <f t="shared" si="30"/>
        <v>1738.9917894155396</v>
      </c>
      <c r="AL28">
        <f t="shared" si="9"/>
        <v>-40007.855146343165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-2578.7510641536578</v>
      </c>
      <c r="AR28">
        <f t="shared" si="14"/>
        <v>-2580.5576318477856</v>
      </c>
      <c r="AS28">
        <f t="shared" si="15"/>
        <v>124.87005695564056</v>
      </c>
      <c r="AT28">
        <f t="shared" si="16"/>
        <v>102.29324712064242</v>
      </c>
      <c r="AU28">
        <f t="shared" si="17"/>
        <v>-2353.394327771503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2105.3613941510121</v>
      </c>
      <c r="AK29">
        <f t="shared" si="30"/>
        <v>1590.3958586660474</v>
      </c>
      <c r="AL29">
        <f t="shared" si="9"/>
        <v>-44166.113713564162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-2512.2101320413944</v>
      </c>
      <c r="AR29">
        <f t="shared" si="14"/>
        <v>-2513.7442035891527</v>
      </c>
      <c r="AS29">
        <f t="shared" si="15"/>
        <v>110.57528454591527</v>
      </c>
      <c r="AT29">
        <f t="shared" si="16"/>
        <v>83.528877797988898</v>
      </c>
      <c r="AU29">
        <f t="shared" si="17"/>
        <v>-2319.6400412452485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2089.540783824752</v>
      </c>
      <c r="AK30">
        <f t="shared" si="30"/>
        <v>1443.0205610754765</v>
      </c>
      <c r="AL30">
        <f t="shared" si="9"/>
        <v>-47997.645314602472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-2415.1402290324759</v>
      </c>
      <c r="AR30">
        <f t="shared" si="14"/>
        <v>-2416.4358601984291</v>
      </c>
      <c r="AS30">
        <f t="shared" si="15"/>
        <v>97.986047576817384</v>
      </c>
      <c r="AT30">
        <f t="shared" si="16"/>
        <v>67.668399892656083</v>
      </c>
      <c r="AU30">
        <f t="shared" si="17"/>
        <v>-2250.7814127289553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2037.756882410471</v>
      </c>
      <c r="AK31">
        <f t="shared" si="30"/>
        <v>1296.7527062077438</v>
      </c>
      <c r="AL31">
        <f t="shared" si="9"/>
        <v>-51072.415388558991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-2276.889784256563</v>
      </c>
      <c r="AR31">
        <f t="shared" si="14"/>
        <v>-2277.9781074175758</v>
      </c>
      <c r="AS31">
        <f t="shared" si="15"/>
        <v>85.319388447661225</v>
      </c>
      <c r="AT31">
        <f t="shared" si="16"/>
        <v>54.294086216320409</v>
      </c>
      <c r="AU31">
        <f t="shared" si="17"/>
        <v>-2138.3646327535939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1939.9403676297752</v>
      </c>
      <c r="AK32">
        <f t="shared" si="30"/>
        <v>1154.109724439011</v>
      </c>
      <c r="AL32">
        <f t="shared" si="9"/>
        <v>-53952.796906106778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-2131.6892469918803</v>
      </c>
      <c r="AR32">
        <f t="shared" si="14"/>
        <v>-2132.5979546976723</v>
      </c>
      <c r="AS32">
        <f t="shared" si="15"/>
        <v>72.521323753002861</v>
      </c>
      <c r="AT32">
        <f t="shared" si="16"/>
        <v>43.144400915164397</v>
      </c>
      <c r="AU32">
        <f t="shared" si="17"/>
        <v>-2016.9322300295053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1830.8415535750955</v>
      </c>
      <c r="AK33">
        <f t="shared" si="30"/>
        <v>1018.3138987049266</v>
      </c>
      <c r="AL33">
        <f t="shared" si="9"/>
        <v>-56328.871192713268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-1974.4857981609871</v>
      </c>
      <c r="AR33">
        <f t="shared" si="14"/>
        <v>-1975.2396687202599</v>
      </c>
      <c r="AS33">
        <f t="shared" si="15"/>
        <v>61.109690011417712</v>
      </c>
      <c r="AT33">
        <f t="shared" si="16"/>
        <v>33.989203796834104</v>
      </c>
      <c r="AU33">
        <f t="shared" si="17"/>
        <v>-1880.1407749120083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1705.8717861817258</v>
      </c>
      <c r="AK34">
        <f t="shared" si="30"/>
        <v>890.15498995466999</v>
      </c>
      <c r="AL34">
        <f t="shared" si="9"/>
        <v>-58420.987988968649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-1817.7909290194229</v>
      </c>
      <c r="AR34">
        <f t="shared" si="14"/>
        <v>-1818.4118519726974</v>
      </c>
      <c r="AS34">
        <f t="shared" si="15"/>
        <v>50.837909489349052</v>
      </c>
      <c r="AT34">
        <f t="shared" si="16"/>
        <v>26.528147764316842</v>
      </c>
      <c r="AU34">
        <f t="shared" si="17"/>
        <v>-1741.0457947190314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-60355.745134595585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-1667.9751728561921</v>
      </c>
      <c r="AR35">
        <f t="shared" ref="AR35:AR66" si="45">AI35*$K35</f>
        <v>-1668.4823250159259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-1605.986500971122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1453.8377270819074</v>
      </c>
      <c r="AK36">
        <f t="shared" si="30"/>
        <v>660.28697563929359</v>
      </c>
      <c r="AL36">
        <f t="shared" si="40"/>
        <v>-61523.163175616326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-1511.4680811904364</v>
      </c>
      <c r="AR36">
        <f t="shared" si="45"/>
        <v>-1511.8785807724569</v>
      </c>
      <c r="AS36">
        <f t="shared" si="46"/>
        <v>34.539908798380274</v>
      </c>
      <c r="AT36">
        <f t="shared" si="47"/>
        <v>15.686930868904781</v>
      </c>
      <c r="AU36">
        <f t="shared" si="48"/>
        <v>-1461.6517411051718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1320.273933177682</v>
      </c>
      <c r="AK37">
        <f t="shared" si="30"/>
        <v>558.5183347435601</v>
      </c>
      <c r="AL37">
        <f t="shared" si="40"/>
        <v>-61855.68139425866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-1351.6240597479666</v>
      </c>
      <c r="AR37">
        <f t="shared" si="45"/>
        <v>-1351.9531214555805</v>
      </c>
      <c r="AS37">
        <f t="shared" si="46"/>
        <v>28.006012485440728</v>
      </c>
      <c r="AT37">
        <f t="shared" si="47"/>
        <v>11.847443975909075</v>
      </c>
      <c r="AU37">
        <f t="shared" si="48"/>
        <v>-1312.0996649942306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1180.914999022295</v>
      </c>
      <c r="AK38">
        <f t="shared" si="30"/>
        <v>466.09915942112235</v>
      </c>
      <c r="AL38">
        <f t="shared" si="40"/>
        <v>-61686.458470994854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-1199.2453441390285</v>
      </c>
      <c r="AR38">
        <f t="shared" si="45"/>
        <v>-1199.5062300505479</v>
      </c>
      <c r="AS38">
        <f t="shared" si="46"/>
        <v>22.365975520959573</v>
      </c>
      <c r="AT38">
        <f t="shared" si="47"/>
        <v>8.8276991981501993</v>
      </c>
      <c r="AU38">
        <f t="shared" si="48"/>
        <v>-1168.3125553314383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1046.8265399196771</v>
      </c>
      <c r="AK39">
        <f t="shared" si="30"/>
        <v>383.43510948956168</v>
      </c>
      <c r="AL39">
        <f t="shared" si="40"/>
        <v>-60927.070927254783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-1054.2766415556055</v>
      </c>
      <c r="AR39">
        <f t="shared" si="45"/>
        <v>-1054.480889150642</v>
      </c>
      <c r="AS39">
        <f t="shared" si="46"/>
        <v>17.70214560162389</v>
      </c>
      <c r="AT39">
        <f t="shared" si="47"/>
        <v>6.4840008140027026</v>
      </c>
      <c r="AU39">
        <f t="shared" si="48"/>
        <v>-1030.2947427350155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-59591.03314304402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-918.12244617149292</v>
      </c>
      <c r="AR40">
        <f t="shared" si="45"/>
        <v>-918.28003339523684</v>
      </c>
      <c r="AS40">
        <f t="shared" si="46"/>
        <v>13.863247415217069</v>
      </c>
      <c r="AT40">
        <f t="shared" si="47"/>
        <v>4.6829023409723485</v>
      </c>
      <c r="AU40">
        <f t="shared" si="48"/>
        <v>-899.73388363904735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796.61510862417435</v>
      </c>
      <c r="AK41">
        <f t="shared" si="61"/>
        <v>245.88406205000143</v>
      </c>
      <c r="AL41">
        <f t="shared" si="40"/>
        <v>-57637.918148585006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-790.93848739086047</v>
      </c>
      <c r="AR41">
        <f t="shared" si="45"/>
        <v>-791.05800977823515</v>
      </c>
      <c r="AS41">
        <f t="shared" si="46"/>
        <v>10.738995923614327</v>
      </c>
      <c r="AT41">
        <f t="shared" si="47"/>
        <v>3.3147098409885301</v>
      </c>
      <c r="AU41">
        <f t="shared" si="48"/>
        <v>-777.00430401363224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682.44979315218643</v>
      </c>
      <c r="AK42">
        <f t="shared" si="61"/>
        <v>190.1210044463092</v>
      </c>
      <c r="AL42">
        <f t="shared" si="40"/>
        <v>-54971.727215173923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-672.07624107310437</v>
      </c>
      <c r="AR42">
        <f t="shared" si="45"/>
        <v>-672.16508842020335</v>
      </c>
      <c r="AS42">
        <f t="shared" si="46"/>
        <v>8.2142482201418865</v>
      </c>
      <c r="AT42">
        <f t="shared" si="47"/>
        <v>2.2883751127995775</v>
      </c>
      <c r="AU42">
        <f t="shared" si="48"/>
        <v>-661.66246508726192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575.21133550285913</v>
      </c>
      <c r="AK43">
        <f t="shared" si="61"/>
        <v>142.34951892565616</v>
      </c>
      <c r="AL43">
        <f t="shared" si="40"/>
        <v>-51724.140420877193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-563.51593313162459</v>
      </c>
      <c r="AR43">
        <f t="shared" si="45"/>
        <v>-563.58037994189272</v>
      </c>
      <c r="AS43">
        <f t="shared" si="46"/>
        <v>6.1816801348173858</v>
      </c>
      <c r="AT43">
        <f t="shared" si="47"/>
        <v>1.5298015512407548</v>
      </c>
      <c r="AU43">
        <f t="shared" si="48"/>
        <v>-555.86889825583455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477.02941030105069</v>
      </c>
      <c r="AK44">
        <f t="shared" si="61"/>
        <v>102.08472544045601</v>
      </c>
      <c r="AL44">
        <f t="shared" si="40"/>
        <v>-47598.342311723209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-462.2344121415772</v>
      </c>
      <c r="AR44">
        <f t="shared" si="45"/>
        <v>-462.27982265820708</v>
      </c>
      <c r="AS44">
        <f t="shared" si="46"/>
        <v>4.5772667852896474</v>
      </c>
      <c r="AT44">
        <f t="shared" si="47"/>
        <v>0.97953923375315866</v>
      </c>
      <c r="AU44">
        <f t="shared" si="48"/>
        <v>-456.72301663916426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385.01430247142025</v>
      </c>
      <c r="AK45">
        <f t="shared" si="61"/>
        <v>68.692666719382458</v>
      </c>
      <c r="AL45">
        <f t="shared" si="40"/>
        <v>-42617.575262829872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-368.97289334285256</v>
      </c>
      <c r="AR45">
        <f t="shared" si="45"/>
        <v>-369.00380867361145</v>
      </c>
      <c r="AS45">
        <f t="shared" si="46"/>
        <v>3.2985259932695219</v>
      </c>
      <c r="AT45">
        <f t="shared" si="47"/>
        <v>0.58850942748471724</v>
      </c>
      <c r="AU45">
        <f t="shared" si="48"/>
        <v>-365.11677325285717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300.02636685164077</v>
      </c>
      <c r="AK46">
        <f t="shared" si="61"/>
        <v>41.741665546383039</v>
      </c>
      <c r="AL46">
        <f t="shared" si="40"/>
        <v>-36948.45659591844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-285.22610690195671</v>
      </c>
      <c r="AR46">
        <f t="shared" si="45"/>
        <v>-285.24630319343714</v>
      </c>
      <c r="AS46">
        <f t="shared" si="46"/>
        <v>2.2950092915236016</v>
      </c>
      <c r="AT46">
        <f t="shared" si="47"/>
        <v>0.31929697138915236</v>
      </c>
      <c r="AU46">
        <f t="shared" si="48"/>
        <v>-282.63199693052439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223.66670824908931</v>
      </c>
      <c r="AK47">
        <f t="shared" si="61"/>
        <v>20.739819866768187</v>
      </c>
      <c r="AL47">
        <f t="shared" si="40"/>
        <v>-30679.191736608365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-211.18894067911154</v>
      </c>
      <c r="AR47">
        <f t="shared" si="45"/>
        <v>-211.201513034671</v>
      </c>
      <c r="AS47">
        <f t="shared" si="46"/>
        <v>1.5275954238345899</v>
      </c>
      <c r="AT47">
        <f t="shared" si="47"/>
        <v>0.14164850087723235</v>
      </c>
      <c r="AU47">
        <f t="shared" si="48"/>
        <v>-209.53226910995917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156.22519188190847</v>
      </c>
      <c r="AK48">
        <f t="shared" si="61"/>
        <v>5.0831502893319334</v>
      </c>
      <c r="AL48">
        <f t="shared" si="40"/>
        <v>-24223.05528600977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-148.688987622159</v>
      </c>
      <c r="AR48">
        <f t="shared" si="45"/>
        <v>-148.69638346175762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-147.7127216582831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99.614211910370614</v>
      </c>
      <c r="AK49">
        <f t="shared" si="61"/>
        <v>-5.852613142401661</v>
      </c>
      <c r="AL49">
        <f t="shared" si="40"/>
        <v>-18002.823694368624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-98.525723483186312</v>
      </c>
      <c r="AR49">
        <f t="shared" si="45"/>
        <v>-98.52979773403014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-98.019297481513917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54.708959454803846</v>
      </c>
      <c r="AK50">
        <f t="shared" si="61"/>
        <v>-12.825607976127605</v>
      </c>
      <c r="AL50">
        <f t="shared" si="40"/>
        <v>-12500.882744782875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-60.972143589771619</v>
      </c>
      <c r="AR50">
        <f t="shared" si="45"/>
        <v>-60.974220632909912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-60.77061285657836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21.850032850144373</v>
      </c>
      <c r="AK51">
        <f t="shared" si="61"/>
        <v>-16.655235137963874</v>
      </c>
      <c r="AL51">
        <f t="shared" si="40"/>
        <v>-8041.0725787444244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-34.923470756865704</v>
      </c>
      <c r="AR51">
        <f t="shared" si="45"/>
        <v>-34.924433627870805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-34.901885860139387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-4712.0798497056885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-18.190312533356344</v>
      </c>
      <c r="AR52">
        <f t="shared" si="45"/>
        <v>-18.190708884735017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-18.261209144383201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-12.997594625147514</v>
      </c>
      <c r="AK53">
        <f t="shared" si="61"/>
        <v>-18.184248469227882</v>
      </c>
      <c r="AL53">
        <f t="shared" si="40"/>
        <v>-2463.6102241869253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-8.4165034921419082</v>
      </c>
      <c r="AR53">
        <f t="shared" si="45"/>
        <v>-8.4166434258625387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-8.524538259160229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-19.429842185093662</v>
      </c>
      <c r="AK54">
        <f t="shared" si="61"/>
        <v>-17.274416845467556</v>
      </c>
      <c r="AL54">
        <f t="shared" si="40"/>
        <v>-1113.1851719068939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-3.3256909021546512</v>
      </c>
      <c r="AR54">
        <f t="shared" si="45"/>
        <v>-3.3257314512958689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-3.439127338946383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-21.53711773823423</v>
      </c>
      <c r="AK55">
        <f t="shared" si="61"/>
        <v>-15.914327892510999</v>
      </c>
      <c r="AL55">
        <f t="shared" si="40"/>
        <v>-425.69860869059687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-1.0709456582910215</v>
      </c>
      <c r="AR55">
        <f t="shared" si="45"/>
        <v>-1.0709547271940338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-1.1742621214384414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-21.127990627770487</v>
      </c>
      <c r="AK56">
        <f t="shared" si="61"/>
        <v>-14.406729650834603</v>
      </c>
      <c r="AL56">
        <f t="shared" si="40"/>
        <v>-133.08018371669311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-0.24024161623583076</v>
      </c>
      <c r="AR56">
        <f t="shared" si="45"/>
        <v>-0.240243626457909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-0.32776168997418831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-19.580237210604821</v>
      </c>
      <c r="AK57">
        <f t="shared" si="61"/>
        <v>-12.927770306890668</v>
      </c>
      <c r="AL57">
        <f t="shared" si="40"/>
        <v>-56.803320094103199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-5.3425141330913806E-2</v>
      </c>
      <c r="AR57">
        <f t="shared" si="45"/>
        <v>-5.3425582595110398E-2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-0.12491094567295084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-17.643430954062524</v>
      </c>
      <c r="AK58">
        <f t="shared" si="61"/>
        <v>-11.557153702148332</v>
      </c>
      <c r="AL58">
        <f t="shared" si="40"/>
        <v>-35.194926304904882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-1.1769193668510798E-2</v>
      </c>
      <c r="AR58">
        <f t="shared" si="45"/>
        <v>-1.1769289484700001E-2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-6.910171297382646E-2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-27.574644684959139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-2.5656100762893024E-3</v>
      </c>
      <c r="AR59">
        <f t="shared" si="45"/>
        <v>-2.5656306307046367E-3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-4.8339333210674858E-2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-23.675142319678876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-5.5251289900639928E-4</v>
      </c>
      <c r="AR60">
        <f t="shared" si="45"/>
        <v>-5.5251725481890749E-4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-3.7056577521421635E-2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-20.909369144110716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-1.1757621881953847E-4</v>
      </c>
      <c r="AR61">
        <f t="shared" si="45"/>
        <v>-1.1757712964119573E-4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-2.9221036386967238E-2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-18.614159511990838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-2.4693080950258607E-5</v>
      </c>
      <c r="AR62">
        <f t="shared" si="45"/>
        <v>-2.4693268724521187E-5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-2.3226303339011326E-2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-16.606793149348491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-5.1135657374770407E-6</v>
      </c>
      <c r="AR63">
        <f t="shared" si="45"/>
        <v>-5.1136038773692759E-6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-1.8501392473299808E-2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-14.824463313260608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-1.0436273265983007E-6</v>
      </c>
      <c r="AR64">
        <f t="shared" si="45"/>
        <v>-1.0436349488555937E-6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-1.47461822388236E-2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-13.235431018466006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-2.0959287209515653E-7</v>
      </c>
      <c r="AR65">
        <f t="shared" si="45"/>
        <v>-2.0959436980435417E-7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-1.1754947216266366E-2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-11.817191405684458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-4.1396330421214233E-8</v>
      </c>
      <c r="AR66">
        <f t="shared" si="45"/>
        <v>-4.1396619380905175E-8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-9.3708468838929766E-3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-10.551028645154446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-8.0303024952765673E-9</v>
      </c>
      <c r="AR67">
        <f t="shared" ref="AR67:AR89" si="76">AI67*$K67</f>
        <v>-8.0303571574410011E-9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-7.4703569047227213E-3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-9.4205536112815995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-1.5274683152513142E-9</v>
      </c>
      <c r="AR68">
        <f t="shared" si="76"/>
        <v>-1.5274784459923524E-9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-5.9553179331703378E-3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-8.4112069346751408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-2.8471546956351029E-10</v>
      </c>
      <c r="AR69">
        <f t="shared" si="76"/>
        <v>-2.8471730652822462E-10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-4.7475420656741402E-3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-7.5100058454907064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-5.1922742139697053E-11</v>
      </c>
      <c r="AR70">
        <f t="shared" si="76"/>
        <v>-5.1923067816739228E-11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-3.78471129371014E-3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-6.7053622908462538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-9.2571302721228678E-12</v>
      </c>
      <c r="AR71">
        <f t="shared" si="76"/>
        <v>-9.2571867191087044E-12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-3.0171486396071735E-3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-5.9869306025147857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-1.6136395978520419E-12</v>
      </c>
      <c r="AR72">
        <f t="shared" si="76"/>
        <v>-1.6136491519656473E-12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-2.4052524174062841E-3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-5.3454737494321716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-2.7470191452341941E-13</v>
      </c>
      <c r="AR73">
        <f t="shared" si="76"/>
        <v>-2.747034921295467E-13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-1.9174525001119797E-3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-4.5623403650048603E-14</v>
      </c>
      <c r="AR74">
        <f t="shared" si="76"/>
        <v>-4.5623657556087726E-14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-4.2613789450736874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-7.3854369877227212E-15</v>
      </c>
      <c r="AR75">
        <f t="shared" si="76"/>
        <v>-7.3854767866004694E-15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-1.2185757281368947E-3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-1.1643587987872767E-15</v>
      </c>
      <c r="AR76">
        <f t="shared" si="76"/>
        <v>-1.1643648691824588E-15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-1.7862780374784375E-16</v>
      </c>
      <c r="AR77">
        <f t="shared" si="76"/>
        <v>-1.7862870384849142E-16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-2.6639632500148458E-17</v>
      </c>
      <c r="AR78">
        <f t="shared" si="76"/>
        <v>-2.6639762134015585E-17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-3.8586494470811452E-18</v>
      </c>
      <c r="AR79">
        <f t="shared" si="76"/>
        <v>-3.8586675679239451E-18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-5.4294582230513005E-19</v>
      </c>
      <c r="AR80">
        <f t="shared" si="76"/>
        <v>-5.4294826619026215E-19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-7.370314647914247E-20</v>
      </c>
      <c r="AR81">
        <f t="shared" si="76"/>
        <v>-7.3703464120374062E-20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-9.6412245742164239E-21</v>
      </c>
      <c r="AR82">
        <f t="shared" si="76"/>
        <v>-9.6412643157621312E-21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-1.2139205572172293E-21</v>
      </c>
      <c r="AR83">
        <f t="shared" si="76"/>
        <v>-1.213925337891022E-21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-1.4694073525881386E-22</v>
      </c>
      <c r="AR84">
        <f t="shared" si="76"/>
        <v>-1.4694128751458851E-22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-1.7079318866350866E-23</v>
      </c>
      <c r="AR85">
        <f t="shared" si="76"/>
        <v>-1.7079380038037166E-23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-1.9034497817090576E-24</v>
      </c>
      <c r="AR86">
        <f t="shared" si="76"/>
        <v>-1.9034562668657977E-24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-2.0302804216405362E-25</v>
      </c>
      <c r="AR87">
        <f t="shared" si="76"/>
        <v>-2.0302869887833225E-25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-2.0684288221525672E-26</v>
      </c>
      <c r="AR88">
        <f t="shared" si="76"/>
        <v>-2.0684351602834293E-26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101257.71985590589</v>
      </c>
      <c r="AO91" s="6">
        <f t="shared" si="93"/>
        <v>-10125.771985590589</v>
      </c>
      <c r="AP91" s="6">
        <f t="shared" si="93"/>
        <v>-2840.3628919691459</v>
      </c>
      <c r="AQ91" s="6">
        <f t="shared" si="93"/>
        <v>-75111.44554185294</v>
      </c>
      <c r="AR91" s="6">
        <f t="shared" si="93"/>
        <v>13180.139436493226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4188.267741903237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262789.44618081173</v>
      </c>
      <c r="K3">
        <v>1</v>
      </c>
      <c r="L3" s="2">
        <v>0</v>
      </c>
      <c r="O3">
        <f>$C$3</f>
        <v>262789.44618081173</v>
      </c>
      <c r="P3">
        <f>O3*C5</f>
        <v>26278.944618081176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262789.44618081173</v>
      </c>
      <c r="AF3">
        <f t="shared" ref="AF3:AF34" si="4">-$Z3*P3</f>
        <v>-26278.944618081176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233990.59335873055</v>
      </c>
      <c r="AJ3">
        <f t="shared" ref="AJ3:AJ34" si="8">AB3-AC3</f>
        <v>0</v>
      </c>
      <c r="AL3">
        <f t="shared" ref="AL3:AL34" si="9">SUM(AI3:AK3)</f>
        <v>233990.59335873055</v>
      </c>
      <c r="AN3">
        <f t="shared" ref="AN3:AN34" si="10">AE3*$K3</f>
        <v>262789.44618081173</v>
      </c>
      <c r="AO3">
        <f t="shared" ref="AO3:AO34" si="11">AF3*$K3</f>
        <v>-26278.944618081176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233990.59335873055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233990.59335873055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-15223.54666297583</v>
      </c>
      <c r="AK5">
        <f>G5*SUM(AB5, AE5:AF5)</f>
        <v>1512.1586383773058</v>
      </c>
      <c r="AL5">
        <f t="shared" si="9"/>
        <v>-18535.86603229371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-3807.162834580819</v>
      </c>
      <c r="AR5">
        <f t="shared" si="14"/>
        <v>-3846.0443301141477</v>
      </c>
      <c r="AS5">
        <f t="shared" si="15"/>
        <v>-12136.118194336599</v>
      </c>
      <c r="AT5">
        <f t="shared" si="16"/>
        <v>1205.4836084002757</v>
      </c>
      <c r="AU5">
        <f t="shared" si="17"/>
        <v>-14776.678916050469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-13414.031571137399</v>
      </c>
      <c r="AK6">
        <f>G6*SUM(AB6, AE6:AF6)</f>
        <v>2577.8069047856143</v>
      </c>
      <c r="AL6">
        <f t="shared" si="9"/>
        <v>-18003.828367983762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-5067.5169620982024</v>
      </c>
      <c r="AR6">
        <f t="shared" si="14"/>
        <v>-5101.7587389759319</v>
      </c>
      <c r="AS6">
        <f t="shared" si="15"/>
        <v>-9547.8427158810955</v>
      </c>
      <c r="AT6">
        <f t="shared" si="16"/>
        <v>1834.8320375034264</v>
      </c>
      <c r="AU6">
        <f t="shared" si="17"/>
        <v>-12814.7694173536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-10308.54947157875</v>
      </c>
      <c r="AK7">
        <f>G7*SUM(AB7, AE7:AF7)</f>
        <v>3516.7891147652322</v>
      </c>
      <c r="AL7">
        <f t="shared" si="9"/>
        <v>-16575.579078129576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-6187.6810803402968</v>
      </c>
      <c r="AR7">
        <f t="shared" si="14"/>
        <v>-6217.7936732319949</v>
      </c>
      <c r="AS7">
        <f t="shared" si="15"/>
        <v>-6551.2695513188655</v>
      </c>
      <c r="AT7">
        <f t="shared" si="16"/>
        <v>2234.9830603706278</v>
      </c>
      <c r="AU7">
        <f t="shared" si="17"/>
        <v>-10534.080164180232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-15764.429925158027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-7044.7572219326721</v>
      </c>
      <c r="AR8">
        <f t="shared" si="14"/>
        <v>-7071.1984842188922</v>
      </c>
      <c r="AS8">
        <f t="shared" si="15"/>
        <v>-4278.9373569837817</v>
      </c>
      <c r="AT8">
        <f t="shared" si="16"/>
        <v>2404.9749365740613</v>
      </c>
      <c r="AU8">
        <f t="shared" si="17"/>
        <v>-8945.1609046286121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-5212.948799812395</v>
      </c>
      <c r="AK9">
        <f t="shared" si="30"/>
        <v>4766.2540542567358</v>
      </c>
      <c r="AL9">
        <f t="shared" si="9"/>
        <v>-15755.103691905566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-7732.5375141686081</v>
      </c>
      <c r="AR9">
        <f t="shared" si="14"/>
        <v>-7755.7163879301816</v>
      </c>
      <c r="AS9">
        <f t="shared" si="15"/>
        <v>-2641.0420950889225</v>
      </c>
      <c r="AT9">
        <f t="shared" si="16"/>
        <v>2414.732635324041</v>
      </c>
      <c r="AU9">
        <f t="shared" si="17"/>
        <v>-7982.025847695063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-3211.8428623894142</v>
      </c>
      <c r="AK10">
        <f t="shared" si="30"/>
        <v>5131.1604702436034</v>
      </c>
      <c r="AL10">
        <f t="shared" si="9"/>
        <v>-16325.90394134278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-8232.9290058807856</v>
      </c>
      <c r="AR10">
        <f t="shared" si="14"/>
        <v>-8253.211651427031</v>
      </c>
      <c r="AS10">
        <f t="shared" si="15"/>
        <v>-1452.8745985872536</v>
      </c>
      <c r="AT10">
        <f t="shared" si="16"/>
        <v>2321.0764124823795</v>
      </c>
      <c r="AU10">
        <f t="shared" si="17"/>
        <v>-7385.0098375319039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12726.41394115667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-1538.8391874746449</v>
      </c>
      <c r="AK11">
        <f t="shared" si="30"/>
        <v>5355.9894706108626</v>
      </c>
      <c r="AL11">
        <f t="shared" si="9"/>
        <v>-17692.726632780141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-8669.7668565081494</v>
      </c>
      <c r="AR11">
        <f t="shared" si="14"/>
        <v>-8687.4785222392184</v>
      </c>
      <c r="AS11">
        <f t="shared" si="15"/>
        <v>-621.51133837840928</v>
      </c>
      <c r="AT11">
        <f t="shared" si="16"/>
        <v>2163.1943164138279</v>
      </c>
      <c r="AU11">
        <f t="shared" si="17"/>
        <v>-7145.7955442037992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-55.026173273508903</v>
      </c>
      <c r="AK12">
        <f t="shared" si="30"/>
        <v>5463.7082137340876</v>
      </c>
      <c r="AL12">
        <f t="shared" si="9"/>
        <v>-19668.200094987104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-9027.5449345599955</v>
      </c>
      <c r="AR12">
        <f t="shared" si="14"/>
        <v>-9042.9750933239156</v>
      </c>
      <c r="AS12">
        <f t="shared" si="15"/>
        <v>-19.842989718800773</v>
      </c>
      <c r="AT12">
        <f t="shared" si="16"/>
        <v>1970.2679554467111</v>
      </c>
      <c r="AU12">
        <f t="shared" si="17"/>
        <v>-7092.550127596006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1237.5511579692247</v>
      </c>
      <c r="AK13">
        <f t="shared" si="30"/>
        <v>5467.5600458632334</v>
      </c>
      <c r="AL13">
        <f t="shared" si="9"/>
        <v>-22126.25972469553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-9269.5223930717748</v>
      </c>
      <c r="AR13">
        <f t="shared" si="14"/>
        <v>-9282.9298132050571</v>
      </c>
      <c r="AS13">
        <f t="shared" si="15"/>
        <v>398.45835177791503</v>
      </c>
      <c r="AT13">
        <f t="shared" si="16"/>
        <v>1760.4080042205599</v>
      </c>
      <c r="AU13">
        <f t="shared" si="17"/>
        <v>-7124.0634572065828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2314.1708068300213</v>
      </c>
      <c r="AK14">
        <f t="shared" si="30"/>
        <v>5380.9314648053878</v>
      </c>
      <c r="AL14">
        <f t="shared" si="9"/>
        <v>-25184.776776094401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-9440.5643442659548</v>
      </c>
      <c r="AR14">
        <f t="shared" si="14"/>
        <v>-9452.1795318823024</v>
      </c>
      <c r="AS14">
        <f t="shared" si="15"/>
        <v>665.26880776675387</v>
      </c>
      <c r="AT14">
        <f t="shared" si="16"/>
        <v>1546.8892139250943</v>
      </c>
      <c r="AU14">
        <f t="shared" si="17"/>
        <v>-7240.0215101904541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3230.4289994073188</v>
      </c>
      <c r="AK15">
        <f t="shared" si="30"/>
        <v>5218.9395083272857</v>
      </c>
      <c r="AL15">
        <f t="shared" si="9"/>
        <v>-28756.159115173923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-9539.7037570896191</v>
      </c>
      <c r="AR15">
        <f t="shared" si="14"/>
        <v>-9549.7322606922862</v>
      </c>
      <c r="AS15">
        <f t="shared" si="15"/>
        <v>829.17066367635368</v>
      </c>
      <c r="AT15">
        <f t="shared" si="16"/>
        <v>1339.571783376269</v>
      </c>
      <c r="AU15">
        <f t="shared" si="17"/>
        <v>-7380.9898136396632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3994.9400563229428</v>
      </c>
      <c r="AK16">
        <f t="shared" si="30"/>
        <v>4992.8094783687739</v>
      </c>
      <c r="AL16">
        <f t="shared" si="9"/>
        <v>-32336.428902820571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-9461.8071905133966</v>
      </c>
      <c r="AR16">
        <f t="shared" si="14"/>
        <v>-9470.435126196704</v>
      </c>
      <c r="AS16">
        <f t="shared" si="15"/>
        <v>915.53715202495448</v>
      </c>
      <c r="AT16">
        <f t="shared" si="16"/>
        <v>1144.2230686776111</v>
      </c>
      <c r="AU16">
        <f t="shared" si="17"/>
        <v>-7410.6749054941374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4511.1253148288524</v>
      </c>
      <c r="AK17">
        <f t="shared" si="30"/>
        <v>4713.1636744261677</v>
      </c>
      <c r="AL17">
        <f t="shared" si="9"/>
        <v>-36106.677543938225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-9268.2191043344665</v>
      </c>
      <c r="AR17">
        <f t="shared" si="14"/>
        <v>-9275.613877719783</v>
      </c>
      <c r="AS17">
        <f t="shared" si="15"/>
        <v>923.06561660713726</v>
      </c>
      <c r="AT17">
        <f t="shared" si="16"/>
        <v>964.4066678891644</v>
      </c>
      <c r="AU17">
        <f t="shared" si="17"/>
        <v>-7388.1415932234804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4847.9674296161611</v>
      </c>
      <c r="AK18">
        <f t="shared" si="30"/>
        <v>4397.3849023881485</v>
      </c>
      <c r="AL18">
        <f t="shared" si="9"/>
        <v>-40099.708777559768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-9008.8469462699359</v>
      </c>
      <c r="AR18">
        <f t="shared" si="14"/>
        <v>-9015.1581765707997</v>
      </c>
      <c r="AS18">
        <f t="shared" si="15"/>
        <v>885.70552412148288</v>
      </c>
      <c r="AT18">
        <f t="shared" si="16"/>
        <v>803.38578100595066</v>
      </c>
      <c r="AU18">
        <f t="shared" si="17"/>
        <v>-7326.066871443365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5062.1936652713921</v>
      </c>
      <c r="AK19">
        <f t="shared" si="30"/>
        <v>4058.0271823150165</v>
      </c>
      <c r="AL19">
        <f t="shared" si="9"/>
        <v>-44715.338950096921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-8776.3867133322292</v>
      </c>
      <c r="AR19">
        <f t="shared" si="14"/>
        <v>-8781.745980448195</v>
      </c>
      <c r="AS19">
        <f t="shared" si="15"/>
        <v>825.75344325035439</v>
      </c>
      <c r="AT19">
        <f t="shared" si="16"/>
        <v>661.95213778343464</v>
      </c>
      <c r="AU19">
        <f t="shared" si="17"/>
        <v>-7294.0403994144053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5252.589141012133</v>
      </c>
      <c r="AK20">
        <f t="shared" si="30"/>
        <v>3703.6736257460193</v>
      </c>
      <c r="AL20">
        <f t="shared" si="9"/>
        <v>-49005.481435703987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-8437.2737561132981</v>
      </c>
      <c r="AR20">
        <f t="shared" si="14"/>
        <v>-8441.8000335951147</v>
      </c>
      <c r="AS20">
        <f t="shared" si="15"/>
        <v>765.0098836255172</v>
      </c>
      <c r="AT20">
        <f t="shared" si="16"/>
        <v>539.41910424634807</v>
      </c>
      <c r="AU20">
        <f t="shared" si="17"/>
        <v>-7137.3710457232482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5291.0259236846323</v>
      </c>
      <c r="AK21">
        <f t="shared" si="30"/>
        <v>3335.9923858751699</v>
      </c>
      <c r="AL21">
        <f t="shared" si="9"/>
        <v>-52570.490351860484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-7954.296893959794</v>
      </c>
      <c r="AR21">
        <f t="shared" si="14"/>
        <v>-7958.0989425258358</v>
      </c>
      <c r="AS21">
        <f t="shared" si="15"/>
        <v>688.04284241551079</v>
      </c>
      <c r="AT21">
        <f t="shared" si="16"/>
        <v>433.8110824933587</v>
      </c>
      <c r="AU21">
        <f t="shared" si="17"/>
        <v>-6836.2450176169668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5145.1470435770534</v>
      </c>
      <c r="AK22">
        <f t="shared" si="30"/>
        <v>2965.6205712172455</v>
      </c>
      <c r="AL22">
        <f t="shared" si="9"/>
        <v>-56056.154422097796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-7447.0399373202044</v>
      </c>
      <c r="AR22">
        <f t="shared" si="14"/>
        <v>-7450.2145006792562</v>
      </c>
      <c r="AS22">
        <f t="shared" si="15"/>
        <v>597.38643985675253</v>
      </c>
      <c r="AT22">
        <f t="shared" si="16"/>
        <v>344.32864600381509</v>
      </c>
      <c r="AU22">
        <f t="shared" si="17"/>
        <v>-6508.4994148186879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4938.8704280499114</v>
      </c>
      <c r="AK23">
        <f t="shared" si="30"/>
        <v>2605.4602781668518</v>
      </c>
      <c r="AL23">
        <f t="shared" si="9"/>
        <v>-59019.765678423908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-6897.8509017325068</v>
      </c>
      <c r="AR23">
        <f t="shared" si="14"/>
        <v>-6900.4845427148393</v>
      </c>
      <c r="AS23">
        <f t="shared" si="15"/>
        <v>511.99672042860874</v>
      </c>
      <c r="AT23">
        <f t="shared" si="16"/>
        <v>270.09963858378791</v>
      </c>
      <c r="AU23">
        <f t="shared" si="17"/>
        <v>-6118.3881837024428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4658.4138398840223</v>
      </c>
      <c r="AK24">
        <f t="shared" si="30"/>
        <v>2259.7393482033581</v>
      </c>
      <c r="AL24">
        <f t="shared" si="9"/>
        <v>-61714.457295741915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-6350.4385853655358</v>
      </c>
      <c r="AR24">
        <f t="shared" si="14"/>
        <v>-6352.6077749120695</v>
      </c>
      <c r="AS24">
        <f t="shared" si="15"/>
        <v>431.18097606061087</v>
      </c>
      <c r="AT24">
        <f t="shared" si="16"/>
        <v>209.1605965658797</v>
      </c>
      <c r="AU24">
        <f t="shared" si="17"/>
        <v>-5712.2662022855793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4350.9412087151031</v>
      </c>
      <c r="AK25">
        <f t="shared" si="30"/>
        <v>1933.6503794114765</v>
      </c>
      <c r="AL25">
        <f t="shared" si="9"/>
        <v>-64246.06024098074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-5827.0583971125825</v>
      </c>
      <c r="AR25">
        <f t="shared" si="14"/>
        <v>-5828.8301292696806</v>
      </c>
      <c r="AS25">
        <f t="shared" si="15"/>
        <v>359.57270421217686</v>
      </c>
      <c r="AT25">
        <f t="shared" si="16"/>
        <v>159.80172164431869</v>
      </c>
      <c r="AU25">
        <f t="shared" si="17"/>
        <v>-5309.4557034131858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4041.7928822461217</v>
      </c>
      <c r="AK26">
        <f t="shared" si="30"/>
        <v>1629.0844948014192</v>
      </c>
      <c r="AL26">
        <f t="shared" si="9"/>
        <v>-65909.045174309882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-5280.3020799085516</v>
      </c>
      <c r="AR26">
        <f t="shared" si="14"/>
        <v>-5281.7361570311314</v>
      </c>
      <c r="AS26">
        <f t="shared" si="15"/>
        <v>298.23563430197618</v>
      </c>
      <c r="AT26">
        <f t="shared" si="16"/>
        <v>120.20681459773776</v>
      </c>
      <c r="AU26">
        <f t="shared" si="17"/>
        <v>-4863.2937081314176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3686.3150130635131</v>
      </c>
      <c r="AK27">
        <f t="shared" si="30"/>
        <v>1346.1589930441905</v>
      </c>
      <c r="AL27">
        <f t="shared" si="9"/>
        <v>-66656.764185693566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-4721.8882242756454</v>
      </c>
      <c r="AR27">
        <f t="shared" si="14"/>
        <v>-4723.0377988123191</v>
      </c>
      <c r="AS27">
        <f t="shared" si="15"/>
        <v>242.86218662900316</v>
      </c>
      <c r="AT27">
        <f t="shared" si="16"/>
        <v>88.687785889820901</v>
      </c>
      <c r="AU27">
        <f t="shared" si="17"/>
        <v>-4391.4878262934953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3298.685486021137</v>
      </c>
      <c r="AK28">
        <f t="shared" si="30"/>
        <v>1088.1169421297448</v>
      </c>
      <c r="AL28">
        <f t="shared" si="9"/>
        <v>-66851.385383855188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-4189.5543569736237</v>
      </c>
      <c r="AR28">
        <f t="shared" si="14"/>
        <v>-4190.4657598926524</v>
      </c>
      <c r="AS28">
        <f t="shared" si="15"/>
        <v>194.03958756369116</v>
      </c>
      <c r="AT28">
        <f t="shared" si="16"/>
        <v>64.006636451598823</v>
      </c>
      <c r="AU28">
        <f t="shared" si="17"/>
        <v>-3932.4195358773627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2918.8376263892424</v>
      </c>
      <c r="AK29">
        <f t="shared" si="30"/>
        <v>857.20895810826505</v>
      </c>
      <c r="AL29">
        <f t="shared" si="9"/>
        <v>-66364.168141187823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-3683.1073130042942</v>
      </c>
      <c r="AR29">
        <f t="shared" si="14"/>
        <v>-3683.820850401682</v>
      </c>
      <c r="AS29">
        <f t="shared" si="15"/>
        <v>153.29971470834536</v>
      </c>
      <c r="AT29">
        <f t="shared" si="16"/>
        <v>45.021308323339667</v>
      </c>
      <c r="AU29">
        <f t="shared" si="17"/>
        <v>-3485.4998273699966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2548.5388035539545</v>
      </c>
      <c r="AK30">
        <f t="shared" si="30"/>
        <v>652.89032426101801</v>
      </c>
      <c r="AL30">
        <f t="shared" si="9"/>
        <v>-65208.878265460247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-3207.4536819274344</v>
      </c>
      <c r="AR30">
        <f t="shared" si="14"/>
        <v>-3208.0042116777195</v>
      </c>
      <c r="AS30">
        <f t="shared" si="15"/>
        <v>119.51010786174105</v>
      </c>
      <c r="AT30">
        <f t="shared" si="16"/>
        <v>30.616364547995968</v>
      </c>
      <c r="AU30">
        <f t="shared" si="17"/>
        <v>-3057.8777392679826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2194.4460842039061</v>
      </c>
      <c r="AK31">
        <f t="shared" si="30"/>
        <v>474.49260801224125</v>
      </c>
      <c r="AL31">
        <f t="shared" si="9"/>
        <v>-63335.441240256165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-2763.1375032149822</v>
      </c>
      <c r="AR31">
        <f t="shared" si="14"/>
        <v>-2763.5550537531008</v>
      </c>
      <c r="AS31">
        <f t="shared" si="15"/>
        <v>91.879850585595108</v>
      </c>
      <c r="AT31">
        <f t="shared" si="16"/>
        <v>19.866658033637584</v>
      </c>
      <c r="AU31">
        <f t="shared" si="17"/>
        <v>-2651.8085451338684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1858.6664338189839</v>
      </c>
      <c r="AK32">
        <f t="shared" si="30"/>
        <v>320.8813821179678</v>
      </c>
      <c r="AL32">
        <f t="shared" si="9"/>
        <v>-60634.733872674828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-2347.8931627854263</v>
      </c>
      <c r="AR32">
        <f t="shared" si="14"/>
        <v>-2348.2035503070147</v>
      </c>
      <c r="AS32">
        <f t="shared" si="15"/>
        <v>69.483037955705939</v>
      </c>
      <c r="AT32">
        <f t="shared" si="16"/>
        <v>11.995596868433863</v>
      </c>
      <c r="AU32">
        <f t="shared" si="17"/>
        <v>-2266.7249154828751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1540.3297079675688</v>
      </c>
      <c r="AK33">
        <f t="shared" si="30"/>
        <v>190.77473175063889</v>
      </c>
      <c r="AL33">
        <f t="shared" si="9"/>
        <v>-57255.898949306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-1968.6385645887979</v>
      </c>
      <c r="AR33">
        <f t="shared" si="14"/>
        <v>-1968.8637090232301</v>
      </c>
      <c r="AS33">
        <f t="shared" si="15"/>
        <v>51.413007742515617</v>
      </c>
      <c r="AT33">
        <f t="shared" si="16"/>
        <v>6.3676644745843261</v>
      </c>
      <c r="AU33">
        <f t="shared" si="17"/>
        <v>-1911.0830368061302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1247.5997656442858</v>
      </c>
      <c r="AK34">
        <f t="shared" si="30"/>
        <v>82.951652192909066</v>
      </c>
      <c r="AL34">
        <f t="shared" si="9"/>
        <v>-52859.982406040952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-1614.8123524475259</v>
      </c>
      <c r="AR34">
        <f t="shared" si="14"/>
        <v>-1614.9709937370076</v>
      </c>
      <c r="AS34">
        <f t="shared" si="15"/>
        <v>37.180616080604203</v>
      </c>
      <c r="AT34">
        <f t="shared" si="16"/>
        <v>2.4721017255430646</v>
      </c>
      <c r="AU34">
        <f t="shared" si="17"/>
        <v>-1575.3182759308602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-47480.405428177706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-1289.0039560833222</v>
      </c>
      <c r="AR35">
        <f t="shared" ref="AR35:AR66" si="45">AI35*$K35</f>
        <v>-1289.1119585528013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-1263.3907510915915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714.19624008801475</v>
      </c>
      <c r="AK36">
        <f t="shared" si="30"/>
        <v>-72.352271139485765</v>
      </c>
      <c r="AL36">
        <f t="shared" si="40"/>
        <v>-41302.611550913985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-996.43520380028701</v>
      </c>
      <c r="AR36">
        <f t="shared" si="45"/>
        <v>-996.50575938874931</v>
      </c>
      <c r="AS36">
        <f t="shared" si="46"/>
        <v>16.967693530900064</v>
      </c>
      <c r="AT36">
        <f t="shared" si="47"/>
        <v>-1.7189269475964883</v>
      </c>
      <c r="AU36">
        <f t="shared" si="48"/>
        <v>-981.25699280544563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483.21402880447613</v>
      </c>
      <c r="AK37">
        <f t="shared" si="30"/>
        <v>-122.3460079456468</v>
      </c>
      <c r="AL37">
        <f t="shared" si="40"/>
        <v>-34422.336018729766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-737.78693483444818</v>
      </c>
      <c r="AR37">
        <f t="shared" si="45"/>
        <v>-737.83085626159311</v>
      </c>
      <c r="AS37">
        <f t="shared" si="46"/>
        <v>10.250068401537563</v>
      </c>
      <c r="AT37">
        <f t="shared" si="47"/>
        <v>-2.5952370488924044</v>
      </c>
      <c r="AU37">
        <f t="shared" si="48"/>
        <v>-730.17602490894797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279.55374287390214</v>
      </c>
      <c r="AK38">
        <f t="shared" si="30"/>
        <v>-156.17098996196015</v>
      </c>
      <c r="AL38">
        <f t="shared" si="40"/>
        <v>-27304.418119216174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-519.44383104830001</v>
      </c>
      <c r="AR38">
        <f t="shared" si="45"/>
        <v>-519.4696683568751</v>
      </c>
      <c r="AS38">
        <f t="shared" si="46"/>
        <v>5.2946166109219508</v>
      </c>
      <c r="AT38">
        <f t="shared" si="47"/>
        <v>-2.9578052116071731</v>
      </c>
      <c r="AU38">
        <f t="shared" si="48"/>
        <v>-517.13285695756031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110.30705251209974</v>
      </c>
      <c r="AK39">
        <f t="shared" si="30"/>
        <v>-175.7397519631333</v>
      </c>
      <c r="AL39">
        <f t="shared" si="40"/>
        <v>-20420.671222551209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-344.19885481340549</v>
      </c>
      <c r="AR39">
        <f t="shared" si="45"/>
        <v>-344.21308817729357</v>
      </c>
      <c r="AS39">
        <f t="shared" si="46"/>
        <v>1.8653247983233119</v>
      </c>
      <c r="AT39">
        <f t="shared" si="47"/>
        <v>-2.9718110485461691</v>
      </c>
      <c r="AU39">
        <f t="shared" si="48"/>
        <v>-345.31957442751644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-14312.804585280675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-213.0057132003636</v>
      </c>
      <c r="AR40">
        <f t="shared" si="45"/>
        <v>-213.01296933454176</v>
      </c>
      <c r="AS40">
        <f t="shared" si="46"/>
        <v>-0.3186056648297379</v>
      </c>
      <c r="AT40">
        <f t="shared" si="47"/>
        <v>-2.7699855218114293</v>
      </c>
      <c r="AU40">
        <f t="shared" si="48"/>
        <v>-216.10156052118296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-113.15562172964337</v>
      </c>
      <c r="AK41">
        <f t="shared" si="61"/>
        <v>-181.98411681740606</v>
      </c>
      <c r="AL41">
        <f t="shared" si="40"/>
        <v>-9345.6699361159299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-122.00487563711202</v>
      </c>
      <c r="AR41">
        <f t="shared" si="45"/>
        <v>-122.00823941953931</v>
      </c>
      <c r="AS41">
        <f t="shared" si="46"/>
        <v>-1.5254264541723366</v>
      </c>
      <c r="AT41">
        <f t="shared" si="47"/>
        <v>-2.4532885047083459</v>
      </c>
      <c r="AU41">
        <f t="shared" si="48"/>
        <v>-125.98695437841999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-169.21060197896577</v>
      </c>
      <c r="AK42">
        <f t="shared" si="61"/>
        <v>-174.06322329633102</v>
      </c>
      <c r="AL42">
        <f t="shared" si="40"/>
        <v>-5623.010907067388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-63.54771648794501</v>
      </c>
      <c r="AR42">
        <f t="shared" si="45"/>
        <v>-63.549101138428355</v>
      </c>
      <c r="AS42">
        <f t="shared" si="46"/>
        <v>-2.0366888525452307</v>
      </c>
      <c r="AT42">
        <f t="shared" si="47"/>
        <v>-2.0950970115323946</v>
      </c>
      <c r="AU42">
        <f t="shared" si="48"/>
        <v>-67.680887002505969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-196.46610281212406</v>
      </c>
      <c r="AK43">
        <f t="shared" si="61"/>
        <v>-162.21848115780341</v>
      </c>
      <c r="AL43">
        <f t="shared" si="40"/>
        <v>-3094.7068271428257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-29.402990012274774</v>
      </c>
      <c r="AR43">
        <f t="shared" si="45"/>
        <v>-29.40347886964814</v>
      </c>
      <c r="AS43">
        <f t="shared" si="46"/>
        <v>-2.1113815565838423</v>
      </c>
      <c r="AT43">
        <f t="shared" si="47"/>
        <v>-1.7433292784412753</v>
      </c>
      <c r="AU43">
        <f t="shared" si="48"/>
        <v>-33.258189704673264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-202.75220579135885</v>
      </c>
      <c r="AK44">
        <f t="shared" si="61"/>
        <v>-148.46585396095475</v>
      </c>
      <c r="AL44">
        <f t="shared" si="40"/>
        <v>-1562.0556510559522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-11.618275507312955</v>
      </c>
      <c r="AR44">
        <f t="shared" si="45"/>
        <v>-11.618417165424944</v>
      </c>
      <c r="AS44">
        <f t="shared" si="46"/>
        <v>-1.9454794970132137</v>
      </c>
      <c r="AT44">
        <f t="shared" si="47"/>
        <v>-1.4245826513217916</v>
      </c>
      <c r="AU44">
        <f t="shared" si="48"/>
        <v>-14.988479313759948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-195.66314931735951</v>
      </c>
      <c r="AK45">
        <f t="shared" si="61"/>
        <v>-134.27319955555961</v>
      </c>
      <c r="AL45">
        <f t="shared" si="40"/>
        <v>-766.64103552988354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-3.7413403943596926</v>
      </c>
      <c r="AR45">
        <f t="shared" si="45"/>
        <v>-3.7413720765023952</v>
      </c>
      <c r="AS45">
        <f t="shared" si="46"/>
        <v>-1.6763013212897315</v>
      </c>
      <c r="AT45">
        <f t="shared" si="47"/>
        <v>-1.1503563272597022</v>
      </c>
      <c r="AU45">
        <f t="shared" si="48"/>
        <v>-6.5680297250518294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-181.33136034195536</v>
      </c>
      <c r="AK46">
        <f t="shared" si="61"/>
        <v>-120.57677910334445</v>
      </c>
      <c r="AL46">
        <f t="shared" si="40"/>
        <v>-411.62835146130277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-0.83928223273596181</v>
      </c>
      <c r="AR46">
        <f t="shared" si="45"/>
        <v>-0.83928925543128219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-3.1486929004655453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-299.6154197151202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-0.18664031903793107</v>
      </c>
      <c r="AR47">
        <f t="shared" si="45"/>
        <v>-0.1866418605909973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-2.0463087584647774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-250.46997498064496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-4.1115587275742299E-2</v>
      </c>
      <c r="AR48">
        <f t="shared" si="45"/>
        <v>-4.1115922008860009E-2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-1.5273713931306352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-219.3968155800527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-8.9629390065550946E-3</v>
      </c>
      <c r="AR49">
        <f t="shared" si="45"/>
        <v>-8.9630108132464793E-3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-1.1945415951368199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-194.84747963657452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-1.9301995497662222E-3</v>
      </c>
      <c r="AR50">
        <f t="shared" si="45"/>
        <v>-1.9302147667636122E-3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-0.94721316828733837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-173.71769726344604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-4.1075161328687723E-4</v>
      </c>
      <c r="AR51">
        <f t="shared" si="45"/>
        <v>-4.1075479523530945E-4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-0.75401324666587732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-155.04428128980038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-8.6265087780290932E-5</v>
      </c>
      <c r="AR52">
        <f t="shared" si="45"/>
        <v>-8.6265743768228486E-5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-0.60085909780379965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-138.41798734345787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-1.7864202450165505E-5</v>
      </c>
      <c r="AR53">
        <f t="shared" si="45"/>
        <v>-1.786433569158476E-5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-0.47895134436482795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-123.58412353334298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-3.6459040133657333E-6</v>
      </c>
      <c r="AR54">
        <f t="shared" si="45"/>
        <v>-3.6459306416627768E-6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-0.38180668286766889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-110.3421925913956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-7.3221108155086705E-7</v>
      </c>
      <c r="AR55">
        <f t="shared" si="45"/>
        <v>-7.3221631378639338E-7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-0.30437181261899515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-98.5196392714317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-1.4461776093317237E-7</v>
      </c>
      <c r="AR56">
        <f t="shared" si="45"/>
        <v>-1.4461877041162322E-7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-0.24264291317777462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-87.963924518510311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-2.8053799809459062E-8</v>
      </c>
      <c r="AR57">
        <f t="shared" si="45"/>
        <v>-2.8053990771308769E-8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-0.19343335879854368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-78.539209757115486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-5.3361987741504465E-9</v>
      </c>
      <c r="AR58">
        <f t="shared" si="45"/>
        <v>-5.3362341658161003E-9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-0.15420387253576925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-70.124292588148293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-9.9465129619824676E-10</v>
      </c>
      <c r="AR59">
        <f t="shared" si="45"/>
        <v>-9.9465771362030287E-10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-0.12293037985836082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-62.610975138517276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-1.8139169905517464E-10</v>
      </c>
      <c r="AR60">
        <f t="shared" si="45"/>
        <v>-1.8139283680540872E-10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-9.7999345582972519E-2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-55.90265629411094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-3.2339713182283307E-11</v>
      </c>
      <c r="AR61">
        <f t="shared" si="45"/>
        <v>-3.2339910379392813E-11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-7.8124478191559224E-2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-49.913085960881588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-5.6372374850616594E-12</v>
      </c>
      <c r="AR62">
        <f t="shared" si="45"/>
        <v>-5.6372708622838251E-12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-6.228035568121084E-2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-9.5966901892526145E-13</v>
      </c>
      <c r="AR63">
        <f t="shared" si="45"/>
        <v>-9.5967453028009527E-13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-1.5938500864412659E-13</v>
      </c>
      <c r="AR64">
        <f t="shared" si="45"/>
        <v>-1.5938589566291529E-13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-2.5800967134278768E-14</v>
      </c>
      <c r="AR65">
        <f t="shared" si="45"/>
        <v>-2.580110617135111E-14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-4.0676784799543811E-15</v>
      </c>
      <c r="AR66">
        <f t="shared" si="45"/>
        <v>-4.0676996868331142E-15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-6.2403485419047865E-16</v>
      </c>
      <c r="AR67">
        <f t="shared" ref="AR67:AR79" si="76">AI67*$K67</f>
        <v>-6.2403799868514651E-16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-9.3065350601214834E-17</v>
      </c>
      <c r="AR68">
        <f t="shared" si="76"/>
        <v>-9.3065803476129452E-17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-1.3480162071972614E-17</v>
      </c>
      <c r="AR69">
        <f t="shared" si="76"/>
        <v>-1.3480225376997126E-17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-1.8967770411251053E-18</v>
      </c>
      <c r="AR70">
        <f t="shared" si="76"/>
        <v>-1.8967855788189587E-18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-2.5748137356834261E-19</v>
      </c>
      <c r="AR71">
        <f t="shared" si="76"/>
        <v>-2.5748248324553437E-19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-3.3681543663167995E-20</v>
      </c>
      <c r="AR72">
        <f t="shared" si="76"/>
        <v>-3.3681682499951296E-20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-4.2408221006357306E-21</v>
      </c>
      <c r="AR73">
        <f t="shared" si="76"/>
        <v>-4.2408388018827404E-21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-5.133363249055926E-22</v>
      </c>
      <c r="AR74">
        <f t="shared" si="76"/>
        <v>-5.1333825420688046E-22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-5.9666468684131713E-23</v>
      </c>
      <c r="AR75">
        <f t="shared" si="76"/>
        <v>-5.9666682386945838E-23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-6.6496871263360025E-24</v>
      </c>
      <c r="AR76">
        <f t="shared" si="76"/>
        <v>-6.6497097821810372E-24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-7.0927689883749707E-25</v>
      </c>
      <c r="AR77">
        <f t="shared" si="76"/>
        <v>-7.0927919306376266E-25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-7.2260401312298049E-26</v>
      </c>
      <c r="AR78">
        <f t="shared" si="76"/>
        <v>-7.226062273441069E-26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262789.44618081173</v>
      </c>
      <c r="AO81" s="6">
        <f t="shared" si="93"/>
        <v>-26278.944618081176</v>
      </c>
      <c r="AP81" s="6">
        <f t="shared" si="93"/>
        <v>-2813.1565167442673</v>
      </c>
      <c r="AQ81" s="6">
        <f t="shared" si="93"/>
        <v>-201621.15178364073</v>
      </c>
      <c r="AR81" s="6">
        <f t="shared" si="93"/>
        <v>32076.193262345641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12726.41394115667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599234.89702536468</v>
      </c>
      <c r="K3">
        <v>1</v>
      </c>
      <c r="L3" s="2">
        <v>0</v>
      </c>
      <c r="O3">
        <f>$C$3</f>
        <v>599234.89702536468</v>
      </c>
      <c r="P3" s="2">
        <f>O3*C5</f>
        <v>59923.48970253647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599234.89702536468</v>
      </c>
      <c r="AF3">
        <f t="shared" ref="AF3:AF34" si="4">-$Z3*P3</f>
        <v>-59923.48970253647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536791.49911882821</v>
      </c>
      <c r="AJ3">
        <f t="shared" ref="AJ3:AJ34" si="8">AB3-AC3</f>
        <v>0</v>
      </c>
      <c r="AL3">
        <f t="shared" ref="AL3:AL34" si="9">SUM(AI3:AK3)</f>
        <v>536791.49911882821</v>
      </c>
      <c r="AN3">
        <f t="shared" ref="AN3:AN34" si="10">AE3*$K3</f>
        <v>599234.89702536468</v>
      </c>
      <c r="AO3">
        <f t="shared" ref="AO3:AO34" si="11">AF3*$K3</f>
        <v>-59923.48970253647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536791.49911882821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536791.49911882821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-12069.795653909852</v>
      </c>
      <c r="AK5">
        <f>G5*SUM(AB5, AE5:AF5)</f>
        <v>3706.4608792665304</v>
      </c>
      <c r="AL5">
        <f t="shared" si="9"/>
        <v>-53037.045409232371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-35576.209525232989</v>
      </c>
      <c r="AR5">
        <f t="shared" si="14"/>
        <v>-35613.608605380301</v>
      </c>
      <c r="AS5">
        <f t="shared" si="15"/>
        <v>-9621.967198588849</v>
      </c>
      <c r="AT5">
        <f t="shared" si="16"/>
        <v>2954.7679203336497</v>
      </c>
      <c r="AU5">
        <f t="shared" si="17"/>
        <v>-42280.807883635498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-6634.760765247629</v>
      </c>
      <c r="AK6">
        <f>G6*SUM(AB6, AE6:AF6)</f>
        <v>4551.3465750402202</v>
      </c>
      <c r="AL6">
        <f t="shared" si="9"/>
        <v>-51702.503279347169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-35285.711555445145</v>
      </c>
      <c r="AR6">
        <f t="shared" si="14"/>
        <v>-35317.887528143612</v>
      </c>
      <c r="AS6">
        <f t="shared" si="15"/>
        <v>-4722.4916616706532</v>
      </c>
      <c r="AT6">
        <f t="shared" si="16"/>
        <v>3239.5585930668472</v>
      </c>
      <c r="AU6">
        <f t="shared" si="17"/>
        <v>-36800.82059674742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-2402.654775341216</v>
      </c>
      <c r="AK7">
        <f>G7*SUM(AB7, AE7:AF7)</f>
        <v>5015.779828607554</v>
      </c>
      <c r="AL7">
        <f t="shared" si="9"/>
        <v>-51817.025816122252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-34563.767720410215</v>
      </c>
      <c r="AR7">
        <f t="shared" si="14"/>
        <v>-34591.344887798892</v>
      </c>
      <c r="AS7">
        <f t="shared" si="15"/>
        <v>-1526.930545895041</v>
      </c>
      <c r="AT7">
        <f t="shared" si="16"/>
        <v>3187.6187583783862</v>
      </c>
      <c r="AU7">
        <f t="shared" si="17"/>
        <v>-32930.656675315542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-53152.579441752816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-33596.496778326909</v>
      </c>
      <c r="AR8">
        <f t="shared" si="14"/>
        <v>-33620.033112081372</v>
      </c>
      <c r="AS8">
        <f t="shared" si="15"/>
        <v>518.31074987250838</v>
      </c>
      <c r="AT8">
        <f t="shared" si="16"/>
        <v>2941.5213362419995</v>
      </c>
      <c r="AU8">
        <f t="shared" si="17"/>
        <v>-30160.201025966864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3551.561884524097</v>
      </c>
      <c r="AK9">
        <f t="shared" si="30"/>
        <v>5120.0248181268707</v>
      </c>
      <c r="AL9">
        <f t="shared" si="9"/>
        <v>-55970.265568030751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-32729.587892699288</v>
      </c>
      <c r="AR9">
        <f t="shared" si="14"/>
        <v>-32749.574090874219</v>
      </c>
      <c r="AS9">
        <f t="shared" si="15"/>
        <v>1799.3317794870816</v>
      </c>
      <c r="AT9">
        <f t="shared" si="16"/>
        <v>2593.9639140633244</v>
      </c>
      <c r="AU9">
        <f t="shared" si="17"/>
        <v>-28356.278397323811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5903.7531660895329</v>
      </c>
      <c r="AK10">
        <f t="shared" si="30"/>
        <v>4871.4154862101841</v>
      </c>
      <c r="AL10">
        <f t="shared" si="9"/>
        <v>-58821.107863948782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-31464.941324426538</v>
      </c>
      <c r="AR10">
        <f t="shared" si="14"/>
        <v>-31481.82107249448</v>
      </c>
      <c r="AS10">
        <f t="shared" si="15"/>
        <v>2670.5581122233011</v>
      </c>
      <c r="AT10">
        <f t="shared" si="16"/>
        <v>2203.5809727671685</v>
      </c>
      <c r="AU10">
        <f t="shared" si="17"/>
        <v>-26607.681987504009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26766.119609998903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7513.3031756678829</v>
      </c>
      <c r="AK11">
        <f t="shared" si="30"/>
        <v>4458.1527645839169</v>
      </c>
      <c r="AL11">
        <f t="shared" si="9"/>
        <v>-61510.092855596835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-29663.786227650802</v>
      </c>
      <c r="AR11">
        <f t="shared" si="14"/>
        <v>-29677.965124590875</v>
      </c>
      <c r="AS11">
        <f t="shared" si="15"/>
        <v>3034.4971393763904</v>
      </c>
      <c r="AT11">
        <f t="shared" si="16"/>
        <v>1800.5731293853012</v>
      </c>
      <c r="AU11">
        <f t="shared" si="17"/>
        <v>-24842.894855829185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8278.3950234020012</v>
      </c>
      <c r="AK12">
        <f t="shared" si="30"/>
        <v>3932.221542287165</v>
      </c>
      <c r="AL12">
        <f t="shared" si="9"/>
        <v>-64836.389364239338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-27772.083903128336</v>
      </c>
      <c r="AR12">
        <f t="shared" si="14"/>
        <v>-27783.922733147432</v>
      </c>
      <c r="AS12">
        <f t="shared" si="15"/>
        <v>2985.2722361963802</v>
      </c>
      <c r="AT12">
        <f t="shared" si="16"/>
        <v>1417.9985085972801</v>
      </c>
      <c r="AU12">
        <f t="shared" si="17"/>
        <v>-23380.651988353769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8677.9846136204433</v>
      </c>
      <c r="AK13">
        <f t="shared" si="30"/>
        <v>3352.7338906490249</v>
      </c>
      <c r="AL13">
        <f t="shared" si="9"/>
        <v>-67894.641261610057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-25724.005189519594</v>
      </c>
      <c r="AR13">
        <f t="shared" si="14"/>
        <v>-25733.826769496023</v>
      </c>
      <c r="AS13">
        <f t="shared" si="15"/>
        <v>2794.0787931316349</v>
      </c>
      <c r="AT13">
        <f t="shared" si="16"/>
        <v>1079.4905821995833</v>
      </c>
      <c r="AU13">
        <f t="shared" si="17"/>
        <v>-21860.257394164808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8675.7022524589556</v>
      </c>
      <c r="AK14">
        <f t="shared" si="30"/>
        <v>2745.2749676955941</v>
      </c>
      <c r="AL14">
        <f t="shared" si="9"/>
        <v>-70988.10489062249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-23682.552356218413</v>
      </c>
      <c r="AR14">
        <f t="shared" si="14"/>
        <v>-23690.641867567243</v>
      </c>
      <c r="AS14">
        <f t="shared" si="15"/>
        <v>2494.0570838583944</v>
      </c>
      <c r="AT14">
        <f t="shared" si="16"/>
        <v>789.20095239318653</v>
      </c>
      <c r="AU14">
        <f t="shared" si="17"/>
        <v>-20407.383831315659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8460.8533052714774</v>
      </c>
      <c r="AK15">
        <f t="shared" si="30"/>
        <v>2137.9758100234671</v>
      </c>
      <c r="AL15">
        <f t="shared" si="9"/>
        <v>-74089.283968805204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-21730.722015071271</v>
      </c>
      <c r="AR15">
        <f t="shared" si="14"/>
        <v>-21737.329297231023</v>
      </c>
      <c r="AS15">
        <f t="shared" si="15"/>
        <v>2171.6903085278586</v>
      </c>
      <c r="AT15">
        <f t="shared" si="16"/>
        <v>548.7651397527668</v>
      </c>
      <c r="AU15">
        <f t="shared" si="17"/>
        <v>-19016.873848950399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8139.9192910114798</v>
      </c>
      <c r="AK16">
        <f t="shared" si="30"/>
        <v>1545.7160786544634</v>
      </c>
      <c r="AL16">
        <f t="shared" si="9"/>
        <v>-76262.366220740048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-19691.715585166192</v>
      </c>
      <c r="AR16">
        <f t="shared" si="14"/>
        <v>-19697.063657757059</v>
      </c>
      <c r="AS16">
        <f t="shared" si="15"/>
        <v>1865.4594112395864</v>
      </c>
      <c r="AT16">
        <f t="shared" si="16"/>
        <v>354.23823049626486</v>
      </c>
      <c r="AU16">
        <f t="shared" si="17"/>
        <v>-17477.366016021206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7557.0702958270704</v>
      </c>
      <c r="AK17">
        <f t="shared" si="30"/>
        <v>975.92172828365983</v>
      </c>
      <c r="AL17">
        <f t="shared" si="9"/>
        <v>-77546.26789270631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-17609.234951003367</v>
      </c>
      <c r="AR17">
        <f t="shared" si="14"/>
        <v>-17613.522034294732</v>
      </c>
      <c r="AS17">
        <f t="shared" si="15"/>
        <v>1546.3263078573436</v>
      </c>
      <c r="AT17">
        <f t="shared" si="16"/>
        <v>199.6929211691909</v>
      </c>
      <c r="AU17">
        <f t="shared" si="17"/>
        <v>-15867.502805268197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6774.7302283791942</v>
      </c>
      <c r="AK18">
        <f t="shared" si="30"/>
        <v>446.92680757576488</v>
      </c>
      <c r="AL18">
        <f t="shared" si="9"/>
        <v>-78316.014159078026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-15624.01384951583</v>
      </c>
      <c r="AR18">
        <f t="shared" si="14"/>
        <v>-15627.412724578922</v>
      </c>
      <c r="AS18">
        <f t="shared" si="15"/>
        <v>1237.7178837984338</v>
      </c>
      <c r="AT18">
        <f t="shared" si="16"/>
        <v>81.651856802836463</v>
      </c>
      <c r="AU18">
        <f t="shared" si="17"/>
        <v>-14308.04298397765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5950.3489186013612</v>
      </c>
      <c r="AK19">
        <f t="shared" si="30"/>
        <v>-27.304308410778759</v>
      </c>
      <c r="AL19">
        <f t="shared" si="9"/>
        <v>-78296.259796982209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-13735.331914681357</v>
      </c>
      <c r="AR19">
        <f t="shared" si="14"/>
        <v>-13737.992894162475</v>
      </c>
      <c r="AS19">
        <f t="shared" si="15"/>
        <v>970.63080414816079</v>
      </c>
      <c r="AT19">
        <f t="shared" si="16"/>
        <v>-4.4539241634409912</v>
      </c>
      <c r="AU19">
        <f t="shared" si="17"/>
        <v>-12771.816014177755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5098.1310835077529</v>
      </c>
      <c r="AK20">
        <f t="shared" si="30"/>
        <v>-443.82873271287411</v>
      </c>
      <c r="AL20">
        <f t="shared" si="9"/>
        <v>-77487.854263286034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-11961.487184120162</v>
      </c>
      <c r="AR20">
        <f t="shared" si="14"/>
        <v>-11963.540262731904</v>
      </c>
      <c r="AS20">
        <f t="shared" si="15"/>
        <v>742.5139416387658</v>
      </c>
      <c r="AT20">
        <f t="shared" si="16"/>
        <v>-64.641143262332363</v>
      </c>
      <c r="AU20">
        <f t="shared" si="17"/>
        <v>-11285.667464355471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4249.7007277151497</v>
      </c>
      <c r="AK21">
        <f t="shared" si="30"/>
        <v>-800.69790855841677</v>
      </c>
      <c r="AL21">
        <f t="shared" si="9"/>
        <v>-75804.28985295599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-10304.508532390257</v>
      </c>
      <c r="AR21">
        <f t="shared" si="14"/>
        <v>-10306.065694521254</v>
      </c>
      <c r="AS21">
        <f t="shared" si="15"/>
        <v>552.62934075291025</v>
      </c>
      <c r="AT21">
        <f t="shared" si="16"/>
        <v>-104.12242783664817</v>
      </c>
      <c r="AU21">
        <f t="shared" si="17"/>
        <v>-9857.5587816049901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3418.9849106000547</v>
      </c>
      <c r="AK22">
        <f t="shared" si="30"/>
        <v>-1098.1769594984773</v>
      </c>
      <c r="AL22">
        <f t="shared" si="9"/>
        <v>-73102.045134545348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-8755.9468542238519</v>
      </c>
      <c r="AR22">
        <f t="shared" si="14"/>
        <v>-8757.1043756504314</v>
      </c>
      <c r="AS22">
        <f t="shared" si="15"/>
        <v>396.96731820658533</v>
      </c>
      <c r="AT22">
        <f t="shared" si="16"/>
        <v>-127.50578722263562</v>
      </c>
      <c r="AU22">
        <f t="shared" si="17"/>
        <v>-8487.6428446664813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2608.1579061968987</v>
      </c>
      <c r="AK23">
        <f t="shared" si="30"/>
        <v>-1337.5059032404811</v>
      </c>
      <c r="AL23">
        <f t="shared" si="9"/>
        <v>-69556.681701625741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-7341.6009382068969</v>
      </c>
      <c r="AR23">
        <f t="shared" si="14"/>
        <v>-7342.4405644444369</v>
      </c>
      <c r="AS23">
        <f t="shared" si="15"/>
        <v>270.37929295505381</v>
      </c>
      <c r="AT23">
        <f t="shared" si="16"/>
        <v>-138.65491026526479</v>
      </c>
      <c r="AU23">
        <f t="shared" si="17"/>
        <v>-7210.7161817546476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1852.5036631828298</v>
      </c>
      <c r="AK24">
        <f t="shared" si="30"/>
        <v>-1520.076956674264</v>
      </c>
      <c r="AL24">
        <f t="shared" si="9"/>
        <v>-64735.652739063633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-6022.0845486856215</v>
      </c>
      <c r="AR24">
        <f t="shared" si="14"/>
        <v>-6022.6761661925866</v>
      </c>
      <c r="AS24">
        <f t="shared" si="15"/>
        <v>171.46701969847228</v>
      </c>
      <c r="AT24">
        <f t="shared" si="16"/>
        <v>-140.6977328322487</v>
      </c>
      <c r="AU24">
        <f t="shared" si="17"/>
        <v>-5991.9068793263632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1121.1048388427043</v>
      </c>
      <c r="AK25">
        <f t="shared" si="30"/>
        <v>-1649.7522130970622</v>
      </c>
      <c r="AL25">
        <f t="shared" si="9"/>
        <v>-58700.369601886923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-4807.0543895447809</v>
      </c>
      <c r="AR25">
        <f t="shared" si="14"/>
        <v>-4807.4571608028054</v>
      </c>
      <c r="AS25">
        <f t="shared" si="15"/>
        <v>92.650918334765279</v>
      </c>
      <c r="AT25">
        <f t="shared" si="16"/>
        <v>-136.33966447423373</v>
      </c>
      <c r="AU25">
        <f t="shared" si="17"/>
        <v>-4851.1459069422745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431.17964861359724</v>
      </c>
      <c r="AK26">
        <f t="shared" si="30"/>
        <v>-1728.2295518160515</v>
      </c>
      <c r="AL26">
        <f t="shared" si="9"/>
        <v>-51660.92291722112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-3715.9841113904954</v>
      </c>
      <c r="AR26">
        <f t="shared" si="14"/>
        <v>-3716.2472328104291</v>
      </c>
      <c r="AS26">
        <f t="shared" si="15"/>
        <v>31.815864827521068</v>
      </c>
      <c r="AT26">
        <f t="shared" si="16"/>
        <v>-127.52252567648866</v>
      </c>
      <c r="AU26">
        <f t="shared" si="17"/>
        <v>-3811.9538936593967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-191.04690729804861</v>
      </c>
      <c r="AK27">
        <f t="shared" si="30"/>
        <v>-1758.4121272190034</v>
      </c>
      <c r="AL27">
        <f t="shared" si="9"/>
        <v>-43714.618447326196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-2751.4127531626191</v>
      </c>
      <c r="AR27">
        <f t="shared" si="14"/>
        <v>-2751.5765483846244</v>
      </c>
      <c r="AS27">
        <f t="shared" si="15"/>
        <v>-12.586572089115471</v>
      </c>
      <c r="AT27">
        <f t="shared" si="16"/>
        <v>-115.84788947715636</v>
      </c>
      <c r="AU27">
        <f t="shared" si="17"/>
        <v>-2880.0110099508961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-737.00779923787559</v>
      </c>
      <c r="AK28">
        <f t="shared" si="30"/>
        <v>-1745.0388437081399</v>
      </c>
      <c r="AL28">
        <f t="shared" si="9"/>
        <v>-35415.369129955347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-1937.1505699252325</v>
      </c>
      <c r="AR28">
        <f t="shared" si="14"/>
        <v>-1937.2469244375782</v>
      </c>
      <c r="AS28">
        <f t="shared" si="15"/>
        <v>-43.353235705971372</v>
      </c>
      <c r="AT28">
        <f t="shared" si="16"/>
        <v>-102.64895484903415</v>
      </c>
      <c r="AU28">
        <f t="shared" si="17"/>
        <v>-2083.2491149925841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-1177.5106375752111</v>
      </c>
      <c r="AK29">
        <f t="shared" si="30"/>
        <v>-1693.4482977614887</v>
      </c>
      <c r="AL29">
        <f t="shared" si="9"/>
        <v>-27312.059324922549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-1283.6132954429147</v>
      </c>
      <c r="AR29">
        <f t="shared" si="14"/>
        <v>-1283.6663756169771</v>
      </c>
      <c r="AS29">
        <f t="shared" si="15"/>
        <v>-61.843811788059185</v>
      </c>
      <c r="AT29">
        <f t="shared" si="16"/>
        <v>-88.941275312157288</v>
      </c>
      <c r="AU29">
        <f t="shared" si="17"/>
        <v>-1434.4514627171936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-1497.334211253903</v>
      </c>
      <c r="AK30">
        <f t="shared" si="30"/>
        <v>-1611.0225531312237</v>
      </c>
      <c r="AL30">
        <f t="shared" si="9"/>
        <v>-20048.514277863072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-794.35756873017442</v>
      </c>
      <c r="AR30">
        <f t="shared" si="14"/>
        <v>-794.38462887338642</v>
      </c>
      <c r="AS30">
        <f t="shared" si="15"/>
        <v>-70.215361383741424</v>
      </c>
      <c r="AT30">
        <f t="shared" si="16"/>
        <v>-75.546614720529575</v>
      </c>
      <c r="AU30">
        <f t="shared" si="17"/>
        <v>-940.14660497765738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-1688.6312765348448</v>
      </c>
      <c r="AK31">
        <f t="shared" si="30"/>
        <v>-1506.2091583434506</v>
      </c>
      <c r="AL31">
        <f t="shared" si="9"/>
        <v>-14062.063478554473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-454.99012645336944</v>
      </c>
      <c r="AR31">
        <f t="shared" si="14"/>
        <v>-455.00267093394007</v>
      </c>
      <c r="AS31">
        <f t="shared" si="15"/>
        <v>-70.701754989104458</v>
      </c>
      <c r="AT31">
        <f t="shared" si="16"/>
        <v>-63.063874485417557</v>
      </c>
      <c r="AU31">
        <f t="shared" si="17"/>
        <v>-588.7683004084621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-1761.9641996761093</v>
      </c>
      <c r="AK32">
        <f t="shared" si="30"/>
        <v>-1388.0049689860114</v>
      </c>
      <c r="AL32">
        <f t="shared" si="9"/>
        <v>-9489.4961607067198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-236.98711555325667</v>
      </c>
      <c r="AR32">
        <f t="shared" si="14"/>
        <v>-236.99227930015795</v>
      </c>
      <c r="AS32">
        <f t="shared" si="15"/>
        <v>-65.867991768238554</v>
      </c>
      <c r="AT32">
        <f t="shared" si="16"/>
        <v>-51.888171103732354</v>
      </c>
      <c r="AU32">
        <f t="shared" si="17"/>
        <v>-354.74844217212888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-1742.4363899194941</v>
      </c>
      <c r="AK33">
        <f t="shared" si="30"/>
        <v>-1264.6674750086838</v>
      </c>
      <c r="AL33">
        <f t="shared" si="9"/>
        <v>-6292.3217825487236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-109.65193049811735</v>
      </c>
      <c r="AR33">
        <f t="shared" si="14"/>
        <v>-109.65375358327655</v>
      </c>
      <c r="AS33">
        <f t="shared" si="15"/>
        <v>-58.158909188329481</v>
      </c>
      <c r="AT33">
        <f t="shared" si="16"/>
        <v>-42.211974714246125</v>
      </c>
      <c r="AU33">
        <f t="shared" si="17"/>
        <v>-210.02463748585217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-1657.6904851025502</v>
      </c>
      <c r="AK34">
        <f t="shared" si="30"/>
        <v>-1142.6969277143191</v>
      </c>
      <c r="AL34">
        <f t="shared" si="9"/>
        <v>-4254.2737473322586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-43.327781899188501</v>
      </c>
      <c r="AR34">
        <f t="shared" si="14"/>
        <v>-43.328310181701397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-126.78466544891384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-3085.6785609924345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-13.952499277143733</v>
      </c>
      <c r="AR35">
        <f t="shared" ref="AR35:AR69" si="45">AI35*$K35</f>
        <v>-13.952617428668738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-82.105822805082852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-2445.9387982282478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-3.1299169578960986</v>
      </c>
      <c r="AR36">
        <f t="shared" si="45"/>
        <v>-3.1299431474808608</v>
      </c>
      <c r="AS36">
        <f t="shared" si="46"/>
        <v>-33.14115545635152</v>
      </c>
      <c r="AT36">
        <f t="shared" si="47"/>
        <v>-21.838896372562868</v>
      </c>
      <c r="AU36">
        <f t="shared" si="48"/>
        <v>-58.109994976395257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-2109.2278501898318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-0.69603367830108498</v>
      </c>
      <c r="AR37">
        <f t="shared" si="45"/>
        <v>-0.69603942718137246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-44.741519182221083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-1864.325159416966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-0.15333146446898313</v>
      </c>
      <c r="AR38">
        <f t="shared" si="45"/>
        <v>-0.15333271278191127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-35.309443027780269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-1659.8343449303343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-3.3425293298244722E-2</v>
      </c>
      <c r="AR39">
        <f t="shared" si="45"/>
        <v>-3.3425561085375539E-2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-28.068288420340696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-1480.8195929302015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-7.1982511571138264E-3</v>
      </c>
      <c r="AR40">
        <f t="shared" si="45"/>
        <v>-7.1983079055308926E-3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-22.358121567009718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-1321.8729708997475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-1.5318070486477619E-3</v>
      </c>
      <c r="AR41">
        <f t="shared" si="45"/>
        <v>-1.5318189150187735E-3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-17.819883520092159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-1180.1743273672419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-3.2170651371678797E-4</v>
      </c>
      <c r="AR42">
        <f t="shared" si="45"/>
        <v>-3.2170896007832145E-4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-14.205066754077974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-1053.7105515762667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-6.6620581262384995E-5</v>
      </c>
      <c r="AR43">
        <f t="shared" si="45"/>
        <v>-6.6621078156708927E-5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-11.324014640344481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-940.80911462242943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-1.359659045932034E-5</v>
      </c>
      <c r="AR44">
        <f t="shared" si="45"/>
        <v>-1.3596689763648759E-5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-9.0273979311701193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-840.00724152163184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-2.7306188449082661E-6</v>
      </c>
      <c r="AR45">
        <f t="shared" si="45"/>
        <v>-2.7306383573702994E-6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-7.1965786800852891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-750.00626180435893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-5.3931986726579654E-7</v>
      </c>
      <c r="AR46">
        <f t="shared" si="45"/>
        <v>-5.3932363189180523E-7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-5.7370669038332665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-669.64840247080883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-1.0462042484899363E-7</v>
      </c>
      <c r="AR47">
        <f t="shared" si="45"/>
        <v>-1.0462113699886215E-7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-4.5735542996114011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-597.90034934488131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-1.9900169910033432E-8</v>
      </c>
      <c r="AR48">
        <f t="shared" si="45"/>
        <v>-1.9900301895401615E-8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-3.6460094252924065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-533.8395954767559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-3.7093314236090045E-9</v>
      </c>
      <c r="AR49">
        <f t="shared" si="45"/>
        <v>-3.7093553559613607E-9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-2.9065763796162272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-476.64249550752163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-6.7646011407105317E-10</v>
      </c>
      <c r="AR50">
        <f t="shared" si="45"/>
        <v>-6.7646435705823032E-10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-2.3171048922580777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-425.57365660954821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-1.2060378827841653E-10</v>
      </c>
      <c r="AR51">
        <f t="shared" si="45"/>
        <v>-1.2060452368130365E-10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-1.8471818333454071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-379.97647909680813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-2.1022827020493925E-11</v>
      </c>
      <c r="AR52">
        <f t="shared" si="45"/>
        <v>-2.1022951493441866E-11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-1.4725620481933379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-3.5788727786003885E-12</v>
      </c>
      <c r="AR53">
        <f t="shared" si="45"/>
        <v>-3.5788933319759782E-12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-5.9439104264537698E-13</v>
      </c>
      <c r="AR54">
        <f t="shared" si="45"/>
        <v>-5.9439435058523366E-13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-9.6218985001562127E-14</v>
      </c>
      <c r="AR55">
        <f t="shared" si="45"/>
        <v>-9.6219503509488946E-14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-1.5169504794799552E-14</v>
      </c>
      <c r="AR56">
        <f t="shared" si="45"/>
        <v>-1.5169583881150701E-14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-2.3271995953993554E-15</v>
      </c>
      <c r="AR57">
        <f t="shared" si="45"/>
        <v>-2.3272113220948591E-15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-3.4706658580121157E-16</v>
      </c>
      <c r="AR58">
        <f t="shared" si="45"/>
        <v>-3.4706827469777077E-16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-5.0271274928237921E-17</v>
      </c>
      <c r="AR59">
        <f t="shared" si="45"/>
        <v>-5.0271511010287574E-17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-7.073609323305138E-18</v>
      </c>
      <c r="AR60">
        <f t="shared" si="45"/>
        <v>-7.0736411627409438E-18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-9.6021968062735098E-19</v>
      </c>
      <c r="AR61">
        <f t="shared" si="45"/>
        <v>-9.6022381892234267E-19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-1.2560784747677674E-19</v>
      </c>
      <c r="AR62">
        <f t="shared" si="45"/>
        <v>-1.2560836523776999E-19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-1.5815205529766218E-20</v>
      </c>
      <c r="AR63">
        <f t="shared" si="45"/>
        <v>-1.5815267813363077E-20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-1.9143739802383544E-21</v>
      </c>
      <c r="AR64">
        <f t="shared" si="45"/>
        <v>-1.9143811751396429E-21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-2.2251286262006748E-22</v>
      </c>
      <c r="AR65">
        <f t="shared" si="45"/>
        <v>-2.2251365957731944E-22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-2.4798533424894015E-23</v>
      </c>
      <c r="AR66">
        <f t="shared" si="45"/>
        <v>-2.4798617914843648E-23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-2.6450908966326712E-24</v>
      </c>
      <c r="AR67">
        <f t="shared" si="45"/>
        <v>-2.645099452440734E-24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-2.6947914137828745E-25</v>
      </c>
      <c r="AR68">
        <f t="shared" si="45"/>
        <v>-2.6947996712295139E-25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599234.89702536468</v>
      </c>
      <c r="AO71" s="6">
        <f t="shared" si="70"/>
        <v>-59923.48970253647</v>
      </c>
      <c r="AP71" s="6">
        <f t="shared" si="70"/>
        <v>-2750.9192150187291</v>
      </c>
      <c r="AQ71" s="6">
        <f t="shared" si="70"/>
        <v>-494194.78390220366</v>
      </c>
      <c r="AR71" s="6">
        <f t="shared" si="70"/>
        <v>42365.70420560574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26766.119609998903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195.9451781315357</v>
      </c>
      <c r="K3">
        <v>1</v>
      </c>
      <c r="L3" s="2">
        <v>0</v>
      </c>
      <c r="O3">
        <f>$C$3</f>
        <v>195.9451781315357</v>
      </c>
      <c r="P3">
        <f>O3*B5</f>
        <v>156.75614250522858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10.41307687569557</v>
      </c>
      <c r="AE3">
        <f t="shared" ref="AE3:AE23" si="1">$Z3*O3</f>
        <v>195.9451781315357</v>
      </c>
      <c r="AF3">
        <f t="shared" ref="AF3:AF23" si="2">-$Z3*P3</f>
        <v>-156.75614250522858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-2480.7191683736928</v>
      </c>
      <c r="AJ3">
        <f t="shared" ref="AJ3:AJ23" si="6">AB3-AC3</f>
        <v>-10.41307687569557</v>
      </c>
      <c r="AL3">
        <f t="shared" ref="AL3:AL23" si="7">SUM(AI3:AK3)</f>
        <v>-2491.1322452493882</v>
      </c>
      <c r="AN3">
        <f t="shared" ref="AN3:AN23" si="8">AE3*$K3</f>
        <v>195.9451781315357</v>
      </c>
      <c r="AO3">
        <f t="shared" ref="AO3:AO23" si="9">AF3*$K3</f>
        <v>-156.75614250522858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-2480.7191683736928</v>
      </c>
      <c r="AS3">
        <f t="shared" ref="AS3:AS23" si="13">AJ3*$K3</f>
        <v>-10.41307687569557</v>
      </c>
      <c r="AT3">
        <f t="shared" ref="AT3:AT23" si="14">AK3*$K3</f>
        <v>0</v>
      </c>
      <c r="AU3">
        <f t="shared" ref="AU3:AU23" si="15">AL3*$K3</f>
        <v>-2491.1322452493882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61.086772376535571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10.41307687569557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10.41307687569557</v>
      </c>
      <c r="AC4">
        <f t="shared" ref="AC4:AC23" si="27">AX5</f>
        <v>19.658157174733777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-9.2450802990382073</v>
      </c>
      <c r="AK4">
        <f>G4*MAX(0, SUM(AB4:AB4, AE4:AF4))</f>
        <v>0.72891538129868994</v>
      </c>
      <c r="AL4">
        <f t="shared" si="7"/>
        <v>-63.651514917739519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-50.789308842359318</v>
      </c>
      <c r="AR4">
        <f t="shared" si="12"/>
        <v>-50.789308842359318</v>
      </c>
      <c r="AS4">
        <f t="shared" si="13"/>
        <v>-8.516337314994157</v>
      </c>
      <c r="AT4">
        <f t="shared" si="14"/>
        <v>0.67145866346591188</v>
      </c>
      <c r="AU4">
        <f t="shared" si="15"/>
        <v>-58.634187493887559</v>
      </c>
      <c r="AW4">
        <v>1</v>
      </c>
      <c r="AX4">
        <f>(R4*SUMPRODUCT(K5:$K$23, X5:$X$23)-$AZ$3*SUMPRODUCT(K4:$K$22, W5:$W$23))/Z4</f>
        <v>10.41307687569557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195.9451781315357</v>
      </c>
      <c r="P5">
        <f t="shared" ref="P5:P23" si="30">O5*$C$5</f>
        <v>9.7972589065767863</v>
      </c>
      <c r="Q5" s="5">
        <f t="shared" ref="Q5:Q23" si="31">$C$8</f>
        <v>50</v>
      </c>
      <c r="R5">
        <f t="shared" si="0"/>
        <v>50000</v>
      </c>
      <c r="S5">
        <f t="shared" si="19"/>
        <v>19.658157174733777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19.658157174733777</v>
      </c>
      <c r="AC5">
        <f t="shared" si="27"/>
        <v>27.75337108338876</v>
      </c>
      <c r="AE5">
        <f t="shared" si="1"/>
        <v>191.61619153683878</v>
      </c>
      <c r="AF5">
        <f t="shared" si="2"/>
        <v>-9.5808095768419399</v>
      </c>
      <c r="AG5">
        <f t="shared" si="3"/>
        <v>-48.895357712811148</v>
      </c>
      <c r="AH5">
        <f t="shared" si="4"/>
        <v>-55.058290688849851</v>
      </c>
      <c r="AI5">
        <f t="shared" si="5"/>
        <v>78.081733558335841</v>
      </c>
      <c r="AJ5">
        <f t="shared" si="6"/>
        <v>-8.0952139086549835</v>
      </c>
      <c r="AK5">
        <f t="shared" ref="AK5:AK23" si="32">G5*SUM(AB5:AB5, AE5:AF5)</f>
        <v>14.118547739431145</v>
      </c>
      <c r="AL5">
        <f t="shared" si="7"/>
        <v>84.105067389112008</v>
      </c>
      <c r="AN5">
        <f t="shared" si="8"/>
        <v>162.59850124012132</v>
      </c>
      <c r="AO5">
        <f t="shared" si="9"/>
        <v>-8.1299250620060661</v>
      </c>
      <c r="AP5">
        <f t="shared" si="10"/>
        <v>-41.490814622386587</v>
      </c>
      <c r="AQ5">
        <f t="shared" si="11"/>
        <v>-46.720454440974464</v>
      </c>
      <c r="AR5">
        <f t="shared" si="12"/>
        <v>66.257307114754212</v>
      </c>
      <c r="AS5">
        <f t="shared" si="13"/>
        <v>-6.8693028402687357</v>
      </c>
      <c r="AT5">
        <f t="shared" si="14"/>
        <v>11.980483923130581</v>
      </c>
      <c r="AU5">
        <f t="shared" si="15"/>
        <v>71.36848819761606</v>
      </c>
      <c r="AW5">
        <v>2</v>
      </c>
      <c r="AX5">
        <f>(R5*SUMPRODUCT(K6:$K$23, X6:$X$23)-$AZ$3*SUMPRODUCT(K5:$K$22, W6:$W$23))/Z5</f>
        <v>19.658157174733777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195.9451781315357</v>
      </c>
      <c r="P6">
        <f t="shared" si="30"/>
        <v>9.7972589065767863</v>
      </c>
      <c r="Q6" s="5">
        <f t="shared" si="31"/>
        <v>50</v>
      </c>
      <c r="R6">
        <f t="shared" si="0"/>
        <v>50000</v>
      </c>
      <c r="S6">
        <f t="shared" si="19"/>
        <v>27.75337108338876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27.75337108338876</v>
      </c>
      <c r="AC6">
        <f t="shared" si="27"/>
        <v>34.794216996795882</v>
      </c>
      <c r="AE6">
        <f t="shared" si="1"/>
        <v>189.48406744310165</v>
      </c>
      <c r="AF6">
        <f t="shared" si="2"/>
        <v>-9.4742033721550847</v>
      </c>
      <c r="AG6">
        <f t="shared" si="3"/>
        <v>-48.351296329400675</v>
      </c>
      <c r="AH6">
        <f t="shared" si="4"/>
        <v>-55.107806282370085</v>
      </c>
      <c r="AI6">
        <f t="shared" si="5"/>
        <v>76.550761459175817</v>
      </c>
      <c r="AJ6">
        <f t="shared" si="6"/>
        <v>-7.0408459134071215</v>
      </c>
      <c r="AK6">
        <f t="shared" si="32"/>
        <v>14.543426460803476</v>
      </c>
      <c r="AL6">
        <f t="shared" si="7"/>
        <v>84.053342006572166</v>
      </c>
      <c r="AN6">
        <f t="shared" si="8"/>
        <v>148.11505348462688</v>
      </c>
      <c r="AO6">
        <f t="shared" si="9"/>
        <v>-7.405752674231346</v>
      </c>
      <c r="AP6">
        <f t="shared" si="10"/>
        <v>-37.795023816610332</v>
      </c>
      <c r="AQ6">
        <f t="shared" si="11"/>
        <v>-43.076422123905907</v>
      </c>
      <c r="AR6">
        <f t="shared" si="12"/>
        <v>59.837854869879315</v>
      </c>
      <c r="AS6">
        <f t="shared" si="13"/>
        <v>-5.5036567618249039</v>
      </c>
      <c r="AT6">
        <f t="shared" si="14"/>
        <v>11.368240175330197</v>
      </c>
      <c r="AU6">
        <f t="shared" si="15"/>
        <v>65.702438283384609</v>
      </c>
      <c r="AW6">
        <v>3</v>
      </c>
      <c r="AX6">
        <f>(R6*SUMPRODUCT(K7:$K$23, X7:$X$23)-$AZ$3*SUMPRODUCT(K6:$K$22, W7:$W$23))/Z6</f>
        <v>27.75337108338876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195.9451781315357</v>
      </c>
      <c r="P7">
        <f t="shared" si="30"/>
        <v>9.7972589065767863</v>
      </c>
      <c r="Q7" s="5">
        <f t="shared" si="31"/>
        <v>50</v>
      </c>
      <c r="R7">
        <f t="shared" si="0"/>
        <v>50000</v>
      </c>
      <c r="S7">
        <f t="shared" si="19"/>
        <v>34.794216996795882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34.794216996795882</v>
      </c>
      <c r="AC7">
        <f t="shared" si="27"/>
        <v>40.779885448449583</v>
      </c>
      <c r="AE7">
        <f t="shared" si="1"/>
        <v>187.37293373742943</v>
      </c>
      <c r="AF7">
        <f t="shared" si="2"/>
        <v>-9.3686466868714717</v>
      </c>
      <c r="AG7">
        <f t="shared" si="3"/>
        <v>-47.812591134967398</v>
      </c>
      <c r="AH7">
        <f t="shared" si="4"/>
        <v>-55.192231139269595</v>
      </c>
      <c r="AI7">
        <f t="shared" si="5"/>
        <v>74.999464776320977</v>
      </c>
      <c r="AJ7">
        <f t="shared" si="6"/>
        <v>-5.9856684516537015</v>
      </c>
      <c r="AK7">
        <f t="shared" si="32"/>
        <v>14.89589528331477</v>
      </c>
      <c r="AL7">
        <f t="shared" si="7"/>
        <v>83.909691607982055</v>
      </c>
      <c r="AN7">
        <f t="shared" si="8"/>
        <v>134.91974905908305</v>
      </c>
      <c r="AO7">
        <f t="shared" si="9"/>
        <v>-6.7459874529541528</v>
      </c>
      <c r="AP7">
        <f t="shared" si="10"/>
        <v>-34.427932941660089</v>
      </c>
      <c r="AQ7">
        <f t="shared" si="11"/>
        <v>-39.741716302292453</v>
      </c>
      <c r="AR7">
        <f t="shared" si="12"/>
        <v>54.004112362176357</v>
      </c>
      <c r="AS7">
        <f t="shared" si="13"/>
        <v>-4.3100402461525062</v>
      </c>
      <c r="AT7">
        <f t="shared" si="14"/>
        <v>10.725937911883918</v>
      </c>
      <c r="AU7">
        <f t="shared" si="15"/>
        <v>60.420010027907779</v>
      </c>
      <c r="AW7">
        <v>4</v>
      </c>
      <c r="AX7">
        <f>(R7*SUMPRODUCT(K8:$K$23, X8:$X$23)-$AZ$3*SUMPRODUCT(K7:$K$22, W8:$W$23))/Z7</f>
        <v>34.794216996795882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195.9451781315357</v>
      </c>
      <c r="P8">
        <f t="shared" si="30"/>
        <v>9.7972589065767863</v>
      </c>
      <c r="Q8" s="5">
        <f t="shared" si="31"/>
        <v>50</v>
      </c>
      <c r="R8">
        <f t="shared" si="0"/>
        <v>50000</v>
      </c>
      <c r="S8">
        <f t="shared" si="19"/>
        <v>40.779885448449583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40.779885448449583</v>
      </c>
      <c r="AC8">
        <f t="shared" si="27"/>
        <v>45.529806539240774</v>
      </c>
      <c r="AE8">
        <f t="shared" si="1"/>
        <v>185.28194173592789</v>
      </c>
      <c r="AF8">
        <f t="shared" si="2"/>
        <v>-9.2640970867963972</v>
      </c>
      <c r="AG8">
        <f t="shared" si="3"/>
        <v>-47.279025567944906</v>
      </c>
      <c r="AH8">
        <f t="shared" si="4"/>
        <v>-55.439655672817395</v>
      </c>
      <c r="AI8">
        <f t="shared" si="5"/>
        <v>73.299163408369196</v>
      </c>
      <c r="AJ8">
        <f t="shared" si="6"/>
        <v>-4.7499210907911902</v>
      </c>
      <c r="AK8">
        <f t="shared" si="32"/>
        <v>15.175841106830678</v>
      </c>
      <c r="AL8">
        <f t="shared" si="7"/>
        <v>83.72508342440868</v>
      </c>
      <c r="AN8">
        <f t="shared" si="8"/>
        <v>122.89774903604855</v>
      </c>
      <c r="AO8">
        <f t="shared" si="9"/>
        <v>-6.144887451802429</v>
      </c>
      <c r="AP8">
        <f t="shared" si="10"/>
        <v>-31.360238156396157</v>
      </c>
      <c r="AQ8">
        <f t="shared" si="11"/>
        <v>-36.773194547116915</v>
      </c>
      <c r="AR8">
        <f t="shared" si="12"/>
        <v>48.619428880733047</v>
      </c>
      <c r="AS8">
        <f t="shared" si="13"/>
        <v>-3.1506287374140478</v>
      </c>
      <c r="AT8">
        <f t="shared" si="14"/>
        <v>10.066154824825922</v>
      </c>
      <c r="AU8">
        <f t="shared" si="15"/>
        <v>55.534954968144923</v>
      </c>
      <c r="AW8">
        <v>5</v>
      </c>
      <c r="AX8">
        <f>(R8*SUMPRODUCT(K9:$K$23, X9:$X$23)-$AZ$3*SUMPRODUCT(K8:$K$22, W9:$W$23))/Z8</f>
        <v>40.779885448449583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195.9451781315357</v>
      </c>
      <c r="P9">
        <f t="shared" si="30"/>
        <v>9.7972589065767863</v>
      </c>
      <c r="Q9" s="5">
        <f t="shared" si="31"/>
        <v>50</v>
      </c>
      <c r="R9">
        <f t="shared" si="0"/>
        <v>50000</v>
      </c>
      <c r="S9">
        <f t="shared" si="19"/>
        <v>45.529806539240774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45.529806539240774</v>
      </c>
      <c r="AC9">
        <f t="shared" si="27"/>
        <v>49.047419478408791</v>
      </c>
      <c r="AE9">
        <f t="shared" si="1"/>
        <v>183.20910445952381</v>
      </c>
      <c r="AF9">
        <f t="shared" si="2"/>
        <v>-9.1604552229761911</v>
      </c>
      <c r="AG9">
        <f t="shared" si="3"/>
        <v>-46.750092604100132</v>
      </c>
      <c r="AH9">
        <f t="shared" si="4"/>
        <v>-56.142708165320947</v>
      </c>
      <c r="AI9">
        <f t="shared" si="5"/>
        <v>71.155848467126532</v>
      </c>
      <c r="AJ9">
        <f t="shared" si="6"/>
        <v>-3.5176129391680178</v>
      </c>
      <c r="AK9">
        <f t="shared" si="32"/>
        <v>15.37049190430519</v>
      </c>
      <c r="AL9">
        <f t="shared" si="7"/>
        <v>83.008727432263697</v>
      </c>
      <c r="AN9">
        <f t="shared" si="8"/>
        <v>111.94380225895497</v>
      </c>
      <c r="AO9">
        <f t="shared" si="9"/>
        <v>-5.5971901129477484</v>
      </c>
      <c r="AP9">
        <f t="shared" si="10"/>
        <v>-28.56508216390209</v>
      </c>
      <c r="AQ9">
        <f t="shared" si="11"/>
        <v>-34.30412609505116</v>
      </c>
      <c r="AR9">
        <f t="shared" si="12"/>
        <v>43.477403887053967</v>
      </c>
      <c r="AS9">
        <f t="shared" si="13"/>
        <v>-2.1493198629370642</v>
      </c>
      <c r="AT9">
        <f t="shared" si="14"/>
        <v>9.3916255495836758</v>
      </c>
      <c r="AU9">
        <f t="shared" si="15"/>
        <v>50.71970957370057</v>
      </c>
      <c r="AW9">
        <v>6</v>
      </c>
      <c r="AX9">
        <f>(R9*SUMPRODUCT(K10:$K$23, X10:$X$23)-$AZ$3*SUMPRODUCT(K9:$K$22, W10:$W$23))/Z9</f>
        <v>45.529806539240774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195.9451781315357</v>
      </c>
      <c r="P10">
        <f t="shared" si="30"/>
        <v>9.7972589065767863</v>
      </c>
      <c r="Q10" s="5">
        <f t="shared" si="31"/>
        <v>50</v>
      </c>
      <c r="R10">
        <f t="shared" si="0"/>
        <v>50000</v>
      </c>
      <c r="S10">
        <f t="shared" si="19"/>
        <v>49.047419478408791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49.047419478408791</v>
      </c>
      <c r="AC10">
        <f t="shared" si="27"/>
        <v>51.518936287381351</v>
      </c>
      <c r="AE10">
        <f t="shared" si="1"/>
        <v>181.15334386221289</v>
      </c>
      <c r="AF10">
        <f t="shared" si="2"/>
        <v>-9.0576671931106461</v>
      </c>
      <c r="AG10">
        <f t="shared" si="3"/>
        <v>-46.225517154754066</v>
      </c>
      <c r="AH10">
        <f t="shared" si="4"/>
        <v>-57.074523305067423</v>
      </c>
      <c r="AI10">
        <f t="shared" si="5"/>
        <v>68.795636209280758</v>
      </c>
      <c r="AJ10">
        <f t="shared" si="6"/>
        <v>-2.4715168089725594</v>
      </c>
      <c r="AK10">
        <f t="shared" si="32"/>
        <v>15.480016730325772</v>
      </c>
      <c r="AL10">
        <f t="shared" si="7"/>
        <v>81.804136130633978</v>
      </c>
      <c r="AN10">
        <f t="shared" si="8"/>
        <v>101.96274623376125</v>
      </c>
      <c r="AO10">
        <f t="shared" si="9"/>
        <v>-5.0981373116880633</v>
      </c>
      <c r="AP10">
        <f t="shared" si="10"/>
        <v>-26.018182025718147</v>
      </c>
      <c r="AQ10">
        <f t="shared" si="11"/>
        <v>-32.124580270479768</v>
      </c>
      <c r="AR10">
        <f t="shared" si="12"/>
        <v>38.721846625875266</v>
      </c>
      <c r="AS10">
        <f t="shared" si="13"/>
        <v>-1.3911012396073696</v>
      </c>
      <c r="AT10">
        <f t="shared" si="14"/>
        <v>8.7129775466309987</v>
      </c>
      <c r="AU10">
        <f t="shared" si="15"/>
        <v>46.043722932898902</v>
      </c>
      <c r="AW10">
        <v>7</v>
      </c>
      <c r="AX10">
        <f>(R10*SUMPRODUCT(K11:$K$23, X11:$X$23)-$AZ$3*SUMPRODUCT(K10:$K$22, W11:$W$23))/Z10</f>
        <v>49.047419478408791</v>
      </c>
    </row>
    <row r="11" spans="1:52" x14ac:dyDescent="0.25">
      <c r="A11" t="s">
        <v>33</v>
      </c>
      <c r="C11" s="24">
        <f>AU25</f>
        <v>-1912.7813575301686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195.9451781315357</v>
      </c>
      <c r="P11">
        <f t="shared" si="30"/>
        <v>9.7972589065767863</v>
      </c>
      <c r="Q11" s="5">
        <f t="shared" si="31"/>
        <v>50</v>
      </c>
      <c r="R11">
        <f t="shared" si="0"/>
        <v>50000</v>
      </c>
      <c r="S11">
        <f t="shared" si="19"/>
        <v>51.518936287381351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51.518936287381351</v>
      </c>
      <c r="AC11">
        <f t="shared" si="27"/>
        <v>52.868061909861439</v>
      </c>
      <c r="AE11">
        <f t="shared" si="1"/>
        <v>179.11476966965483</v>
      </c>
      <c r="AF11">
        <f t="shared" si="2"/>
        <v>-8.955738483482742</v>
      </c>
      <c r="AG11">
        <f t="shared" si="3"/>
        <v>-45.70532721897785</v>
      </c>
      <c r="AH11">
        <f t="shared" si="4"/>
        <v>-57.934764228673345</v>
      </c>
      <c r="AI11">
        <f t="shared" si="5"/>
        <v>66.518939738520885</v>
      </c>
      <c r="AJ11">
        <f t="shared" si="6"/>
        <v>-1.3491256224800878</v>
      </c>
      <c r="AK11">
        <f t="shared" si="32"/>
        <v>15.517457723148741</v>
      </c>
      <c r="AL11">
        <f t="shared" si="7"/>
        <v>80.687271839189535</v>
      </c>
      <c r="AN11">
        <f t="shared" si="8"/>
        <v>92.868565037565176</v>
      </c>
      <c r="AO11">
        <f t="shared" si="9"/>
        <v>-4.6434282518782588</v>
      </c>
      <c r="AP11">
        <f t="shared" si="10"/>
        <v>-23.69758876516563</v>
      </c>
      <c r="AQ11">
        <f t="shared" si="11"/>
        <v>-30.038385051269586</v>
      </c>
      <c r="AR11">
        <f t="shared" si="12"/>
        <v>34.489162969251687</v>
      </c>
      <c r="AS11">
        <f t="shared" si="13"/>
        <v>-0.69950323385511504</v>
      </c>
      <c r="AT11">
        <f t="shared" si="14"/>
        <v>8.0455901790663535</v>
      </c>
      <c r="AU11">
        <f t="shared" si="15"/>
        <v>41.835249914462928</v>
      </c>
      <c r="AW11">
        <v>8</v>
      </c>
      <c r="AX11">
        <f>(R11*SUMPRODUCT(K12:$K$23, X12:$X$23)-$AZ$3*SUMPRODUCT(K11:$K$22, W12:$W$23))/Z11</f>
        <v>51.518936287381351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195.9451781315357</v>
      </c>
      <c r="P12">
        <f t="shared" si="30"/>
        <v>9.7972589065767863</v>
      </c>
      <c r="Q12" s="5">
        <f t="shared" si="31"/>
        <v>50</v>
      </c>
      <c r="R12">
        <f t="shared" si="0"/>
        <v>50000</v>
      </c>
      <c r="S12">
        <f t="shared" si="19"/>
        <v>52.868061909861439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52.868061909861439</v>
      </c>
      <c r="AC12">
        <f t="shared" si="27"/>
        <v>53.211852212318178</v>
      </c>
      <c r="AE12">
        <f t="shared" si="1"/>
        <v>177.09170596033772</v>
      </c>
      <c r="AF12">
        <f t="shared" si="2"/>
        <v>-8.854585298016886</v>
      </c>
      <c r="AG12">
        <f t="shared" si="3"/>
        <v>-45.189095146158209</v>
      </c>
      <c r="AH12">
        <f t="shared" si="4"/>
        <v>-59.178800629860334</v>
      </c>
      <c r="AI12">
        <f t="shared" si="5"/>
        <v>63.869224886302277</v>
      </c>
      <c r="AJ12">
        <f t="shared" si="6"/>
        <v>-0.34379030245673903</v>
      </c>
      <c r="AK12">
        <f t="shared" si="32"/>
        <v>15.477362780052761</v>
      </c>
      <c r="AL12">
        <f t="shared" si="7"/>
        <v>79.002797363898296</v>
      </c>
      <c r="AN12">
        <f t="shared" si="8"/>
        <v>84.58195611325344</v>
      </c>
      <c r="AO12">
        <f t="shared" si="9"/>
        <v>-4.229097805662672</v>
      </c>
      <c r="AP12">
        <f t="shared" si="10"/>
        <v>-21.583066478031565</v>
      </c>
      <c r="AQ12">
        <f t="shared" si="11"/>
        <v>-28.26478343842296</v>
      </c>
      <c r="AR12">
        <f t="shared" si="12"/>
        <v>30.50500839113624</v>
      </c>
      <c r="AS12">
        <f t="shared" si="13"/>
        <v>-0.16419998958658499</v>
      </c>
      <c r="AT12">
        <f t="shared" si="14"/>
        <v>7.3922469282921597</v>
      </c>
      <c r="AU12">
        <f t="shared" si="15"/>
        <v>37.733055329841811</v>
      </c>
      <c r="AW12">
        <v>9</v>
      </c>
      <c r="AX12">
        <f>(R12*SUMPRODUCT(K13:$K$23, X13:$X$23)-$AZ$3*SUMPRODUCT(K12:$K$22, W13:$W$23))/Z12</f>
        <v>52.868061909861439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195.9451781315357</v>
      </c>
      <c r="P13">
        <f t="shared" si="30"/>
        <v>9.7972589065767863</v>
      </c>
      <c r="Q13" s="5">
        <f t="shared" si="31"/>
        <v>50</v>
      </c>
      <c r="R13">
        <f t="shared" si="0"/>
        <v>50000</v>
      </c>
      <c r="S13">
        <f t="shared" si="19"/>
        <v>53.211852212318178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53.211852212318178</v>
      </c>
      <c r="AC13">
        <f t="shared" si="27"/>
        <v>52.547872938468942</v>
      </c>
      <c r="AE13">
        <f t="shared" si="1"/>
        <v>175.08382656209804</v>
      </c>
      <c r="AF13">
        <f t="shared" si="2"/>
        <v>-8.7541913281049037</v>
      </c>
      <c r="AG13">
        <f t="shared" si="3"/>
        <v>-44.676737705830746</v>
      </c>
      <c r="AH13">
        <f t="shared" si="4"/>
        <v>-60.466488865885935</v>
      </c>
      <c r="AI13">
        <f t="shared" si="5"/>
        <v>61.186408662276463</v>
      </c>
      <c r="AJ13">
        <f t="shared" si="6"/>
        <v>0.66397927384923605</v>
      </c>
      <c r="AK13">
        <f t="shared" si="32"/>
        <v>15.367904121241795</v>
      </c>
      <c r="AL13">
        <f t="shared" si="7"/>
        <v>77.218292057367492</v>
      </c>
      <c r="AN13">
        <f t="shared" si="8"/>
        <v>77.031383864726124</v>
      </c>
      <c r="AO13">
        <f t="shared" si="9"/>
        <v>-3.8515691932363074</v>
      </c>
      <c r="AP13">
        <f t="shared" si="10"/>
        <v>-19.65636118205876</v>
      </c>
      <c r="AQ13">
        <f t="shared" si="11"/>
        <v>-26.603355696753816</v>
      </c>
      <c r="AR13">
        <f t="shared" si="12"/>
        <v>26.92009779267725</v>
      </c>
      <c r="AS13">
        <f t="shared" si="13"/>
        <v>0.29213002323753706</v>
      </c>
      <c r="AT13">
        <f t="shared" si="14"/>
        <v>6.7613950688918374</v>
      </c>
      <c r="AU13">
        <f t="shared" si="15"/>
        <v>33.973622884806623</v>
      </c>
      <c r="AW13">
        <v>10</v>
      </c>
      <c r="AX13">
        <f>(R13*SUMPRODUCT(K14:$K$23, X14:$X$23)-$AZ$3*SUMPRODUCT(K13:$K$22, W14:$W$23))/Z13</f>
        <v>53.211852212318178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195.9451781315357</v>
      </c>
      <c r="P14">
        <f t="shared" si="30"/>
        <v>9.7972589065767863</v>
      </c>
      <c r="Q14" s="5">
        <f t="shared" si="31"/>
        <v>50</v>
      </c>
      <c r="R14">
        <f t="shared" si="0"/>
        <v>50000</v>
      </c>
      <c r="S14">
        <f t="shared" si="19"/>
        <v>52.547872938468942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52.547872938468942</v>
      </c>
      <c r="AC14">
        <f t="shared" si="27"/>
        <v>50.669306223649897</v>
      </c>
      <c r="AE14">
        <f t="shared" si="1"/>
        <v>173.08987092184097</v>
      </c>
      <c r="AF14">
        <f t="shared" si="2"/>
        <v>-8.6544935460920502</v>
      </c>
      <c r="AG14">
        <f t="shared" si="3"/>
        <v>-44.16793323835909</v>
      </c>
      <c r="AH14">
        <f t="shared" si="4"/>
        <v>-62.03709041334934</v>
      </c>
      <c r="AI14">
        <f t="shared" si="5"/>
        <v>58.230353724040476</v>
      </c>
      <c r="AJ14">
        <f t="shared" si="6"/>
        <v>1.8785667148190441</v>
      </c>
      <c r="AK14">
        <f t="shared" si="32"/>
        <v>15.18882752199525</v>
      </c>
      <c r="AL14">
        <f t="shared" si="7"/>
        <v>75.297747960854764</v>
      </c>
      <c r="AN14">
        <f t="shared" si="8"/>
        <v>70.151262487141466</v>
      </c>
      <c r="AO14">
        <f t="shared" si="9"/>
        <v>-3.5075631243570737</v>
      </c>
      <c r="AP14">
        <f t="shared" si="10"/>
        <v>-17.900737123536089</v>
      </c>
      <c r="AQ14">
        <f t="shared" si="11"/>
        <v>-25.142893632929802</v>
      </c>
      <c r="AR14">
        <f t="shared" si="12"/>
        <v>23.600068606318491</v>
      </c>
      <c r="AS14">
        <f t="shared" si="13"/>
        <v>0.76136070822067337</v>
      </c>
      <c r="AT14">
        <f t="shared" si="14"/>
        <v>6.1558508345560128</v>
      </c>
      <c r="AU14">
        <f t="shared" si="15"/>
        <v>30.517280149095171</v>
      </c>
      <c r="AW14">
        <v>11</v>
      </c>
      <c r="AX14">
        <f>(R14*SUMPRODUCT(K15:$K$23, X15:$X$23)-$AZ$3*SUMPRODUCT(K14:$K$22, W15:$W$23))/Z14</f>
        <v>52.547872938468942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195.9451781315357</v>
      </c>
      <c r="P15">
        <f t="shared" si="30"/>
        <v>9.7972589065767863</v>
      </c>
      <c r="Q15" s="5">
        <f t="shared" si="31"/>
        <v>50</v>
      </c>
      <c r="R15">
        <f t="shared" si="0"/>
        <v>50000</v>
      </c>
      <c r="S15">
        <f t="shared" si="19"/>
        <v>50.669306223649897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50.669306223649897</v>
      </c>
      <c r="AC15">
        <f t="shared" si="27"/>
        <v>47.572797630886008</v>
      </c>
      <c r="AE15">
        <f t="shared" si="1"/>
        <v>171.10660441138057</v>
      </c>
      <c r="AF15">
        <f t="shared" si="2"/>
        <v>-8.5553302205690294</v>
      </c>
      <c r="AG15">
        <f t="shared" si="3"/>
        <v>-43.661856352627041</v>
      </c>
      <c r="AH15">
        <f t="shared" si="4"/>
        <v>-64.397553348459354</v>
      </c>
      <c r="AI15">
        <f t="shared" si="5"/>
        <v>54.491864489725145</v>
      </c>
      <c r="AJ15">
        <f t="shared" si="6"/>
        <v>3.0965085927638896</v>
      </c>
      <c r="AK15">
        <f t="shared" si="32"/>
        <v>14.925440629012302</v>
      </c>
      <c r="AL15">
        <f t="shared" si="7"/>
        <v>72.513813711501342</v>
      </c>
      <c r="AN15">
        <f t="shared" si="8"/>
        <v>63.881157547780049</v>
      </c>
      <c r="AO15">
        <f t="shared" si="9"/>
        <v>-3.1940578773890027</v>
      </c>
      <c r="AP15">
        <f t="shared" si="10"/>
        <v>-16.30077304196212</v>
      </c>
      <c r="AQ15">
        <f t="shared" si="11"/>
        <v>-24.042264559548983</v>
      </c>
      <c r="AR15">
        <f t="shared" si="12"/>
        <v>20.344062068879943</v>
      </c>
      <c r="AS15">
        <f t="shared" si="13"/>
        <v>1.1560544605679064</v>
      </c>
      <c r="AT15">
        <f t="shared" si="14"/>
        <v>5.5722830078472203</v>
      </c>
      <c r="AU15">
        <f t="shared" si="15"/>
        <v>27.072399537295073</v>
      </c>
      <c r="AW15">
        <v>12</v>
      </c>
      <c r="AX15">
        <f>(R15*SUMPRODUCT(K16:$K$23, X16:$X$23)-$AZ$3*SUMPRODUCT(K15:$K$22, W16:$W$23))/Z15</f>
        <v>50.669306223649897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195.9451781315357</v>
      </c>
      <c r="P16">
        <f t="shared" si="30"/>
        <v>9.7972589065767863</v>
      </c>
      <c r="Q16" s="5">
        <f t="shared" si="31"/>
        <v>50</v>
      </c>
      <c r="R16">
        <f t="shared" si="0"/>
        <v>50000</v>
      </c>
      <c r="S16">
        <f t="shared" si="19"/>
        <v>47.572797630886008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47.572797630886008</v>
      </c>
      <c r="AC16">
        <f t="shared" si="27"/>
        <v>43.419369365814106</v>
      </c>
      <c r="AE16">
        <f t="shared" si="1"/>
        <v>169.13232918425922</v>
      </c>
      <c r="AF16">
        <f t="shared" si="2"/>
        <v>-8.4566164592129631</v>
      </c>
      <c r="AG16">
        <f t="shared" si="3"/>
        <v>-43.158073803358072</v>
      </c>
      <c r="AH16">
        <f t="shared" si="4"/>
        <v>-67.163985742693711</v>
      </c>
      <c r="AI16">
        <f t="shared" si="5"/>
        <v>50.353653178994477</v>
      </c>
      <c r="AJ16">
        <f t="shared" si="6"/>
        <v>4.1534282650719021</v>
      </c>
      <c r="AK16">
        <f t="shared" si="32"/>
        <v>14.577395724915259</v>
      </c>
      <c r="AL16">
        <f t="shared" si="7"/>
        <v>69.084477168981635</v>
      </c>
      <c r="AN16">
        <f t="shared" si="8"/>
        <v>58.166750297810616</v>
      </c>
      <c r="AO16">
        <f t="shared" si="9"/>
        <v>-2.9083375148905315</v>
      </c>
      <c r="AP16">
        <f t="shared" si="10"/>
        <v>-14.842608236770175</v>
      </c>
      <c r="AQ16">
        <f t="shared" si="11"/>
        <v>-23.098545420283649</v>
      </c>
      <c r="AR16">
        <f t="shared" si="12"/>
        <v>17.317259125866261</v>
      </c>
      <c r="AS16">
        <f t="shared" si="13"/>
        <v>1.4284165891850702</v>
      </c>
      <c r="AT16">
        <f t="shared" si="14"/>
        <v>5.0133510323727739</v>
      </c>
      <c r="AU16">
        <f t="shared" si="15"/>
        <v>23.759026747424102</v>
      </c>
      <c r="AW16">
        <v>13</v>
      </c>
      <c r="AX16">
        <f>(R16*SUMPRODUCT(K17:$K$23, X17:$X$23)-$AZ$3*SUMPRODUCT(K16:$K$22, W17:$W$23))/Z16</f>
        <v>47.572797630886008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195.9451781315357</v>
      </c>
      <c r="P17">
        <f t="shared" si="30"/>
        <v>9.7972589065767863</v>
      </c>
      <c r="Q17" s="5">
        <f t="shared" si="31"/>
        <v>50</v>
      </c>
      <c r="R17">
        <f t="shared" si="0"/>
        <v>50000</v>
      </c>
      <c r="S17">
        <f t="shared" si="19"/>
        <v>43.419369365814106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43.419369365814106</v>
      </c>
      <c r="AC17">
        <f t="shared" si="27"/>
        <v>38.313872312930741</v>
      </c>
      <c r="AE17">
        <f t="shared" si="1"/>
        <v>167.1669540141462</v>
      </c>
      <c r="AF17">
        <f t="shared" si="2"/>
        <v>-8.358347700707311</v>
      </c>
      <c r="AG17">
        <f t="shared" si="3"/>
        <v>-42.656562312017954</v>
      </c>
      <c r="AH17">
        <f t="shared" si="4"/>
        <v>-69.930753306533219</v>
      </c>
      <c r="AI17">
        <f t="shared" si="5"/>
        <v>46.221290694887728</v>
      </c>
      <c r="AJ17">
        <f t="shared" si="6"/>
        <v>5.105497052883365</v>
      </c>
      <c r="AK17">
        <f t="shared" si="32"/>
        <v>14.155958297547711</v>
      </c>
      <c r="AL17">
        <f t="shared" si="7"/>
        <v>65.482746045318805</v>
      </c>
      <c r="AN17">
        <f t="shared" si="8"/>
        <v>52.959120906671103</v>
      </c>
      <c r="AO17">
        <f t="shared" si="9"/>
        <v>-2.6479560453335553</v>
      </c>
      <c r="AP17">
        <f t="shared" si="10"/>
        <v>-13.513759667798578</v>
      </c>
      <c r="AQ17">
        <f t="shared" si="11"/>
        <v>-22.154326142365932</v>
      </c>
      <c r="AR17">
        <f t="shared" si="12"/>
        <v>14.643079051173039</v>
      </c>
      <c r="AS17">
        <f t="shared" si="13"/>
        <v>1.6174407035580876</v>
      </c>
      <c r="AT17">
        <f t="shared" si="14"/>
        <v>4.4846609274592772</v>
      </c>
      <c r="AU17">
        <f t="shared" si="15"/>
        <v>20.745180682190405</v>
      </c>
      <c r="AW17">
        <v>14</v>
      </c>
      <c r="AX17">
        <f>(R17*SUMPRODUCT(K18:$K$23, X18:$X$23)-$AZ$3*SUMPRODUCT(K17:$K$22, W18:$W$23))/Z17</f>
        <v>43.419369365814106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195.9451781315357</v>
      </c>
      <c r="P18">
        <f t="shared" si="30"/>
        <v>9.7972589065767863</v>
      </c>
      <c r="Q18" s="5">
        <f t="shared" si="31"/>
        <v>50</v>
      </c>
      <c r="R18">
        <f t="shared" si="0"/>
        <v>50000</v>
      </c>
      <c r="S18">
        <f t="shared" si="19"/>
        <v>38.313872312930741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38.313872312930741</v>
      </c>
      <c r="AC18">
        <f t="shared" si="27"/>
        <v>32.232722055877097</v>
      </c>
      <c r="AE18">
        <f t="shared" si="1"/>
        <v>165.20994519419455</v>
      </c>
      <c r="AF18">
        <f t="shared" si="2"/>
        <v>-8.2604972597097284</v>
      </c>
      <c r="AG18">
        <f t="shared" si="3"/>
        <v>-42.157185690808646</v>
      </c>
      <c r="AH18">
        <f t="shared" si="4"/>
        <v>-72.810998089131203</v>
      </c>
      <c r="AI18">
        <f t="shared" si="5"/>
        <v>41.981264154544974</v>
      </c>
      <c r="AJ18">
        <f t="shared" si="6"/>
        <v>6.0811502570536433</v>
      </c>
      <c r="AK18">
        <f t="shared" si="32"/>
        <v>13.668432417319091</v>
      </c>
      <c r="AL18">
        <f t="shared" si="7"/>
        <v>61.730846828917706</v>
      </c>
      <c r="AN18">
        <f t="shared" si="8"/>
        <v>48.213503632763754</v>
      </c>
      <c r="AO18">
        <f t="shared" si="9"/>
        <v>-2.4106751816381879</v>
      </c>
      <c r="AP18">
        <f t="shared" si="10"/>
        <v>-12.302804307947451</v>
      </c>
      <c r="AQ18">
        <f t="shared" si="11"/>
        <v>-21.248559320984747</v>
      </c>
      <c r="AR18">
        <f t="shared" si="12"/>
        <v>12.251464822193368</v>
      </c>
      <c r="AS18">
        <f t="shared" si="13"/>
        <v>1.7746725819998688</v>
      </c>
      <c r="AT18">
        <f t="shared" si="14"/>
        <v>3.9888822384874025</v>
      </c>
      <c r="AU18">
        <f t="shared" si="15"/>
        <v>18.015019642680638</v>
      </c>
      <c r="AW18">
        <v>15</v>
      </c>
      <c r="AX18">
        <f>(R18*SUMPRODUCT(K19:$K$23, X19:$X$23)-$AZ$3*SUMPRODUCT(K18:$K$22, W19:$W$23))/Z18</f>
        <v>38.313872312930741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195.9451781315357</v>
      </c>
      <c r="P19">
        <f t="shared" si="30"/>
        <v>9.7972589065767863</v>
      </c>
      <c r="Q19" s="5">
        <f t="shared" si="31"/>
        <v>50</v>
      </c>
      <c r="R19">
        <f t="shared" si="0"/>
        <v>50000</v>
      </c>
      <c r="S19">
        <f t="shared" si="19"/>
        <v>32.232722055877097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32.232722055877097</v>
      </c>
      <c r="AC19">
        <f t="shared" si="27"/>
        <v>25.353955674384263</v>
      </c>
      <c r="AE19">
        <f t="shared" si="1"/>
        <v>163.25930938876738</v>
      </c>
      <c r="AF19">
        <f t="shared" si="2"/>
        <v>-8.1629654694383689</v>
      </c>
      <c r="AG19">
        <f t="shared" si="3"/>
        <v>-41.659435293471041</v>
      </c>
      <c r="AH19">
        <f t="shared" si="4"/>
        <v>-76.178540429519515</v>
      </c>
      <c r="AI19">
        <f t="shared" si="5"/>
        <v>37.258368196338452</v>
      </c>
      <c r="AJ19">
        <f t="shared" si="6"/>
        <v>6.8787663814928344</v>
      </c>
      <c r="AK19">
        <f t="shared" si="32"/>
        <v>13.113034618264429</v>
      </c>
      <c r="AL19">
        <f t="shared" si="7"/>
        <v>57.250169196095719</v>
      </c>
      <c r="AN19">
        <f t="shared" si="8"/>
        <v>43.888690933619827</v>
      </c>
      <c r="AO19">
        <f t="shared" si="9"/>
        <v>-2.1944345466809914</v>
      </c>
      <c r="AP19">
        <f t="shared" si="10"/>
        <v>-11.199227087935244</v>
      </c>
      <c r="AQ19">
        <f t="shared" si="11"/>
        <v>-20.478932743271034</v>
      </c>
      <c r="AR19">
        <f t="shared" si="12"/>
        <v>10.016096555732556</v>
      </c>
      <c r="AS19">
        <f t="shared" si="13"/>
        <v>1.8492057381120151</v>
      </c>
      <c r="AT19">
        <f t="shared" si="14"/>
        <v>3.5251522606432246</v>
      </c>
      <c r="AU19">
        <f t="shared" si="15"/>
        <v>15.390454554487796</v>
      </c>
      <c r="AW19">
        <v>16</v>
      </c>
      <c r="AX19">
        <f>(R19*SUMPRODUCT(K20:$K$23, X20:$X$23)-$AZ$3*SUMPRODUCT(K19:$K$22, W20:$W$23))/Z19</f>
        <v>32.232722055877097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195.9451781315357</v>
      </c>
      <c r="P20">
        <f t="shared" si="30"/>
        <v>9.7972589065767863</v>
      </c>
      <c r="Q20" s="5">
        <f t="shared" si="31"/>
        <v>50</v>
      </c>
      <c r="R20">
        <f t="shared" si="0"/>
        <v>50000</v>
      </c>
      <c r="S20">
        <f t="shared" si="19"/>
        <v>25.353955674384263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25.353955674384263</v>
      </c>
      <c r="AC20">
        <f t="shared" si="27"/>
        <v>17.655544627478765</v>
      </c>
      <c r="AE20">
        <f t="shared" si="1"/>
        <v>161.31550976672972</v>
      </c>
      <c r="AF20">
        <f t="shared" si="2"/>
        <v>-8.0657754883364881</v>
      </c>
      <c r="AG20">
        <f t="shared" si="3"/>
        <v>-41.16342930838556</v>
      </c>
      <c r="AH20">
        <f t="shared" si="4"/>
        <v>-79.411632150767431</v>
      </c>
      <c r="AI20">
        <f t="shared" si="5"/>
        <v>32.674672819240229</v>
      </c>
      <c r="AJ20">
        <f t="shared" si="6"/>
        <v>7.6984110469054983</v>
      </c>
      <c r="AK20">
        <f t="shared" si="32"/>
        <v>12.502258296694425</v>
      </c>
      <c r="AL20">
        <f t="shared" si="7"/>
        <v>52.875342162840155</v>
      </c>
      <c r="AN20">
        <f t="shared" si="8"/>
        <v>39.947808950817588</v>
      </c>
      <c r="AO20">
        <f t="shared" si="9"/>
        <v>-1.9973904475408799</v>
      </c>
      <c r="AP20">
        <f t="shared" si="10"/>
        <v>-10.193618779432553</v>
      </c>
      <c r="AQ20">
        <f t="shared" si="11"/>
        <v>-19.665317452852456</v>
      </c>
      <c r="AR20">
        <f t="shared" si="12"/>
        <v>8.091482270991694</v>
      </c>
      <c r="AS20">
        <f t="shared" si="13"/>
        <v>1.906417145948055</v>
      </c>
      <c r="AT20">
        <f t="shared" si="14"/>
        <v>3.096031042596803</v>
      </c>
      <c r="AU20">
        <f t="shared" si="15"/>
        <v>13.093930459536553</v>
      </c>
      <c r="AW20">
        <v>17</v>
      </c>
      <c r="AX20">
        <f>(R20*SUMPRODUCT(K21:$K$23, X21:$X$23)-$AZ$3*SUMPRODUCT(K20:$K$22, W21:$W$23))/Z20</f>
        <v>25.353955674384263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195.9451781315357</v>
      </c>
      <c r="P21">
        <f t="shared" si="30"/>
        <v>9.7972589065767863</v>
      </c>
      <c r="Q21" s="5">
        <f t="shared" si="31"/>
        <v>50</v>
      </c>
      <c r="R21">
        <f t="shared" si="0"/>
        <v>50000</v>
      </c>
      <c r="S21">
        <f t="shared" si="19"/>
        <v>17.655544627478765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17.655544627478765</v>
      </c>
      <c r="AC21">
        <f t="shared" si="27"/>
        <v>9.1914703174281307</v>
      </c>
      <c r="AE21">
        <f t="shared" si="1"/>
        <v>159.37652379507725</v>
      </c>
      <c r="AF21">
        <f t="shared" si="2"/>
        <v>-7.9688261897538633</v>
      </c>
      <c r="AG21">
        <f t="shared" si="3"/>
        <v>-40.668651638901174</v>
      </c>
      <c r="AH21">
        <f t="shared" si="4"/>
        <v>-83.143376400532262</v>
      </c>
      <c r="AI21">
        <f t="shared" si="5"/>
        <v>27.595669565889963</v>
      </c>
      <c r="AJ21">
        <f t="shared" si="6"/>
        <v>8.4640743100506342</v>
      </c>
      <c r="AK21">
        <f t="shared" si="32"/>
        <v>11.834426956296152</v>
      </c>
      <c r="AL21">
        <f t="shared" si="7"/>
        <v>47.894170832236753</v>
      </c>
      <c r="AN21">
        <f t="shared" si="8"/>
        <v>36.356607900613902</v>
      </c>
      <c r="AO21">
        <f t="shared" si="9"/>
        <v>-1.8178303950306951</v>
      </c>
      <c r="AP21">
        <f t="shared" si="10"/>
        <v>-9.277239748203483</v>
      </c>
      <c r="AQ21">
        <f t="shared" si="11"/>
        <v>-18.966476764256505</v>
      </c>
      <c r="AR21">
        <f t="shared" si="12"/>
        <v>6.2950609931232204</v>
      </c>
      <c r="AS21">
        <f t="shared" si="13"/>
        <v>1.9308052629371937</v>
      </c>
      <c r="AT21">
        <f t="shared" si="14"/>
        <v>2.6996423960892315</v>
      </c>
      <c r="AU21">
        <f t="shared" si="15"/>
        <v>10.925508652149647</v>
      </c>
      <c r="AW21">
        <v>18</v>
      </c>
      <c r="AX21">
        <f>(R21*SUMPRODUCT(K22:$K$23, X22:$X$23)-$AZ$3*SUMPRODUCT(K21:$K$22, W22:$W$23))/Z21</f>
        <v>17.655544627478765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195.9451781315357</v>
      </c>
      <c r="P22">
        <f t="shared" si="30"/>
        <v>9.7972589065767863</v>
      </c>
      <c r="Q22" s="5">
        <f t="shared" si="31"/>
        <v>50</v>
      </c>
      <c r="R22">
        <f t="shared" si="0"/>
        <v>50000</v>
      </c>
      <c r="S22">
        <f t="shared" si="19"/>
        <v>9.1914703174281307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9.1914703174281307</v>
      </c>
      <c r="AC22">
        <f t="shared" si="27"/>
        <v>9.3057066794222649</v>
      </c>
      <c r="AE22">
        <f t="shared" si="1"/>
        <v>157.44129738304949</v>
      </c>
      <c r="AF22">
        <f t="shared" si="2"/>
        <v>-7.8720648691524753</v>
      </c>
      <c r="AG22">
        <f t="shared" si="3"/>
        <v>-40.174833309080206</v>
      </c>
      <c r="AH22">
        <f t="shared" si="4"/>
        <v>-87.13181343196463</v>
      </c>
      <c r="AI22">
        <f t="shared" si="5"/>
        <v>22.262585772852177</v>
      </c>
      <c r="AJ22">
        <f t="shared" si="6"/>
        <v>-0.11423636199413423</v>
      </c>
      <c r="AK22">
        <f t="shared" si="32"/>
        <v>11.113249198192761</v>
      </c>
      <c r="AL22">
        <f t="shared" si="7"/>
        <v>33.261598609050807</v>
      </c>
      <c r="AN22">
        <f t="shared" si="8"/>
        <v>33.084138728922362</v>
      </c>
      <c r="AO22">
        <f t="shared" si="9"/>
        <v>-1.6542069364461183</v>
      </c>
      <c r="AP22">
        <f t="shared" si="10"/>
        <v>-8.4421926184663167</v>
      </c>
      <c r="AQ22">
        <f t="shared" si="11"/>
        <v>-18.309560777260561</v>
      </c>
      <c r="AR22">
        <f t="shared" si="12"/>
        <v>4.6781783967493658</v>
      </c>
      <c r="AS22">
        <f t="shared" si="13"/>
        <v>-2.4005211535485169E-2</v>
      </c>
      <c r="AT22">
        <f t="shared" si="14"/>
        <v>2.3352975636853395</v>
      </c>
      <c r="AU22">
        <f t="shared" si="15"/>
        <v>6.9894707488992216</v>
      </c>
      <c r="AW22">
        <v>19</v>
      </c>
      <c r="AX22">
        <f>(R22*SUMPRODUCT(K23:$K$23, X23:$X$23)-$AZ$3*SUMPRODUCT(K22:$K$22, W23:$W$23))/Z22</f>
        <v>9.1914703174281307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195.9451781315357</v>
      </c>
      <c r="P23">
        <f t="shared" si="30"/>
        <v>9.7972589065767863</v>
      </c>
      <c r="Q23" s="5">
        <f t="shared" si="31"/>
        <v>50</v>
      </c>
      <c r="R23">
        <f t="shared" si="0"/>
        <v>50000</v>
      </c>
      <c r="S23">
        <f t="shared" si="19"/>
        <v>9.3057066794222649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9.3057066794222649</v>
      </c>
      <c r="AC23">
        <f t="shared" si="27"/>
        <v>0</v>
      </c>
      <c r="AE23">
        <f t="shared" si="1"/>
        <v>155.50855636076395</v>
      </c>
      <c r="AF23">
        <f t="shared" si="2"/>
        <v>-7.7754278180381977</v>
      </c>
      <c r="AG23">
        <f t="shared" si="3"/>
        <v>-39.681649184644101</v>
      </c>
      <c r="AH23">
        <f t="shared" si="4"/>
        <v>-91.435791345301169</v>
      </c>
      <c r="AI23">
        <f t="shared" si="5"/>
        <v>16.615688012780481</v>
      </c>
      <c r="AJ23">
        <f t="shared" si="6"/>
        <v>9.3057066794222649</v>
      </c>
      <c r="AK23">
        <f t="shared" si="32"/>
        <v>10.992718465550361</v>
      </c>
      <c r="AL23">
        <f t="shared" si="7"/>
        <v>36.914113157753107</v>
      </c>
      <c r="AN23">
        <f t="shared" si="8"/>
        <v>30.102157940386586</v>
      </c>
      <c r="AO23">
        <f t="shared" si="9"/>
        <v>-1.5051078970193295</v>
      </c>
      <c r="AP23">
        <f t="shared" si="10"/>
        <v>-7.6812704010964126</v>
      </c>
      <c r="AQ23">
        <f t="shared" si="11"/>
        <v>-17.69944173422309</v>
      </c>
      <c r="AR23">
        <f t="shared" si="12"/>
        <v>3.2163379080477568</v>
      </c>
      <c r="AS23">
        <f t="shared" si="13"/>
        <v>1.8013275845801395</v>
      </c>
      <c r="AT23">
        <f t="shared" si="14"/>
        <v>2.1278864339563177</v>
      </c>
      <c r="AU23">
        <f t="shared" si="15"/>
        <v>7.145551926584214</v>
      </c>
      <c r="AW23">
        <v>20</v>
      </c>
      <c r="AX23">
        <f>(R23*SUMPRODUCT(K$23:$K24, X$23:$X24)-$AZ$3*SUMPRODUCT(K$22:$K23, W$23:$W24))/Z23</f>
        <v>9.3057066794222649</v>
      </c>
    </row>
    <row r="25" spans="5:50" x14ac:dyDescent="0.25">
      <c r="AN25" s="6">
        <f t="shared" ref="AN25:AU25" si="33">SUM(AN3:AN23)</f>
        <v>1709.6158837862038</v>
      </c>
      <c r="AO25" s="6">
        <f t="shared" si="33"/>
        <v>-232.43967778796195</v>
      </c>
      <c r="AP25" s="6">
        <f t="shared" si="33"/>
        <v>-2906.1567251650777</v>
      </c>
      <c r="AQ25" s="6">
        <f t="shared" si="33"/>
        <v>-579.24264535660325</v>
      </c>
      <c r="AR25" s="6">
        <f t="shared" si="33"/>
        <v>-2008.2231645234399</v>
      </c>
      <c r="AS25" s="6">
        <f t="shared" si="33"/>
        <v>-28.673341515524999</v>
      </c>
      <c r="AT25" s="6">
        <f t="shared" si="33"/>
        <v>124.11514850879516</v>
      </c>
      <c r="AU25" s="7">
        <f t="shared" si="33"/>
        <v>-1912.7813575301686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366.18022219191414</v>
      </c>
      <c r="K3">
        <v>1</v>
      </c>
      <c r="L3" s="2">
        <v>0</v>
      </c>
      <c r="O3">
        <f>$C$3</f>
        <v>366.18022219191414</v>
      </c>
      <c r="P3">
        <f>O3*B5</f>
        <v>292.94417775353133</v>
      </c>
      <c r="Q3" s="5">
        <f>B8</f>
        <v>2519.9082039999998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366.18022219191414</v>
      </c>
      <c r="AF3">
        <f t="shared" ref="AF3:AF23" si="3">-$Z3*P3</f>
        <v>-292.94417775353133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-2446.6721595616173</v>
      </c>
      <c r="AJ3">
        <f t="shared" ref="AJ3:AJ23" si="7">AB3-AC3</f>
        <v>2.2737367544323206E-13</v>
      </c>
      <c r="AL3">
        <f t="shared" ref="AL3:AL23" si="8">SUM(AI3:AK3)</f>
        <v>-2446.6721595616173</v>
      </c>
      <c r="AN3">
        <f t="shared" ref="AN3:AN23" si="9">AE3*$K3</f>
        <v>366.18022219191414</v>
      </c>
      <c r="AO3">
        <f t="shared" ref="AO3:AO23" si="10">AF3*$K3</f>
        <v>-292.94417775353133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-2446.6721595616173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-2446.6721595616173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141.50811007678121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80.794001255335644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-2.2737367544323206E-13</v>
      </c>
      <c r="AC4">
        <f t="shared" si="1"/>
        <v>79.877952647964548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-79.877952647964776</v>
      </c>
      <c r="AK4">
        <f t="shared" ref="AK4:AK23" si="28">H4*SUM(AB4:AB4, AE4:AF4)</f>
        <v>-1.9456365407677369E-14</v>
      </c>
      <c r="AL4">
        <f t="shared" si="8"/>
        <v>-146.78180264796481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-61.630157428816204</v>
      </c>
      <c r="AR4">
        <f t="shared" si="13"/>
        <v>-61.630157428816204</v>
      </c>
      <c r="AS4">
        <f t="shared" si="14"/>
        <v>-73.581577095871083</v>
      </c>
      <c r="AT4">
        <f t="shared" si="15"/>
        <v>-1.7922718394647393E-14</v>
      </c>
      <c r="AU4">
        <f t="shared" si="16"/>
        <v>-135.21173452468733</v>
      </c>
      <c r="AW4">
        <v>1</v>
      </c>
      <c r="AX4">
        <f>(R4*SUMPRODUCT(K5:$K$23, X5:$X$23)-$AZ$3*SUMPRODUCT(K4:$K$22, W5:$W$23))/Z4</f>
        <v>80.794001255335644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1.388577E-3</v>
      </c>
      <c r="O5">
        <f t="shared" ref="O5:O23" si="30">$C$3</f>
        <v>366.18022219191414</v>
      </c>
      <c r="P5">
        <f t="shared" ref="P5:P23" si="31">O5*$C$5</f>
        <v>18.309011109595708</v>
      </c>
      <c r="Q5" s="5">
        <f t="shared" ref="Q5:Q23" si="32">$C$8</f>
        <v>50</v>
      </c>
      <c r="R5">
        <f t="shared" si="0"/>
        <v>50000</v>
      </c>
      <c r="S5">
        <f t="shared" si="20"/>
        <v>153.98664433434206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79.877952647964548</v>
      </c>
      <c r="AC5">
        <f t="shared" si="1"/>
        <v>150.50692660608365</v>
      </c>
      <c r="AE5">
        <f t="shared" si="2"/>
        <v>357.90545384166552</v>
      </c>
      <c r="AF5">
        <f t="shared" si="3"/>
        <v>-17.895272692083278</v>
      </c>
      <c r="AG5">
        <f t="shared" si="4"/>
        <v>-48.870123528147317</v>
      </c>
      <c r="AH5">
        <f t="shared" si="5"/>
        <v>-68.641660352678556</v>
      </c>
      <c r="AI5">
        <f t="shared" si="6"/>
        <v>222.49839726875638</v>
      </c>
      <c r="AJ5">
        <f t="shared" si="7"/>
        <v>-70.628973958119104</v>
      </c>
      <c r="AK5">
        <f t="shared" si="28"/>
        <v>35.929827609056083</v>
      </c>
      <c r="AL5">
        <f t="shared" si="8"/>
        <v>187.79925091969335</v>
      </c>
      <c r="AN5">
        <f t="shared" si="9"/>
        <v>303.7054954154649</v>
      </c>
      <c r="AO5">
        <f t="shared" si="10"/>
        <v>-15.185274770773248</v>
      </c>
      <c r="AP5">
        <f t="shared" si="11"/>
        <v>-41.469401814974816</v>
      </c>
      <c r="AQ5">
        <f t="shared" si="12"/>
        <v>-58.246805796853806</v>
      </c>
      <c r="AR5">
        <f t="shared" si="13"/>
        <v>188.80401303286305</v>
      </c>
      <c r="AS5">
        <f t="shared" si="14"/>
        <v>-59.933167534591462</v>
      </c>
      <c r="AT5">
        <f t="shared" si="15"/>
        <v>30.488739350219696</v>
      </c>
      <c r="AU5">
        <f t="shared" si="16"/>
        <v>159.35958484849127</v>
      </c>
      <c r="AW5">
        <v>2</v>
      </c>
      <c r="AX5">
        <f>(R5*SUMPRODUCT(K6:$K$23, X6:$X$23)-$AZ$3*SUMPRODUCT(K5:$K$22, W6:$W$23))/Z5</f>
        <v>153.98664433434206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1.4580159999999999E-3</v>
      </c>
      <c r="O6">
        <f t="shared" si="30"/>
        <v>366.18022219191414</v>
      </c>
      <c r="P6">
        <f t="shared" si="31"/>
        <v>18.309011109595708</v>
      </c>
      <c r="Q6" s="5">
        <f t="shared" si="32"/>
        <v>50</v>
      </c>
      <c r="R6">
        <f t="shared" si="0"/>
        <v>50000</v>
      </c>
      <c r="S6">
        <f t="shared" si="20"/>
        <v>219.59663016252864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150.50692660608365</v>
      </c>
      <c r="AC6">
        <f t="shared" si="1"/>
        <v>212.17500573238237</v>
      </c>
      <c r="AE6">
        <f t="shared" si="2"/>
        <v>353.80456742506044</v>
      </c>
      <c r="AF6">
        <f t="shared" si="3"/>
        <v>-17.690228371253024</v>
      </c>
      <c r="AG6">
        <f t="shared" si="4"/>
        <v>-48.310168870839831</v>
      </c>
      <c r="AH6">
        <f t="shared" si="5"/>
        <v>-71.253422026015244</v>
      </c>
      <c r="AI6">
        <f t="shared" si="6"/>
        <v>216.55074815695235</v>
      </c>
      <c r="AJ6">
        <f t="shared" si="7"/>
        <v>-61.668079126298721</v>
      </c>
      <c r="AK6">
        <f t="shared" si="28"/>
        <v>41.640181702516884</v>
      </c>
      <c r="AL6">
        <f t="shared" si="8"/>
        <v>196.52285073317051</v>
      </c>
      <c r="AN6">
        <f t="shared" si="9"/>
        <v>276.56036274925299</v>
      </c>
      <c r="AO6">
        <f t="shared" si="10"/>
        <v>-13.828018137462651</v>
      </c>
      <c r="AP6">
        <f t="shared" si="11"/>
        <v>-37.76287548980573</v>
      </c>
      <c r="AQ6">
        <f t="shared" si="12"/>
        <v>-55.697054410735667</v>
      </c>
      <c r="AR6">
        <f t="shared" si="13"/>
        <v>169.27241471124893</v>
      </c>
      <c r="AS6">
        <f t="shared" si="14"/>
        <v>-48.204426690537929</v>
      </c>
      <c r="AT6">
        <f t="shared" si="15"/>
        <v>32.549109923608015</v>
      </c>
      <c r="AU6">
        <f t="shared" si="16"/>
        <v>153.61709794431903</v>
      </c>
      <c r="AW6">
        <v>3</v>
      </c>
      <c r="AX6">
        <f>(R6*SUMPRODUCT(K7:$K$23, X7:$X$23)-$AZ$3*SUMPRODUCT(K6:$K$22, W7:$W$23))/Z6</f>
        <v>219.59663016252864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1.5382760000000001E-3</v>
      </c>
      <c r="O7">
        <f t="shared" si="30"/>
        <v>366.18022219191414</v>
      </c>
      <c r="P7">
        <f t="shared" si="31"/>
        <v>18.309011109595708</v>
      </c>
      <c r="Q7" s="5">
        <f t="shared" si="32"/>
        <v>50</v>
      </c>
      <c r="R7">
        <f t="shared" si="0"/>
        <v>50000</v>
      </c>
      <c r="S7">
        <f t="shared" si="20"/>
        <v>278.0355555545799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212.17500573238237</v>
      </c>
      <c r="AC7">
        <f t="shared" si="1"/>
        <v>265.5392631291129</v>
      </c>
      <c r="AE7">
        <f t="shared" si="2"/>
        <v>349.7222726760495</v>
      </c>
      <c r="AF7">
        <f t="shared" si="3"/>
        <v>-17.486113633802479</v>
      </c>
      <c r="AG7">
        <f t="shared" si="4"/>
        <v>-47.752752808801475</v>
      </c>
      <c r="AH7">
        <f t="shared" si="5"/>
        <v>-74.31437332996002</v>
      </c>
      <c r="AI7">
        <f t="shared" si="6"/>
        <v>210.16903290348557</v>
      </c>
      <c r="AJ7">
        <f t="shared" si="7"/>
        <v>-53.364257396730522</v>
      </c>
      <c r="AK7">
        <f t="shared" si="28"/>
        <v>46.585263369765045</v>
      </c>
      <c r="AL7">
        <f t="shared" si="8"/>
        <v>203.39003887652009</v>
      </c>
      <c r="AN7">
        <f t="shared" si="9"/>
        <v>251.8210091962674</v>
      </c>
      <c r="AO7">
        <f t="shared" si="10"/>
        <v>-12.591050459813372</v>
      </c>
      <c r="AP7">
        <f t="shared" si="11"/>
        <v>-34.384845758311961</v>
      </c>
      <c r="AQ7">
        <f t="shared" si="12"/>
        <v>-53.510805435813815</v>
      </c>
      <c r="AR7">
        <f t="shared" si="13"/>
        <v>151.33430754232828</v>
      </c>
      <c r="AS7">
        <f t="shared" si="14"/>
        <v>-38.425465583949254</v>
      </c>
      <c r="AT7">
        <f t="shared" si="15"/>
        <v>33.544183347781214</v>
      </c>
      <c r="AU7">
        <f t="shared" si="16"/>
        <v>146.45302530616024</v>
      </c>
      <c r="AW7">
        <v>4</v>
      </c>
      <c r="AX7">
        <f>(R7*SUMPRODUCT(K8:$K$23, X8:$X$23)-$AZ$3*SUMPRODUCT(K7:$K$22, W8:$W$23))/Z7</f>
        <v>278.0355555545799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1.6203400000000001E-3</v>
      </c>
      <c r="O8">
        <f t="shared" si="30"/>
        <v>366.18022219191414</v>
      </c>
      <c r="P8">
        <f t="shared" si="31"/>
        <v>18.309011109595708</v>
      </c>
      <c r="Q8" s="5">
        <f t="shared" si="32"/>
        <v>50</v>
      </c>
      <c r="R8">
        <f t="shared" si="0"/>
        <v>50000</v>
      </c>
      <c r="S8">
        <f t="shared" si="20"/>
        <v>330.02621815764007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265.5392631291129</v>
      </c>
      <c r="AC8">
        <f t="shared" si="1"/>
        <v>311.53055607571378</v>
      </c>
      <c r="AE8">
        <f t="shared" si="2"/>
        <v>345.65838096198109</v>
      </c>
      <c r="AF8">
        <f t="shared" si="3"/>
        <v>-17.282919048099057</v>
      </c>
      <c r="AG8">
        <f t="shared" si="4"/>
        <v>-47.197849585227246</v>
      </c>
      <c r="AH8">
        <f t="shared" si="5"/>
        <v>-77.375695486213388</v>
      </c>
      <c r="AI8">
        <f t="shared" si="6"/>
        <v>203.80191684244141</v>
      </c>
      <c r="AJ8">
        <f t="shared" si="7"/>
        <v>-45.991292946600879</v>
      </c>
      <c r="AK8">
        <f t="shared" si="28"/>
        <v>50.821283021929077</v>
      </c>
      <c r="AL8">
        <f t="shared" si="8"/>
        <v>208.63190691776961</v>
      </c>
      <c r="AN8">
        <f t="shared" si="9"/>
        <v>229.27564638877607</v>
      </c>
      <c r="AO8">
        <f t="shared" si="10"/>
        <v>-11.463782319438804</v>
      </c>
      <c r="AP8">
        <f t="shared" si="11"/>
        <v>-31.306394023188574</v>
      </c>
      <c r="AQ8">
        <f t="shared" si="12"/>
        <v>-51.323397824205905</v>
      </c>
      <c r="AR8">
        <f t="shared" si="13"/>
        <v>135.1820722219428</v>
      </c>
      <c r="AS8">
        <f t="shared" si="14"/>
        <v>-30.50608346090495</v>
      </c>
      <c r="AT8">
        <f t="shared" si="15"/>
        <v>33.709822058216865</v>
      </c>
      <c r="AU8">
        <f t="shared" si="16"/>
        <v>138.38581081925471</v>
      </c>
      <c r="AW8">
        <v>5</v>
      </c>
      <c r="AX8">
        <f>(R8*SUMPRODUCT(K9:$K$23, X9:$X$23)-$AZ$3*SUMPRODUCT(K8:$K$22, W9:$W$23))/Z8</f>
        <v>330.02621815764007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1.7069120000000001E-3</v>
      </c>
      <c r="O9">
        <f t="shared" si="30"/>
        <v>366.18022219191414</v>
      </c>
      <c r="P9">
        <f t="shared" si="31"/>
        <v>18.309011109595708</v>
      </c>
      <c r="Q9" s="5">
        <f t="shared" si="32"/>
        <v>50</v>
      </c>
      <c r="R9">
        <f t="shared" si="0"/>
        <v>50000</v>
      </c>
      <c r="S9">
        <f t="shared" si="20"/>
        <v>376.14464340048522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311.53055607571378</v>
      </c>
      <c r="AC9">
        <f t="shared" si="1"/>
        <v>350.90765874265071</v>
      </c>
      <c r="AE9">
        <f t="shared" si="2"/>
        <v>341.61178871399676</v>
      </c>
      <c r="AF9">
        <f t="shared" si="3"/>
        <v>-17.080589435699839</v>
      </c>
      <c r="AG9">
        <f t="shared" si="4"/>
        <v>-46.64530851354376</v>
      </c>
      <c r="AH9">
        <f t="shared" si="5"/>
        <v>-80.562575831219419</v>
      </c>
      <c r="AI9">
        <f t="shared" si="6"/>
        <v>197.32331493353377</v>
      </c>
      <c r="AJ9">
        <f t="shared" si="7"/>
        <v>-39.377102666936935</v>
      </c>
      <c r="AK9">
        <f t="shared" si="28"/>
        <v>54.427804405642696</v>
      </c>
      <c r="AL9">
        <f t="shared" si="8"/>
        <v>212.37401667223952</v>
      </c>
      <c r="AN9">
        <f t="shared" si="9"/>
        <v>208.73047023477031</v>
      </c>
      <c r="AO9">
        <f t="shared" si="10"/>
        <v>-10.436523511738516</v>
      </c>
      <c r="AP9">
        <f t="shared" si="11"/>
        <v>-28.50105734620686</v>
      </c>
      <c r="AQ9">
        <f t="shared" si="12"/>
        <v>-49.225070363872305</v>
      </c>
      <c r="AR9">
        <f t="shared" si="13"/>
        <v>120.56781901295263</v>
      </c>
      <c r="AS9">
        <f t="shared" si="14"/>
        <v>-24.060062994587785</v>
      </c>
      <c r="AT9">
        <f t="shared" si="15"/>
        <v>33.256291447679843</v>
      </c>
      <c r="AU9">
        <f t="shared" si="16"/>
        <v>129.76404746604467</v>
      </c>
      <c r="AW9">
        <v>6</v>
      </c>
      <c r="AX9">
        <f>(R9*SUMPRODUCT(K10:$K$23, X10:$X$23)-$AZ$3*SUMPRODUCT(K9:$K$22, W10:$W$23))/Z9</f>
        <v>376.14464340048522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1.807012E-3</v>
      </c>
      <c r="O10">
        <f t="shared" si="30"/>
        <v>366.18022219191414</v>
      </c>
      <c r="P10">
        <f t="shared" si="31"/>
        <v>18.309011109595708</v>
      </c>
      <c r="Q10" s="5">
        <f t="shared" si="32"/>
        <v>50</v>
      </c>
      <c r="R10">
        <f t="shared" si="0"/>
        <v>50000</v>
      </c>
      <c r="S10">
        <f t="shared" si="20"/>
        <v>416.67399331398553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350.90765874265071</v>
      </c>
      <c r="AC10">
        <f t="shared" si="1"/>
        <v>384.12814434085669</v>
      </c>
      <c r="AE10">
        <f t="shared" si="2"/>
        <v>337.57837422530912</v>
      </c>
      <c r="AF10">
        <f t="shared" si="3"/>
        <v>-16.87891871126546</v>
      </c>
      <c r="AG10">
        <f t="shared" si="4"/>
        <v>-46.094566796180644</v>
      </c>
      <c r="AH10">
        <f t="shared" si="5"/>
        <v>-84.288632227675734</v>
      </c>
      <c r="AI10">
        <f t="shared" si="6"/>
        <v>190.3162564901873</v>
      </c>
      <c r="AJ10">
        <f t="shared" si="7"/>
        <v>-33.220485598205983</v>
      </c>
      <c r="AK10">
        <f t="shared" si="28"/>
        <v>57.469420766945341</v>
      </c>
      <c r="AL10">
        <f t="shared" si="8"/>
        <v>214.56519165892666</v>
      </c>
      <c r="AN10">
        <f t="shared" si="9"/>
        <v>190.00708113520338</v>
      </c>
      <c r="AO10">
        <f t="shared" si="10"/>
        <v>-9.5003540567601714</v>
      </c>
      <c r="AP10">
        <f t="shared" si="11"/>
        <v>-25.944476192329844</v>
      </c>
      <c r="AQ10">
        <f t="shared" si="12"/>
        <v>-47.442129606827706</v>
      </c>
      <c r="AR10">
        <f t="shared" si="13"/>
        <v>107.12012127928567</v>
      </c>
      <c r="AS10">
        <f t="shared" si="14"/>
        <v>-18.698257899056919</v>
      </c>
      <c r="AT10">
        <f t="shared" si="15"/>
        <v>32.346849585720456</v>
      </c>
      <c r="AU10">
        <f t="shared" si="16"/>
        <v>120.76871296594921</v>
      </c>
      <c r="AW10">
        <v>7</v>
      </c>
      <c r="AX10">
        <f>(R10*SUMPRODUCT(K11:$K$23, X11:$X$23)-$AZ$3*SUMPRODUCT(K10:$K$22, W11:$W$23))/Z10</f>
        <v>416.67399331398553</v>
      </c>
    </row>
    <row r="11" spans="1:52" x14ac:dyDescent="0.25">
      <c r="A11" t="s">
        <v>33</v>
      </c>
      <c r="C11" s="24">
        <f>AU25</f>
        <v>-1290.5365613028011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1.90621E-3</v>
      </c>
      <c r="O11">
        <f t="shared" si="30"/>
        <v>366.18022219191414</v>
      </c>
      <c r="P11">
        <f t="shared" si="31"/>
        <v>18.309011109595708</v>
      </c>
      <c r="Q11" s="5">
        <f t="shared" si="32"/>
        <v>50</v>
      </c>
      <c r="R11">
        <f t="shared" si="0"/>
        <v>50000</v>
      </c>
      <c r="S11">
        <f t="shared" si="20"/>
        <v>452.29015867361994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384.12814434085669</v>
      </c>
      <c r="AC11">
        <f t="shared" si="1"/>
        <v>411.99793696295899</v>
      </c>
      <c r="AE11">
        <f t="shared" si="2"/>
        <v>333.55909521032402</v>
      </c>
      <c r="AF11">
        <f t="shared" si="3"/>
        <v>-16.677954760516204</v>
      </c>
      <c r="AG11">
        <f t="shared" si="4"/>
        <v>-45.545755204046294</v>
      </c>
      <c r="AH11">
        <f t="shared" si="5"/>
        <v>-87.865924172547508</v>
      </c>
      <c r="AI11">
        <f t="shared" si="6"/>
        <v>183.46946107321395</v>
      </c>
      <c r="AJ11">
        <f t="shared" si="7"/>
        <v>-27.869792622102295</v>
      </c>
      <c r="AK11">
        <f t="shared" si="28"/>
        <v>59.98536449953717</v>
      </c>
      <c r="AL11">
        <f t="shared" si="8"/>
        <v>215.58503295064884</v>
      </c>
      <c r="AN11">
        <f t="shared" si="9"/>
        <v>172.94584128680842</v>
      </c>
      <c r="AO11">
        <f t="shared" si="10"/>
        <v>-8.647292064340423</v>
      </c>
      <c r="AP11">
        <f t="shared" si="11"/>
        <v>-23.614852851906338</v>
      </c>
      <c r="AQ11">
        <f t="shared" si="12"/>
        <v>-45.557283236070518</v>
      </c>
      <c r="AR11">
        <f t="shared" si="13"/>
        <v>95.126413134491102</v>
      </c>
      <c r="AS11">
        <f t="shared" si="14"/>
        <v>-14.45010734448468</v>
      </c>
      <c r="AT11">
        <f t="shared" si="15"/>
        <v>31.101593322547224</v>
      </c>
      <c r="AU11">
        <f t="shared" si="16"/>
        <v>111.77789911255365</v>
      </c>
      <c r="AW11">
        <v>8</v>
      </c>
      <c r="AX11">
        <f>(R11*SUMPRODUCT(K12:$K$23, X12:$X$23)-$AZ$3*SUMPRODUCT(K11:$K$22, W12:$W$23))/Z11</f>
        <v>452.29015867361994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2.0198360000000001E-3</v>
      </c>
      <c r="O12">
        <f t="shared" si="30"/>
        <v>366.18022219191414</v>
      </c>
      <c r="P12">
        <f t="shared" si="31"/>
        <v>18.309011109595708</v>
      </c>
      <c r="Q12" s="5">
        <f t="shared" si="32"/>
        <v>50</v>
      </c>
      <c r="R12">
        <f t="shared" si="0"/>
        <v>50000</v>
      </c>
      <c r="S12">
        <f t="shared" si="20"/>
        <v>483.23319723423003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411.99793696295899</v>
      </c>
      <c r="AC12">
        <f t="shared" si="1"/>
        <v>434.89347363801107</v>
      </c>
      <c r="AE12">
        <f t="shared" si="2"/>
        <v>329.54976958958758</v>
      </c>
      <c r="AF12">
        <f t="shared" si="3"/>
        <v>-16.47748847947938</v>
      </c>
      <c r="AG12">
        <f t="shared" si="4"/>
        <v>-44.998302695997516</v>
      </c>
      <c r="AH12">
        <f t="shared" si="5"/>
        <v>-91.994956008320059</v>
      </c>
      <c r="AI12">
        <f t="shared" si="6"/>
        <v>176.07902240579062</v>
      </c>
      <c r="AJ12">
        <f t="shared" si="7"/>
        <v>-22.895536675052085</v>
      </c>
      <c r="AK12">
        <f t="shared" si="28"/>
        <v>62.044258560512361</v>
      </c>
      <c r="AL12">
        <f t="shared" si="8"/>
        <v>215.2277442912509</v>
      </c>
      <c r="AN12">
        <f t="shared" si="9"/>
        <v>157.39847327916115</v>
      </c>
      <c r="AO12">
        <f t="shared" si="10"/>
        <v>-7.8699236639580583</v>
      </c>
      <c r="AP12">
        <f t="shared" si="11"/>
        <v>-21.491940817692363</v>
      </c>
      <c r="AQ12">
        <f t="shared" si="12"/>
        <v>-43.938327261238889</v>
      </c>
      <c r="AR12">
        <f t="shared" si="13"/>
        <v>84.098281536271841</v>
      </c>
      <c r="AS12">
        <f t="shared" si="14"/>
        <v>-10.935290660491795</v>
      </c>
      <c r="AT12">
        <f t="shared" si="15"/>
        <v>29.633373997876177</v>
      </c>
      <c r="AU12">
        <f t="shared" si="16"/>
        <v>102.79636487365623</v>
      </c>
      <c r="AW12">
        <v>9</v>
      </c>
      <c r="AX12">
        <f>(R12*SUMPRODUCT(K13:$K$23, X13:$X$23)-$AZ$3*SUMPRODUCT(K12:$K$22, W13:$W$23))/Z12</f>
        <v>483.23319723423003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2.1424809999999999E-3</v>
      </c>
      <c r="O13">
        <f t="shared" si="30"/>
        <v>366.18022219191414</v>
      </c>
      <c r="P13">
        <f t="shared" si="31"/>
        <v>18.309011109595708</v>
      </c>
      <c r="Q13" s="5">
        <f t="shared" si="32"/>
        <v>50</v>
      </c>
      <c r="R13">
        <f t="shared" si="0"/>
        <v>50000</v>
      </c>
      <c r="S13">
        <f t="shared" si="20"/>
        <v>509.87982282076848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434.89347363801107</v>
      </c>
      <c r="AC13">
        <f t="shared" si="1"/>
        <v>453.30265682979086</v>
      </c>
      <c r="AE13">
        <f t="shared" si="2"/>
        <v>325.54821777379163</v>
      </c>
      <c r="AF13">
        <f t="shared" si="3"/>
        <v>-16.277410888689584</v>
      </c>
      <c r="AG13">
        <f t="shared" si="4"/>
        <v>-44.451911660479112</v>
      </c>
      <c r="AH13">
        <f t="shared" si="5"/>
        <v>-96.408008558423461</v>
      </c>
      <c r="AI13">
        <f t="shared" si="6"/>
        <v>168.41088666619945</v>
      </c>
      <c r="AJ13">
        <f t="shared" si="7"/>
        <v>-18.409183191779789</v>
      </c>
      <c r="AK13">
        <f t="shared" si="28"/>
        <v>63.678137484362793</v>
      </c>
      <c r="AL13">
        <f t="shared" si="8"/>
        <v>213.67984095878245</v>
      </c>
      <c r="AN13">
        <f t="shared" si="9"/>
        <v>143.23098953355372</v>
      </c>
      <c r="AO13">
        <f t="shared" si="10"/>
        <v>-7.1615494766776875</v>
      </c>
      <c r="AP13">
        <f t="shared" si="11"/>
        <v>-19.557444784454621</v>
      </c>
      <c r="AQ13">
        <f t="shared" si="12"/>
        <v>-42.416495348093953</v>
      </c>
      <c r="AR13">
        <f t="shared" si="13"/>
        <v>74.095499924327456</v>
      </c>
      <c r="AS13">
        <f t="shared" si="14"/>
        <v>-8.0994623257168321</v>
      </c>
      <c r="AT13">
        <f t="shared" si="15"/>
        <v>28.016380202936642</v>
      </c>
      <c r="AU13">
        <f t="shared" si="16"/>
        <v>94.012417801547272</v>
      </c>
      <c r="AW13">
        <v>10</v>
      </c>
      <c r="AX13">
        <f>(R13*SUMPRODUCT(K14:$K$23, X14:$X$23)-$AZ$3*SUMPRODUCT(K13:$K$22, W14:$W$23))/Z13</f>
        <v>509.87982282076848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2.275947E-3</v>
      </c>
      <c r="O14">
        <f t="shared" si="30"/>
        <v>366.18022219191414</v>
      </c>
      <c r="P14">
        <f t="shared" si="31"/>
        <v>18.309011109595708</v>
      </c>
      <c r="Q14" s="5">
        <f t="shared" si="32"/>
        <v>50</v>
      </c>
      <c r="R14">
        <f t="shared" si="0"/>
        <v>50000</v>
      </c>
      <c r="S14">
        <f t="shared" si="20"/>
        <v>532.55586351430986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453.30265682979086</v>
      </c>
      <c r="AC14">
        <f t="shared" si="1"/>
        <v>467.65032313324969</v>
      </c>
      <c r="AE14">
        <f t="shared" si="2"/>
        <v>321.55180510645613</v>
      </c>
      <c r="AF14">
        <f t="shared" si="3"/>
        <v>-16.077590255322807</v>
      </c>
      <c r="AG14">
        <f t="shared" si="4"/>
        <v>-43.906222348886395</v>
      </c>
      <c r="AH14">
        <f t="shared" si="5"/>
        <v>-101.17019498793246</v>
      </c>
      <c r="AI14">
        <f t="shared" si="6"/>
        <v>160.39779751431445</v>
      </c>
      <c r="AJ14">
        <f t="shared" si="7"/>
        <v>-14.347666303458823</v>
      </c>
      <c r="AK14">
        <f t="shared" si="28"/>
        <v>64.928536909736692</v>
      </c>
      <c r="AL14">
        <f t="shared" si="8"/>
        <v>210.97866812059232</v>
      </c>
      <c r="AN14">
        <f t="shared" si="9"/>
        <v>130.32111563260065</v>
      </c>
      <c r="AO14">
        <f t="shared" si="10"/>
        <v>-6.5160557816300324</v>
      </c>
      <c r="AP14">
        <f t="shared" si="11"/>
        <v>-17.794668818063538</v>
      </c>
      <c r="AQ14">
        <f t="shared" si="12"/>
        <v>-41.003074684124606</v>
      </c>
      <c r="AR14">
        <f t="shared" si="13"/>
        <v>65.007316348782467</v>
      </c>
      <c r="AS14">
        <f t="shared" si="14"/>
        <v>-5.8149382143010806</v>
      </c>
      <c r="AT14">
        <f t="shared" si="15"/>
        <v>26.314762449142549</v>
      </c>
      <c r="AU14">
        <f t="shared" si="16"/>
        <v>85.507140583623936</v>
      </c>
      <c r="AW14">
        <v>11</v>
      </c>
      <c r="AX14">
        <f>(R14*SUMPRODUCT(K15:$K$23, X15:$X$23)-$AZ$3*SUMPRODUCT(K14:$K$22, W15:$W$23))/Z14</f>
        <v>532.55586351430986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2.4175300000000002E-3</v>
      </c>
      <c r="O15">
        <f t="shared" si="30"/>
        <v>366.18022219191414</v>
      </c>
      <c r="P15">
        <f t="shared" si="31"/>
        <v>18.309011109595708</v>
      </c>
      <c r="Q15" s="5">
        <f t="shared" si="32"/>
        <v>50</v>
      </c>
      <c r="R15">
        <f t="shared" si="0"/>
        <v>50000</v>
      </c>
      <c r="S15">
        <f t="shared" si="20"/>
        <v>551.6290990707804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467.65032313324969</v>
      </c>
      <c r="AC15">
        <f t="shared" si="1"/>
        <v>478.38395847420054</v>
      </c>
      <c r="AE15">
        <f t="shared" si="2"/>
        <v>317.55892591999253</v>
      </c>
      <c r="AF15">
        <f t="shared" si="3"/>
        <v>-15.87794629599963</v>
      </c>
      <c r="AG15">
        <f t="shared" si="4"/>
        <v>-43.361015515682425</v>
      </c>
      <c r="AH15">
        <f t="shared" si="5"/>
        <v>-106.14460971510333</v>
      </c>
      <c r="AI15">
        <f t="shared" si="6"/>
        <v>152.17535439320716</v>
      </c>
      <c r="AJ15">
        <f t="shared" si="7"/>
        <v>-10.733635340950855</v>
      </c>
      <c r="AK15">
        <f t="shared" si="28"/>
        <v>65.831679576937262</v>
      </c>
      <c r="AL15">
        <f t="shared" si="8"/>
        <v>207.27339862919357</v>
      </c>
      <c r="AN15">
        <f t="shared" si="9"/>
        <v>118.55785372624459</v>
      </c>
      <c r="AO15">
        <f t="shared" si="10"/>
        <v>-5.927892686312231</v>
      </c>
      <c r="AP15">
        <f t="shared" si="11"/>
        <v>-16.188456740859795</v>
      </c>
      <c r="AQ15">
        <f t="shared" si="12"/>
        <v>-39.628163736777125</v>
      </c>
      <c r="AR15">
        <f t="shared" si="13"/>
        <v>56.813340562295451</v>
      </c>
      <c r="AS15">
        <f t="shared" si="14"/>
        <v>-4.0073090845001653</v>
      </c>
      <c r="AT15">
        <f t="shared" si="15"/>
        <v>24.57768307165118</v>
      </c>
      <c r="AU15">
        <f t="shared" si="16"/>
        <v>77.383714549446466</v>
      </c>
      <c r="AW15">
        <v>12</v>
      </c>
      <c r="AX15">
        <f>(R15*SUMPRODUCT(K16:$K$23, X16:$X$23)-$AZ$3*SUMPRODUCT(K15:$K$22, W16:$W$23))/Z15</f>
        <v>551.6290990707804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3.6493060000000002E-3</v>
      </c>
      <c r="O16">
        <f t="shared" si="30"/>
        <v>366.18022219191414</v>
      </c>
      <c r="P16">
        <f t="shared" si="31"/>
        <v>18.309011109595708</v>
      </c>
      <c r="Q16" s="5">
        <f t="shared" si="32"/>
        <v>50</v>
      </c>
      <c r="R16">
        <f t="shared" si="0"/>
        <v>50000</v>
      </c>
      <c r="S16">
        <f t="shared" si="20"/>
        <v>549.20404325950699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478.38395847420054</v>
      </c>
      <c r="AC16">
        <f t="shared" si="1"/>
        <v>469.77999706375834</v>
      </c>
      <c r="AE16">
        <f t="shared" si="2"/>
        <v>313.22446696707925</v>
      </c>
      <c r="AF16">
        <f t="shared" si="3"/>
        <v>-15.661223348353964</v>
      </c>
      <c r="AG16">
        <f t="shared" si="4"/>
        <v>-42.769167746438129</v>
      </c>
      <c r="AH16">
        <f t="shared" si="5"/>
        <v>-158.23761408747299</v>
      </c>
      <c r="AI16">
        <f t="shared" si="6"/>
        <v>96.556461784814132</v>
      </c>
      <c r="AJ16">
        <f t="shared" si="7"/>
        <v>8.6039614104421958</v>
      </c>
      <c r="AK16">
        <f t="shared" si="28"/>
        <v>66.397802083091676</v>
      </c>
      <c r="AL16">
        <f t="shared" si="8"/>
        <v>171.558225278348</v>
      </c>
      <c r="AN16">
        <f t="shared" si="9"/>
        <v>107.72186160453204</v>
      </c>
      <c r="AO16">
        <f t="shared" si="10"/>
        <v>-5.3860930802266029</v>
      </c>
      <c r="AP16">
        <f t="shared" si="11"/>
        <v>-14.708858517770421</v>
      </c>
      <c r="AQ16">
        <f t="shared" si="12"/>
        <v>-54.419919779618176</v>
      </c>
      <c r="AR16">
        <f t="shared" si="13"/>
        <v>33.20699022691683</v>
      </c>
      <c r="AS16">
        <f t="shared" si="14"/>
        <v>2.9590113099427873</v>
      </c>
      <c r="AT16">
        <f t="shared" si="15"/>
        <v>22.835045154986751</v>
      </c>
      <c r="AU16">
        <f t="shared" si="16"/>
        <v>59.001046691846369</v>
      </c>
      <c r="AW16">
        <v>13</v>
      </c>
      <c r="AX16">
        <f>(R16*SUMPRODUCT(K17:$K$23, X17:$X$23)-$AZ$3*SUMPRODUCT(K16:$K$22, W17:$W$23))/Z16</f>
        <v>549.20404325950699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5.0597569999999998E-3</v>
      </c>
      <c r="O17">
        <f t="shared" si="30"/>
        <v>366.18022219191414</v>
      </c>
      <c r="P17">
        <f t="shared" si="31"/>
        <v>18.309011109595708</v>
      </c>
      <c r="Q17" s="5">
        <f t="shared" si="32"/>
        <v>50</v>
      </c>
      <c r="R17">
        <f t="shared" si="0"/>
        <v>50000</v>
      </c>
      <c r="S17">
        <f t="shared" si="20"/>
        <v>525.63896567778568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469.77999706375834</v>
      </c>
      <c r="AC17">
        <f t="shared" si="1"/>
        <v>442.85161150263696</v>
      </c>
      <c r="AE17">
        <f t="shared" si="2"/>
        <v>308.5073826081005</v>
      </c>
      <c r="AF17">
        <f t="shared" si="3"/>
        <v>-15.425369130405027</v>
      </c>
      <c r="AG17">
        <f t="shared" si="4"/>
        <v>-42.125074473084531</v>
      </c>
      <c r="AH17">
        <f t="shared" si="5"/>
        <v>-216.40159588921455</v>
      </c>
      <c r="AI17">
        <f t="shared" si="6"/>
        <v>34.555343115396369</v>
      </c>
      <c r="AJ17">
        <f t="shared" si="7"/>
        <v>26.928385561121388</v>
      </c>
      <c r="AK17">
        <f t="shared" si="28"/>
        <v>65.278102242032219</v>
      </c>
      <c r="AL17">
        <f t="shared" si="8"/>
        <v>126.76183091854998</v>
      </c>
      <c r="AN17">
        <f t="shared" si="9"/>
        <v>97.73630124743697</v>
      </c>
      <c r="AO17">
        <f t="shared" si="10"/>
        <v>-4.8868150623718494</v>
      </c>
      <c r="AP17">
        <f t="shared" si="11"/>
        <v>-13.345382317810383</v>
      </c>
      <c r="AQ17">
        <f t="shared" si="12"/>
        <v>-68.556840965850668</v>
      </c>
      <c r="AR17">
        <f t="shared" si="13"/>
        <v>10.947262901404059</v>
      </c>
      <c r="AS17">
        <f t="shared" si="14"/>
        <v>8.5310140102941787</v>
      </c>
      <c r="AT17">
        <f t="shared" si="15"/>
        <v>20.680348754223719</v>
      </c>
      <c r="AU17">
        <f t="shared" si="16"/>
        <v>40.15862566592196</v>
      </c>
      <c r="AW17">
        <v>14</v>
      </c>
      <c r="AX17">
        <f>(R17*SUMPRODUCT(K18:$K$23, X18:$X$23)-$AZ$3*SUMPRODUCT(K17:$K$22, W18:$W$23))/Z17</f>
        <v>525.63896567778568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6.5505219999999996E-3</v>
      </c>
      <c r="O18">
        <f t="shared" si="30"/>
        <v>366.18022219191414</v>
      </c>
      <c r="P18">
        <f t="shared" si="31"/>
        <v>18.309011109595708</v>
      </c>
      <c r="Q18" s="5">
        <f t="shared" si="32"/>
        <v>50</v>
      </c>
      <c r="R18">
        <f t="shared" si="0"/>
        <v>50000</v>
      </c>
      <c r="S18">
        <f t="shared" si="20"/>
        <v>482.8786545203468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442.85161150263696</v>
      </c>
      <c r="AC18">
        <f t="shared" si="1"/>
        <v>400.09280323676796</v>
      </c>
      <c r="AE18">
        <f t="shared" si="2"/>
        <v>303.40142438508275</v>
      </c>
      <c r="AF18">
        <f t="shared" si="3"/>
        <v>-15.170071219254137</v>
      </c>
      <c r="AG18">
        <f t="shared" si="4"/>
        <v>-41.427882501266112</v>
      </c>
      <c r="AH18">
        <f t="shared" si="5"/>
        <v>-275.94122708757862</v>
      </c>
      <c r="AI18">
        <f t="shared" si="6"/>
        <v>-29.1377564230161</v>
      </c>
      <c r="AJ18">
        <f t="shared" si="7"/>
        <v>42.758808265868993</v>
      </c>
      <c r="AK18">
        <f t="shared" si="28"/>
        <v>62.558769286680608</v>
      </c>
      <c r="AL18">
        <f t="shared" si="8"/>
        <v>76.179821129533508</v>
      </c>
      <c r="AN18">
        <f t="shared" si="9"/>
        <v>88.542161669392712</v>
      </c>
      <c r="AO18">
        <f t="shared" si="10"/>
        <v>-4.4271080834696361</v>
      </c>
      <c r="AP18">
        <f t="shared" si="11"/>
        <v>-12.089970498596179</v>
      </c>
      <c r="AQ18">
        <f t="shared" si="12"/>
        <v>-80.528404866777734</v>
      </c>
      <c r="AR18">
        <f t="shared" si="13"/>
        <v>-8.5033217794508271</v>
      </c>
      <c r="AS18">
        <f t="shared" si="14"/>
        <v>12.478376863062879</v>
      </c>
      <c r="AT18">
        <f t="shared" si="15"/>
        <v>18.25663368339761</v>
      </c>
      <c r="AU18">
        <f t="shared" si="16"/>
        <v>22.231688767009661</v>
      </c>
      <c r="AW18">
        <v>15</v>
      </c>
      <c r="AX18">
        <f>(R18*SUMPRODUCT(K19:$K$23, X19:$X$23)-$AZ$3*SUMPRODUCT(K18:$K$22, W19:$W$23))/Z18</f>
        <v>482.8786545203468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8.1883779999999996E-3</v>
      </c>
      <c r="O19">
        <f t="shared" si="30"/>
        <v>366.18022219191414</v>
      </c>
      <c r="P19">
        <f t="shared" si="31"/>
        <v>18.309011109595708</v>
      </c>
      <c r="Q19" s="5">
        <f t="shared" si="32"/>
        <v>50</v>
      </c>
      <c r="R19">
        <f t="shared" si="0"/>
        <v>50000</v>
      </c>
      <c r="S19">
        <f t="shared" si="20"/>
        <v>421.78346022813224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400.09280323676796</v>
      </c>
      <c r="AC19">
        <f t="shared" si="1"/>
        <v>343.11558537894251</v>
      </c>
      <c r="AE19">
        <f t="shared" si="2"/>
        <v>297.88304459262844</v>
      </c>
      <c r="AF19">
        <f t="shared" si="3"/>
        <v>-14.894152229631423</v>
      </c>
      <c r="AG19">
        <f t="shared" si="4"/>
        <v>-40.674376514593504</v>
      </c>
      <c r="AH19">
        <f t="shared" si="5"/>
        <v>-339.22716165995234</v>
      </c>
      <c r="AI19">
        <f t="shared" si="6"/>
        <v>-96.912645811548828</v>
      </c>
      <c r="AJ19">
        <f t="shared" si="7"/>
        <v>56.977217857825451</v>
      </c>
      <c r="AK19">
        <f t="shared" si="28"/>
        <v>58.451300692471889</v>
      </c>
      <c r="AL19">
        <f t="shared" si="8"/>
        <v>18.515872738748513</v>
      </c>
      <c r="AN19">
        <f t="shared" si="9"/>
        <v>80.079334694227626</v>
      </c>
      <c r="AO19">
        <f t="shared" si="10"/>
        <v>-4.0039667347113816</v>
      </c>
      <c r="AP19">
        <f t="shared" si="11"/>
        <v>-10.934415602088178</v>
      </c>
      <c r="AQ19">
        <f t="shared" si="12"/>
        <v>-91.193795380633176</v>
      </c>
      <c r="AR19">
        <f t="shared" si="13"/>
        <v>-26.052843023205106</v>
      </c>
      <c r="AS19">
        <f t="shared" si="14"/>
        <v>15.317077563184133</v>
      </c>
      <c r="AT19">
        <f t="shared" si="15"/>
        <v>15.713352459743282</v>
      </c>
      <c r="AU19">
        <f t="shared" si="16"/>
        <v>4.9775869997223063</v>
      </c>
      <c r="AW19">
        <v>16</v>
      </c>
      <c r="AX19">
        <f>(R19*SUMPRODUCT(K20:$K$23, X20:$X$23)-$AZ$3*SUMPRODUCT(K19:$K$22, W20:$W$23))/Z19</f>
        <v>421.78346022813224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9.9453500000000004E-3</v>
      </c>
      <c r="O20">
        <f t="shared" si="30"/>
        <v>366.18022219191414</v>
      </c>
      <c r="P20">
        <f t="shared" si="31"/>
        <v>18.309011109595708</v>
      </c>
      <c r="Q20" s="5">
        <f t="shared" si="32"/>
        <v>50</v>
      </c>
      <c r="R20">
        <f t="shared" si="0"/>
        <v>50000</v>
      </c>
      <c r="S20">
        <f t="shared" si="20"/>
        <v>343.53453193578042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343.11558537894251</v>
      </c>
      <c r="AC20">
        <f t="shared" si="1"/>
        <v>273.88710934214055</v>
      </c>
      <c r="AE20">
        <f t="shared" si="2"/>
        <v>291.94166300916288</v>
      </c>
      <c r="AF20">
        <f t="shared" si="3"/>
        <v>-14.597083150458145</v>
      </c>
      <c r="AG20">
        <f t="shared" si="4"/>
        <v>-39.863111838978156</v>
      </c>
      <c r="AH20">
        <f t="shared" si="5"/>
        <v>-404.52091046941251</v>
      </c>
      <c r="AI20">
        <f t="shared" si="6"/>
        <v>-167.03944244968596</v>
      </c>
      <c r="AJ20">
        <f t="shared" si="7"/>
        <v>69.228476036801965</v>
      </c>
      <c r="AK20">
        <f t="shared" si="28"/>
        <v>53.092776339385473</v>
      </c>
      <c r="AL20">
        <f t="shared" si="8"/>
        <v>-44.718190073498526</v>
      </c>
      <c r="AN20">
        <f t="shared" si="9"/>
        <v>72.295774879541739</v>
      </c>
      <c r="AO20">
        <f t="shared" si="10"/>
        <v>-3.6147887439770869</v>
      </c>
      <c r="AP20">
        <f t="shared" si="11"/>
        <v>-9.8716110945024909</v>
      </c>
      <c r="AQ20">
        <f t="shared" si="12"/>
        <v>-100.17464576971331</v>
      </c>
      <c r="AR20">
        <f t="shared" si="13"/>
        <v>-41.365270728651154</v>
      </c>
      <c r="AS20">
        <f t="shared" si="14"/>
        <v>17.143583643466812</v>
      </c>
      <c r="AT20">
        <f t="shared" si="15"/>
        <v>13.147775368538614</v>
      </c>
      <c r="AU20">
        <f t="shared" si="16"/>
        <v>-11.073911716645728</v>
      </c>
      <c r="AW20">
        <v>17</v>
      </c>
      <c r="AX20">
        <f>(R20*SUMPRODUCT(K21:$K$23, X21:$X$23)-$AZ$3*SUMPRODUCT(K20:$K$22, W21:$W$23))/Z20</f>
        <v>343.53453193578042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1.1968530999999999E-2</v>
      </c>
      <c r="O21">
        <f t="shared" si="30"/>
        <v>366.18022219191414</v>
      </c>
      <c r="P21">
        <f t="shared" si="31"/>
        <v>18.309011109595708</v>
      </c>
      <c r="Q21" s="5">
        <f t="shared" si="32"/>
        <v>50</v>
      </c>
      <c r="R21">
        <f t="shared" si="0"/>
        <v>50000</v>
      </c>
      <c r="S21">
        <f t="shared" si="20"/>
        <v>247.50286018127372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273.88710934214055</v>
      </c>
      <c r="AC21">
        <f t="shared" si="1"/>
        <v>192.98975048175578</v>
      </c>
      <c r="AE21">
        <f t="shared" si="2"/>
        <v>285.5281335351545</v>
      </c>
      <c r="AF21">
        <f t="shared" si="3"/>
        <v>-14.276406676757727</v>
      </c>
      <c r="AG21">
        <f t="shared" si="4"/>
        <v>-38.987377830787096</v>
      </c>
      <c r="AH21">
        <f t="shared" si="5"/>
        <v>-477.102889801277</v>
      </c>
      <c r="AI21">
        <f t="shared" si="6"/>
        <v>-244.83854077366735</v>
      </c>
      <c r="AJ21">
        <f t="shared" si="7"/>
        <v>80.89735886038477</v>
      </c>
      <c r="AK21">
        <f t="shared" si="28"/>
        <v>46.647530213679978</v>
      </c>
      <c r="AL21">
        <f t="shared" si="8"/>
        <v>-117.29365169960261</v>
      </c>
      <c r="AN21">
        <f t="shared" si="9"/>
        <v>65.134024436868643</v>
      </c>
      <c r="AO21">
        <f t="shared" si="10"/>
        <v>-3.2567012218434326</v>
      </c>
      <c r="AP21">
        <f t="shared" si="11"/>
        <v>-8.8937114144209666</v>
      </c>
      <c r="AQ21">
        <f t="shared" si="12"/>
        <v>-108.83561944830548</v>
      </c>
      <c r="AR21">
        <f t="shared" si="13"/>
        <v>-55.852007647701235</v>
      </c>
      <c r="AS21">
        <f t="shared" si="14"/>
        <v>18.454120382647648</v>
      </c>
      <c r="AT21">
        <f t="shared" si="15"/>
        <v>10.641127846980853</v>
      </c>
      <c r="AU21">
        <f t="shared" si="16"/>
        <v>-26.75675941807274</v>
      </c>
      <c r="AW21">
        <v>18</v>
      </c>
      <c r="AX21">
        <f>(R21*SUMPRODUCT(K22:$K$23, X22:$X$23)-$AZ$3*SUMPRODUCT(K21:$K$22, W22:$W$23))/Z21</f>
        <v>247.50286018127372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1.4271456E-2</v>
      </c>
      <c r="O22">
        <f t="shared" si="30"/>
        <v>366.18022219191414</v>
      </c>
      <c r="P22">
        <f t="shared" si="31"/>
        <v>18.309011109595708</v>
      </c>
      <c r="Q22" s="5">
        <f t="shared" si="32"/>
        <v>50</v>
      </c>
      <c r="R22">
        <f t="shared" si="0"/>
        <v>50000</v>
      </c>
      <c r="S22">
        <f t="shared" si="20"/>
        <v>133.06547953184605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192.98975048175578</v>
      </c>
      <c r="AC22">
        <f t="shared" si="1"/>
        <v>101.23913736284338</v>
      </c>
      <c r="AE22">
        <f t="shared" si="2"/>
        <v>278.59795000529391</v>
      </c>
      <c r="AF22">
        <f t="shared" si="3"/>
        <v>-13.929897500264696</v>
      </c>
      <c r="AG22">
        <f t="shared" si="4"/>
        <v>-38.041097405211772</v>
      </c>
      <c r="AH22">
        <f t="shared" si="5"/>
        <v>-556.40664726745342</v>
      </c>
      <c r="AI22">
        <f t="shared" si="6"/>
        <v>-329.77969216763597</v>
      </c>
      <c r="AJ22">
        <f t="shared" si="7"/>
        <v>91.750613118912398</v>
      </c>
      <c r="AK22">
        <f t="shared" si="28"/>
        <v>39.161778201579196</v>
      </c>
      <c r="AL22">
        <f t="shared" si="8"/>
        <v>-198.86730084714441</v>
      </c>
      <c r="AN22">
        <f t="shared" si="9"/>
        <v>58.543554840909628</v>
      </c>
      <c r="AO22">
        <f t="shared" si="10"/>
        <v>-2.9271777420454814</v>
      </c>
      <c r="AP22">
        <f t="shared" si="11"/>
        <v>-7.9938171551803663</v>
      </c>
      <c r="AQ22">
        <f t="shared" si="12"/>
        <v>-116.92125899537254</v>
      </c>
      <c r="AR22">
        <f t="shared" si="13"/>
        <v>-69.298699051688757</v>
      </c>
      <c r="AS22">
        <f t="shared" si="14"/>
        <v>19.280138460143238</v>
      </c>
      <c r="AT22">
        <f t="shared" si="15"/>
        <v>8.2293129212477183</v>
      </c>
      <c r="AU22">
        <f t="shared" si="16"/>
        <v>-41.789247670297804</v>
      </c>
      <c r="AW22">
        <v>19</v>
      </c>
      <c r="AX22">
        <f>(R22*SUMPRODUCT(K23:$K$23, X23:$X$23)-$AZ$3*SUMPRODUCT(K22:$K$22, W23:$W$23))/Z22</f>
        <v>133.06547953184605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1.6820735999999999E-2</v>
      </c>
      <c r="O23">
        <f t="shared" si="30"/>
        <v>366.18022219191414</v>
      </c>
      <c r="P23">
        <f t="shared" si="31"/>
        <v>18.309011109595708</v>
      </c>
      <c r="Q23" s="5">
        <f t="shared" si="32"/>
        <v>50</v>
      </c>
      <c r="R23">
        <f t="shared" si="0"/>
        <v>50000</v>
      </c>
      <c r="S23">
        <f t="shared" si="20"/>
        <v>136.7327525916603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101.23913736284338</v>
      </c>
      <c r="AC23">
        <f t="shared" si="1"/>
        <v>101.23913736284338</v>
      </c>
      <c r="AE23">
        <f t="shared" si="2"/>
        <v>271.12574793806067</v>
      </c>
      <c r="AF23">
        <f t="shared" si="3"/>
        <v>-13.556287396903036</v>
      </c>
      <c r="AG23">
        <f t="shared" si="4"/>
        <v>-37.020807174556296</v>
      </c>
      <c r="AH23">
        <f t="shared" si="5"/>
        <v>-639.87925660335213</v>
      </c>
      <c r="AI23">
        <f t="shared" si="6"/>
        <v>-419.33060323675079</v>
      </c>
      <c r="AJ23">
        <f t="shared" si="7"/>
        <v>0</v>
      </c>
      <c r="AK23">
        <f t="shared" si="28"/>
        <v>30.703251722645373</v>
      </c>
      <c r="AL23">
        <f t="shared" si="8"/>
        <v>-388.62735151410544</v>
      </c>
      <c r="AN23">
        <f t="shared" si="9"/>
        <v>52.482450336707963</v>
      </c>
      <c r="AO23">
        <f t="shared" si="10"/>
        <v>-2.6241225168353988</v>
      </c>
      <c r="AP23">
        <f t="shared" si="11"/>
        <v>-7.1662049389988685</v>
      </c>
      <c r="AQ23">
        <f t="shared" si="12"/>
        <v>-123.86293652142189</v>
      </c>
      <c r="AR23">
        <f t="shared" si="13"/>
        <v>-81.170813640548189</v>
      </c>
      <c r="AS23">
        <f t="shared" si="14"/>
        <v>0</v>
      </c>
      <c r="AT23">
        <f t="shared" si="15"/>
        <v>5.9433008335206257</v>
      </c>
      <c r="AU23">
        <f t="shared" si="16"/>
        <v>-75.227512807027566</v>
      </c>
      <c r="AW23">
        <v>20</v>
      </c>
      <c r="AX23">
        <f>(R23*SUMPRODUCT(K$23:$K24, X$23:$X24)-$AZ$3*SUMPRODUCT(K$22:$K23, W$23:$W24))/Z23</f>
        <v>136.7327525916603</v>
      </c>
    </row>
    <row r="25" spans="5:50" x14ac:dyDescent="0.25">
      <c r="AN25" s="6">
        <f t="shared" ref="AN25:AU25" si="33">SUM(AN3:AN23)</f>
        <v>3171.2700244796347</v>
      </c>
      <c r="AO25" s="6">
        <f t="shared" si="33"/>
        <v>-433.19866786791744</v>
      </c>
      <c r="AP25" s="6">
        <f t="shared" si="33"/>
        <v>-2902.9285901771627</v>
      </c>
      <c r="AQ25" s="6">
        <f t="shared" si="33"/>
        <v>-1334.1121868611235</v>
      </c>
      <c r="AR25" s="6">
        <f t="shared" si="33"/>
        <v>-1498.9694204265679</v>
      </c>
      <c r="AS25" s="6">
        <f t="shared" si="33"/>
        <v>-242.55282665625202</v>
      </c>
      <c r="AT25" s="6">
        <f t="shared" si="33"/>
        <v>450.98568578001903</v>
      </c>
      <c r="AU25" s="7">
        <f t="shared" si="33"/>
        <v>-1290.5365613028011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1193.3743191868371</v>
      </c>
      <c r="K3">
        <v>1</v>
      </c>
      <c r="L3" s="2">
        <v>0</v>
      </c>
      <c r="O3">
        <f>$C$3</f>
        <v>1193.3743191868371</v>
      </c>
      <c r="P3">
        <f>O3*B5</f>
        <v>954.69945534946964</v>
      </c>
      <c r="Q3" s="5">
        <f>B8</f>
        <v>2519.9082039999998</v>
      </c>
      <c r="R3">
        <f t="shared" ref="R3:R23" si="0">$C$6</f>
        <v>50000</v>
      </c>
      <c r="S3">
        <f>AX3</f>
        <v>9.0949470177292824E-13</v>
      </c>
      <c r="W3">
        <v>1</v>
      </c>
      <c r="Z3">
        <v>1</v>
      </c>
      <c r="AC3">
        <f t="shared" ref="AC3:AC23" si="1">S3*Z3</f>
        <v>9.0949470177292824E-13</v>
      </c>
      <c r="AE3">
        <f t="shared" ref="AE3:AE23" si="2">$Z3*O3</f>
        <v>1193.3743191868371</v>
      </c>
      <c r="AF3">
        <f t="shared" ref="AF3:AF23" si="3">-$Z3*P3</f>
        <v>-954.69945534946964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-2281.2333401626324</v>
      </c>
      <c r="AJ3">
        <f t="shared" ref="AJ3:AJ23" si="7">AB3-AC3</f>
        <v>-9.0949470177292824E-13</v>
      </c>
      <c r="AL3">
        <f t="shared" ref="AL3:AL23" si="8">SUM(AI3:AK3)</f>
        <v>-2281.2333401626333</v>
      </c>
      <c r="AN3">
        <f t="shared" ref="AN3:AN23" si="9">AE3*$K3</f>
        <v>1193.3743191868371</v>
      </c>
      <c r="AO3">
        <f t="shared" ref="AO3:AO23" si="10">AF3*$K3</f>
        <v>-954.69945534946964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-2281.2333401626324</v>
      </c>
      <c r="AS3">
        <f t="shared" ref="AS3:AS23" si="14">AJ3*$K3</f>
        <v>-9.0949470177292824E-13</v>
      </c>
      <c r="AT3">
        <f t="shared" ref="AT3:AT23" si="15">AK3*$K3</f>
        <v>0</v>
      </c>
      <c r="AU3">
        <f t="shared" ref="AU3:AU23" si="16">AL3*$K3</f>
        <v>-2281.2333401626333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623.14358677948314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524.75821108866535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9.0949470177292824E-13</v>
      </c>
      <c r="AC4">
        <f t="shared" si="1"/>
        <v>518.31630710152604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-518.31630710152513</v>
      </c>
      <c r="AK4">
        <f t="shared" ref="AK4:AK23" si="28">H4*SUM(AB4:AB4, AE4:AF4)</f>
        <v>7.7825461630709476E-14</v>
      </c>
      <c r="AL4">
        <f t="shared" si="8"/>
        <v>-632.11365710152506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-104.82727967795719</v>
      </c>
      <c r="AR4">
        <f t="shared" si="13"/>
        <v>-104.82727967795719</v>
      </c>
      <c r="AS4">
        <f t="shared" si="14"/>
        <v>-477.46005057391523</v>
      </c>
      <c r="AT4">
        <f t="shared" si="15"/>
        <v>7.1690873578589573E-14</v>
      </c>
      <c r="AU4">
        <f t="shared" si="16"/>
        <v>-582.28733025187239</v>
      </c>
      <c r="AW4">
        <v>1</v>
      </c>
      <c r="AX4">
        <f>(R4*SUMPRODUCT(K5:$K$23, X5:$X$23)-$AZ$3*SUMPRODUCT(K4:$K$22, W5:$W$23))/Z4</f>
        <v>524.75821108866535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2.4175300000000002E-3</v>
      </c>
      <c r="O5">
        <f t="shared" ref="O5:O23" si="30">$C$3</f>
        <v>1193.3743191868371</v>
      </c>
      <c r="P5">
        <f t="shared" ref="P5:P23" si="31">O5*$C$5</f>
        <v>59.668715959341853</v>
      </c>
      <c r="Q5" s="5">
        <f t="shared" ref="Q5:Q23" si="32">$C$8</f>
        <v>50</v>
      </c>
      <c r="R5">
        <f t="shared" si="0"/>
        <v>50000</v>
      </c>
      <c r="S5">
        <f t="shared" si="20"/>
        <v>1008.7371777091653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518.31630710152604</v>
      </c>
      <c r="AC5">
        <f t="shared" si="1"/>
        <v>983.98171822114546</v>
      </c>
      <c r="AE5">
        <f t="shared" si="2"/>
        <v>1164.0876722132778</v>
      </c>
      <c r="AF5">
        <f t="shared" si="3"/>
        <v>-58.204383610663882</v>
      </c>
      <c r="AG5">
        <f t="shared" si="4"/>
        <v>-48.772947997007542</v>
      </c>
      <c r="AH5">
        <f t="shared" si="5"/>
        <v>-119.39262649245451</v>
      </c>
      <c r="AI5">
        <f t="shared" si="6"/>
        <v>937.71771411315183</v>
      </c>
      <c r="AJ5">
        <f t="shared" si="7"/>
        <v>-465.66541111961942</v>
      </c>
      <c r="AK5">
        <f t="shared" si="28"/>
        <v>138.98275940440325</v>
      </c>
      <c r="AL5">
        <f t="shared" si="8"/>
        <v>611.03506239793569</v>
      </c>
      <c r="AN5">
        <f t="shared" si="9"/>
        <v>987.80227962933475</v>
      </c>
      <c r="AO5">
        <f t="shared" si="10"/>
        <v>-49.390113981466733</v>
      </c>
      <c r="AP5">
        <f t="shared" si="11"/>
        <v>-41.386942208645031</v>
      </c>
      <c r="AQ5">
        <f t="shared" si="12"/>
        <v>-101.31222195313535</v>
      </c>
      <c r="AR5">
        <f t="shared" si="13"/>
        <v>795.71300148608759</v>
      </c>
      <c r="AS5">
        <f t="shared" si="14"/>
        <v>-395.14665916349935</v>
      </c>
      <c r="AT5">
        <f t="shared" si="15"/>
        <v>117.93569320068518</v>
      </c>
      <c r="AU5">
        <f t="shared" si="16"/>
        <v>518.50203552327343</v>
      </c>
      <c r="AW5">
        <v>2</v>
      </c>
      <c r="AX5">
        <f>(R5*SUMPRODUCT(K6:$K$23, X6:$X$23)-$AZ$3*SUMPRODUCT(K5:$K$22, W6:$W$23))/Z5</f>
        <v>1008.7371777091653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3.6493060000000002E-3</v>
      </c>
      <c r="O6">
        <f t="shared" si="30"/>
        <v>1193.3743191868371</v>
      </c>
      <c r="P6">
        <f t="shared" si="31"/>
        <v>59.668715959341853</v>
      </c>
      <c r="Q6" s="5">
        <f t="shared" si="32"/>
        <v>50</v>
      </c>
      <c r="R6">
        <f t="shared" si="0"/>
        <v>50000</v>
      </c>
      <c r="S6">
        <f t="shared" si="20"/>
        <v>1414.1880958916217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983.98171822114546</v>
      </c>
      <c r="AC6">
        <f t="shared" si="1"/>
        <v>1360.6534711077211</v>
      </c>
      <c r="AE6">
        <f t="shared" si="2"/>
        <v>1148.198683364411</v>
      </c>
      <c r="AF6">
        <f t="shared" si="3"/>
        <v>-57.409934168220545</v>
      </c>
      <c r="AG6">
        <f t="shared" si="4"/>
        <v>-48.107231105274295</v>
      </c>
      <c r="AH6">
        <f t="shared" si="5"/>
        <v>-177.98741176316761</v>
      </c>
      <c r="AI6">
        <f t="shared" si="6"/>
        <v>864.6941063277485</v>
      </c>
      <c r="AJ6">
        <f t="shared" si="7"/>
        <v>-376.67175288657563</v>
      </c>
      <c r="AK6">
        <f t="shared" si="28"/>
        <v>177.53810889690146</v>
      </c>
      <c r="AL6">
        <f t="shared" si="8"/>
        <v>665.56046233807433</v>
      </c>
      <c r="AN6">
        <f t="shared" si="9"/>
        <v>897.51878188157036</v>
      </c>
      <c r="AO6">
        <f t="shared" si="10"/>
        <v>-44.875939094078511</v>
      </c>
      <c r="AP6">
        <f t="shared" si="11"/>
        <v>-37.604244010091392</v>
      </c>
      <c r="AQ6">
        <f t="shared" si="12"/>
        <v>-139.12839938802801</v>
      </c>
      <c r="AR6">
        <f t="shared" si="13"/>
        <v>675.91019938937245</v>
      </c>
      <c r="AS6">
        <f t="shared" si="14"/>
        <v>-294.43508141757712</v>
      </c>
      <c r="AT6">
        <f t="shared" si="15"/>
        <v>138.7771903446197</v>
      </c>
      <c r="AU6">
        <f t="shared" si="16"/>
        <v>520.252308316415</v>
      </c>
      <c r="AW6">
        <v>3</v>
      </c>
      <c r="AX6">
        <f>(R6*SUMPRODUCT(K7:$K$23, X7:$X$23)-$AZ$3*SUMPRODUCT(K6:$K$22, W7:$W$23))/Z6</f>
        <v>1414.1880958916217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5.0597569999999998E-3</v>
      </c>
      <c r="O7">
        <f t="shared" si="30"/>
        <v>1193.3743191868371</v>
      </c>
      <c r="P7">
        <f t="shared" si="31"/>
        <v>59.668715959341853</v>
      </c>
      <c r="Q7" s="5">
        <f t="shared" si="32"/>
        <v>50</v>
      </c>
      <c r="R7">
        <f t="shared" si="0"/>
        <v>50000</v>
      </c>
      <c r="S7">
        <f t="shared" si="20"/>
        <v>1745.4030944956414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1360.6534711077211</v>
      </c>
      <c r="AC7">
        <f t="shared" si="1"/>
        <v>1654.039896028818</v>
      </c>
      <c r="AE7">
        <f t="shared" si="2"/>
        <v>1130.9070902052229</v>
      </c>
      <c r="AF7">
        <f t="shared" si="3"/>
        <v>-56.545354510261149</v>
      </c>
      <c r="AG7">
        <f t="shared" si="4"/>
        <v>-47.382747894886023</v>
      </c>
      <c r="AH7">
        <f t="shared" si="5"/>
        <v>-243.41089933552934</v>
      </c>
      <c r="AI7">
        <f t="shared" si="6"/>
        <v>783.56808846454624</v>
      </c>
      <c r="AJ7">
        <f t="shared" si="7"/>
        <v>-293.38642492109693</v>
      </c>
      <c r="AK7">
        <f t="shared" si="28"/>
        <v>208.3642512461056</v>
      </c>
      <c r="AL7">
        <f t="shared" si="8"/>
        <v>698.5459147895549</v>
      </c>
      <c r="AN7">
        <f t="shared" si="9"/>
        <v>814.32092552621918</v>
      </c>
      <c r="AO7">
        <f t="shared" si="10"/>
        <v>-40.716046276310962</v>
      </c>
      <c r="AP7">
        <f t="shared" si="11"/>
        <v>-34.118420031071892</v>
      </c>
      <c r="AQ7">
        <f t="shared" si="12"/>
        <v>-175.27044489048885</v>
      </c>
      <c r="AR7">
        <f t="shared" si="13"/>
        <v>564.21601432834734</v>
      </c>
      <c r="AS7">
        <f t="shared" si="14"/>
        <v>-211.25582034791358</v>
      </c>
      <c r="AT7">
        <f t="shared" si="15"/>
        <v>150.03475651613061</v>
      </c>
      <c r="AU7">
        <f t="shared" si="16"/>
        <v>502.9949504965644</v>
      </c>
      <c r="AW7">
        <v>4</v>
      </c>
      <c r="AX7">
        <f>(R7*SUMPRODUCT(K8:$K$23, X8:$X$23)-$AZ$3*SUMPRODUCT(K7:$K$22, W8:$W$23))/Z7</f>
        <v>1745.4030944956414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6.5505219999999996E-3</v>
      </c>
      <c r="O8">
        <f t="shared" si="30"/>
        <v>1193.3743191868371</v>
      </c>
      <c r="P8">
        <f t="shared" si="31"/>
        <v>59.668715959341853</v>
      </c>
      <c r="Q8" s="5">
        <f t="shared" si="32"/>
        <v>50</v>
      </c>
      <c r="R8">
        <f t="shared" si="0"/>
        <v>50000</v>
      </c>
      <c r="S8">
        <f t="shared" si="20"/>
        <v>2010.1239666497202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1654.039896028818</v>
      </c>
      <c r="AC8">
        <f t="shared" si="1"/>
        <v>1873.3767883683854</v>
      </c>
      <c r="AE8">
        <f t="shared" si="2"/>
        <v>1112.1899875288252</v>
      </c>
      <c r="AF8">
        <f t="shared" si="3"/>
        <v>-55.609499376441264</v>
      </c>
      <c r="AG8">
        <f t="shared" si="4"/>
        <v>-46.598538683431258</v>
      </c>
      <c r="AH8">
        <f t="shared" si="5"/>
        <v>-310.38173250590455</v>
      </c>
      <c r="AI8">
        <f t="shared" si="6"/>
        <v>699.60021696304807</v>
      </c>
      <c r="AJ8">
        <f t="shared" si="7"/>
        <v>-219.33689233956738</v>
      </c>
      <c r="AK8">
        <f t="shared" si="28"/>
        <v>231.94778627438544</v>
      </c>
      <c r="AL8">
        <f t="shared" si="8"/>
        <v>712.21111089786609</v>
      </c>
      <c r="AN8">
        <f t="shared" si="9"/>
        <v>737.7170418611762</v>
      </c>
      <c r="AO8">
        <f t="shared" si="10"/>
        <v>-36.885852093058816</v>
      </c>
      <c r="AP8">
        <f t="shared" si="11"/>
        <v>-30.908870335162536</v>
      </c>
      <c r="AQ8">
        <f t="shared" si="12"/>
        <v>-205.87660032865415</v>
      </c>
      <c r="AR8">
        <f t="shared" si="13"/>
        <v>464.04571910430064</v>
      </c>
      <c r="AS8">
        <f t="shared" si="14"/>
        <v>-145.48644134739189</v>
      </c>
      <c r="AT8">
        <f t="shared" si="15"/>
        <v>153.85126343097309</v>
      </c>
      <c r="AU8">
        <f t="shared" si="16"/>
        <v>472.41054118788185</v>
      </c>
      <c r="AW8">
        <v>5</v>
      </c>
      <c r="AX8">
        <f>(R8*SUMPRODUCT(K9:$K$23, X9:$X$23)-$AZ$3*SUMPRODUCT(K8:$K$22, W9:$W$23))/Z8</f>
        <v>2010.1239666497202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8.1883779999999996E-3</v>
      </c>
      <c r="O9">
        <f t="shared" si="30"/>
        <v>1193.3743191868371</v>
      </c>
      <c r="P9">
        <f t="shared" si="31"/>
        <v>59.668715959341853</v>
      </c>
      <c r="Q9" s="5">
        <f t="shared" si="32"/>
        <v>50</v>
      </c>
      <c r="R9">
        <f t="shared" si="0"/>
        <v>50000</v>
      </c>
      <c r="S9">
        <f t="shared" si="20"/>
        <v>2213.5551426303855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1873.3767883683854</v>
      </c>
      <c r="AC9">
        <f t="shared" si="1"/>
        <v>2025.4466443388178</v>
      </c>
      <c r="AE9">
        <f t="shared" si="2"/>
        <v>1091.9610556278358</v>
      </c>
      <c r="AF9">
        <f t="shared" si="3"/>
        <v>-54.598052781391786</v>
      </c>
      <c r="AG9">
        <f t="shared" si="4"/>
        <v>-45.75098684760939</v>
      </c>
      <c r="AH9">
        <f t="shared" si="5"/>
        <v>-381.56644898755746</v>
      </c>
      <c r="AI9">
        <f t="shared" si="6"/>
        <v>610.04556701127717</v>
      </c>
      <c r="AJ9">
        <f t="shared" si="7"/>
        <v>-152.0698559704324</v>
      </c>
      <c r="AK9">
        <f t="shared" si="28"/>
        <v>249.07200393425296</v>
      </c>
      <c r="AL9">
        <f t="shared" si="8"/>
        <v>707.04771497509773</v>
      </c>
      <c r="AN9">
        <f t="shared" si="9"/>
        <v>667.20632059357149</v>
      </c>
      <c r="AO9">
        <f t="shared" si="10"/>
        <v>-33.360316029678572</v>
      </c>
      <c r="AP9">
        <f t="shared" si="11"/>
        <v>-27.954611971548232</v>
      </c>
      <c r="AQ9">
        <f t="shared" si="12"/>
        <v>-233.14343050867058</v>
      </c>
      <c r="AR9">
        <f t="shared" si="13"/>
        <v>372.74796208367411</v>
      </c>
      <c r="AS9">
        <f t="shared" si="14"/>
        <v>-92.917204832813212</v>
      </c>
      <c r="AT9">
        <f t="shared" si="15"/>
        <v>152.18712650177068</v>
      </c>
      <c r="AU9">
        <f t="shared" si="16"/>
        <v>432.01788375263158</v>
      </c>
      <c r="AW9">
        <v>6</v>
      </c>
      <c r="AX9">
        <f>(R9*SUMPRODUCT(K10:$K$23, X10:$X$23)-$AZ$3*SUMPRODUCT(K9:$K$22, W10:$W$23))/Z9</f>
        <v>2213.5551426303855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9.9453500000000004E-3</v>
      </c>
      <c r="O10">
        <f t="shared" si="30"/>
        <v>1193.3743191868371</v>
      </c>
      <c r="P10">
        <f t="shared" si="31"/>
        <v>59.668715959341853</v>
      </c>
      <c r="Q10" s="5">
        <f t="shared" si="32"/>
        <v>50</v>
      </c>
      <c r="R10">
        <f t="shared" si="0"/>
        <v>50000</v>
      </c>
      <c r="S10">
        <f t="shared" si="20"/>
        <v>2361.5189105820123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2025.4466443388178</v>
      </c>
      <c r="AC10">
        <f t="shared" si="1"/>
        <v>2117.7377738309383</v>
      </c>
      <c r="AE10">
        <f t="shared" si="2"/>
        <v>1070.181510186969</v>
      </c>
      <c r="AF10">
        <f t="shared" si="3"/>
        <v>-53.509075509348456</v>
      </c>
      <c r="AG10">
        <f t="shared" si="4"/>
        <v>-44.838467402088419</v>
      </c>
      <c r="AH10">
        <f t="shared" si="5"/>
        <v>-455.009577044872</v>
      </c>
      <c r="AI10">
        <f t="shared" si="6"/>
        <v>516.82439023066013</v>
      </c>
      <c r="AJ10">
        <f t="shared" si="7"/>
        <v>-92.29112949212049</v>
      </c>
      <c r="AK10">
        <f t="shared" si="28"/>
        <v>260.31412959143671</v>
      </c>
      <c r="AL10">
        <f t="shared" si="8"/>
        <v>684.84739032997641</v>
      </c>
      <c r="AN10">
        <f t="shared" si="9"/>
        <v>602.35512864865507</v>
      </c>
      <c r="AO10">
        <f t="shared" si="10"/>
        <v>-30.117756432432756</v>
      </c>
      <c r="AP10">
        <f t="shared" si="11"/>
        <v>-25.237476580654874</v>
      </c>
      <c r="AQ10">
        <f t="shared" si="12"/>
        <v>-256.1036139274641</v>
      </c>
      <c r="AR10">
        <f t="shared" si="13"/>
        <v>290.89628170810334</v>
      </c>
      <c r="AS10">
        <f t="shared" si="14"/>
        <v>-51.946361107139261</v>
      </c>
      <c r="AT10">
        <f t="shared" si="15"/>
        <v>146.51865083308914</v>
      </c>
      <c r="AU10">
        <f t="shared" si="16"/>
        <v>385.46857143405322</v>
      </c>
      <c r="AW10">
        <v>7</v>
      </c>
      <c r="AX10">
        <f>(R10*SUMPRODUCT(K11:$K$23, X11:$X$23)-$AZ$3*SUMPRODUCT(K10:$K$22, W11:$W$23))/Z10</f>
        <v>2361.5189105820123</v>
      </c>
    </row>
    <row r="11" spans="1:52" x14ac:dyDescent="0.25">
      <c r="A11" t="s">
        <v>33</v>
      </c>
      <c r="C11" s="24">
        <f>AU25</f>
        <v>533.76126691597119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1.1968530999999999E-2</v>
      </c>
      <c r="O11">
        <f t="shared" si="30"/>
        <v>1193.3743191868371</v>
      </c>
      <c r="P11">
        <f t="shared" si="31"/>
        <v>59.668715959341853</v>
      </c>
      <c r="Q11" s="5">
        <f t="shared" si="32"/>
        <v>50</v>
      </c>
      <c r="R11">
        <f t="shared" si="0"/>
        <v>50000</v>
      </c>
      <c r="S11">
        <f t="shared" si="20"/>
        <v>2455.9345671043079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2117.7377738309383</v>
      </c>
      <c r="AC11">
        <f t="shared" si="1"/>
        <v>2154.0231976235809</v>
      </c>
      <c r="AE11">
        <f t="shared" si="2"/>
        <v>1046.6711945047998</v>
      </c>
      <c r="AF11">
        <f t="shared" si="3"/>
        <v>-52.333559725239994</v>
      </c>
      <c r="AG11">
        <f t="shared" si="4"/>
        <v>-43.853432140973155</v>
      </c>
      <c r="AH11">
        <f t="shared" si="5"/>
        <v>-536.65058709438472</v>
      </c>
      <c r="AI11">
        <f t="shared" si="6"/>
        <v>413.83361554420196</v>
      </c>
      <c r="AJ11">
        <f t="shared" si="7"/>
        <v>-36.285423792642632</v>
      </c>
      <c r="AK11">
        <f t="shared" si="28"/>
        <v>266.30029271480032</v>
      </c>
      <c r="AL11">
        <f t="shared" si="8"/>
        <v>643.84848446635965</v>
      </c>
      <c r="AN11">
        <f t="shared" si="9"/>
        <v>542.68473827752064</v>
      </c>
      <c r="AO11">
        <f t="shared" si="10"/>
        <v>-27.134236913876034</v>
      </c>
      <c r="AP11">
        <f t="shared" si="11"/>
        <v>-22.737406426145697</v>
      </c>
      <c r="AQ11">
        <f t="shared" si="12"/>
        <v>-278.24600976200691</v>
      </c>
      <c r="AR11">
        <f t="shared" si="13"/>
        <v>214.567085175492</v>
      </c>
      <c r="AS11">
        <f t="shared" si="14"/>
        <v>-18.813497321396749</v>
      </c>
      <c r="AT11">
        <f t="shared" si="15"/>
        <v>138.07306956940988</v>
      </c>
      <c r="AU11">
        <f t="shared" si="16"/>
        <v>333.82665742350514</v>
      </c>
      <c r="AW11">
        <v>8</v>
      </c>
      <c r="AX11">
        <f>(R11*SUMPRODUCT(K12:$K$23, X12:$X$23)-$AZ$3*SUMPRODUCT(K11:$K$22, W12:$W$23))/Z11</f>
        <v>2455.9345671043079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1.4271456E-2</v>
      </c>
      <c r="O12">
        <f t="shared" si="30"/>
        <v>1193.3743191868371</v>
      </c>
      <c r="P12">
        <f t="shared" si="31"/>
        <v>59.668715959341853</v>
      </c>
      <c r="Q12" s="5">
        <f t="shared" si="32"/>
        <v>50</v>
      </c>
      <c r="R12">
        <f t="shared" si="0"/>
        <v>50000</v>
      </c>
      <c r="S12">
        <f t="shared" si="20"/>
        <v>2498.8627696413455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2154.0231976235809</v>
      </c>
      <c r="AC12">
        <f t="shared" si="1"/>
        <v>2138.4790545846927</v>
      </c>
      <c r="AE12">
        <f t="shared" si="2"/>
        <v>1021.2669606609091</v>
      </c>
      <c r="AF12">
        <f t="shared" si="3"/>
        <v>-51.063348033045457</v>
      </c>
      <c r="AG12">
        <f t="shared" si="4"/>
        <v>-42.789045492314536</v>
      </c>
      <c r="AH12">
        <f t="shared" si="5"/>
        <v>-625.85232724888419</v>
      </c>
      <c r="AI12">
        <f t="shared" si="6"/>
        <v>301.56223988666488</v>
      </c>
      <c r="AJ12">
        <f t="shared" si="7"/>
        <v>15.544143038888251</v>
      </c>
      <c r="AK12">
        <f t="shared" si="28"/>
        <v>267.34008815321619</v>
      </c>
      <c r="AL12">
        <f t="shared" si="8"/>
        <v>584.44647107876926</v>
      </c>
      <c r="AN12">
        <f t="shared" si="9"/>
        <v>487.77415508032306</v>
      </c>
      <c r="AO12">
        <f t="shared" si="10"/>
        <v>-24.388707754016153</v>
      </c>
      <c r="AP12">
        <f t="shared" si="11"/>
        <v>-20.436762683677131</v>
      </c>
      <c r="AQ12">
        <f t="shared" si="12"/>
        <v>-298.91752292791398</v>
      </c>
      <c r="AR12">
        <f t="shared" si="13"/>
        <v>144.03116171471575</v>
      </c>
      <c r="AS12">
        <f t="shared" si="14"/>
        <v>7.4241422951102995</v>
      </c>
      <c r="AT12">
        <f t="shared" si="15"/>
        <v>127.68609055329198</v>
      </c>
      <c r="AU12">
        <f t="shared" si="16"/>
        <v>279.14139456311801</v>
      </c>
      <c r="AW12">
        <v>9</v>
      </c>
      <c r="AX12">
        <f>(R12*SUMPRODUCT(K13:$K$23, X13:$X$23)-$AZ$3*SUMPRODUCT(K12:$K$22, W13:$W$23))/Z12</f>
        <v>2498.8627696413455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1.6820735999999999E-2</v>
      </c>
      <c r="O13">
        <f t="shared" si="30"/>
        <v>1193.3743191868371</v>
      </c>
      <c r="P13">
        <f t="shared" si="31"/>
        <v>59.668715959341853</v>
      </c>
      <c r="Q13" s="5">
        <f t="shared" si="32"/>
        <v>50</v>
      </c>
      <c r="R13">
        <f t="shared" si="0"/>
        <v>50000</v>
      </c>
      <c r="S13">
        <f t="shared" si="20"/>
        <v>2493.329718093943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2138.4790545846927</v>
      </c>
      <c r="AC13">
        <f t="shared" si="1"/>
        <v>2076.5153908602852</v>
      </c>
      <c r="AE13">
        <f t="shared" si="2"/>
        <v>993.87582912350047</v>
      </c>
      <c r="AF13">
        <f t="shared" si="3"/>
        <v>-49.693791456175028</v>
      </c>
      <c r="AG13">
        <f t="shared" si="4"/>
        <v>-41.641411799473175</v>
      </c>
      <c r="AH13">
        <f t="shared" si="5"/>
        <v>-719.7432379182128</v>
      </c>
      <c r="AI13">
        <f t="shared" si="6"/>
        <v>182.79738794963941</v>
      </c>
      <c r="AJ13">
        <f t="shared" si="7"/>
        <v>61.963663724407525</v>
      </c>
      <c r="AK13">
        <f t="shared" si="28"/>
        <v>263.78330966400523</v>
      </c>
      <c r="AL13">
        <f t="shared" si="8"/>
        <v>508.54436133805217</v>
      </c>
      <c r="AN13">
        <f t="shared" si="9"/>
        <v>437.27414467910006</v>
      </c>
      <c r="AO13">
        <f t="shared" si="10"/>
        <v>-21.863707233955004</v>
      </c>
      <c r="AP13">
        <f t="shared" si="11"/>
        <v>-18.320913130469314</v>
      </c>
      <c r="AQ13">
        <f t="shared" si="12"/>
        <v>-316.66441574176196</v>
      </c>
      <c r="AR13">
        <f t="shared" si="13"/>
        <v>80.425108572913757</v>
      </c>
      <c r="AS13">
        <f t="shared" si="14"/>
        <v>27.262065604481865</v>
      </c>
      <c r="AT13">
        <f t="shared" si="15"/>
        <v>116.05637015609226</v>
      </c>
      <c r="AU13">
        <f t="shared" si="16"/>
        <v>223.74354433348788</v>
      </c>
      <c r="AW13">
        <v>10</v>
      </c>
      <c r="AX13">
        <f>(R13*SUMPRODUCT(K14:$K$23, X14:$X$23)-$AZ$3*SUMPRODUCT(K13:$K$22, W14:$W$23))/Z13</f>
        <v>2493.329718093943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1.9715634999999999E-2</v>
      </c>
      <c r="O14">
        <f t="shared" si="30"/>
        <v>1193.3743191868371</v>
      </c>
      <c r="P14">
        <f t="shared" si="31"/>
        <v>59.668715959341853</v>
      </c>
      <c r="Q14" s="5">
        <f t="shared" si="32"/>
        <v>50</v>
      </c>
      <c r="R14">
        <f t="shared" si="0"/>
        <v>50000</v>
      </c>
      <c r="S14">
        <f t="shared" si="20"/>
        <v>2440.4883852046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2076.5153908602852</v>
      </c>
      <c r="AC14">
        <f t="shared" si="1"/>
        <v>1972.1103817327789</v>
      </c>
      <c r="AE14">
        <f t="shared" si="2"/>
        <v>964.34217774994409</v>
      </c>
      <c r="AF14">
        <f t="shared" si="3"/>
        <v>-48.217108887497204</v>
      </c>
      <c r="AG14">
        <f t="shared" si="4"/>
        <v>-40.404010805555338</v>
      </c>
      <c r="AH14">
        <f t="shared" si="5"/>
        <v>-820.98687592310637</v>
      </c>
      <c r="AI14">
        <f t="shared" si="6"/>
        <v>54.734182133785112</v>
      </c>
      <c r="AJ14">
        <f t="shared" si="7"/>
        <v>104.40500912750622</v>
      </c>
      <c r="AK14">
        <f t="shared" si="28"/>
        <v>256.08024413847426</v>
      </c>
      <c r="AL14">
        <f t="shared" si="8"/>
        <v>415.21943539976559</v>
      </c>
      <c r="AN14">
        <f t="shared" si="9"/>
        <v>390.83639544283528</v>
      </c>
      <c r="AO14">
        <f t="shared" si="10"/>
        <v>-19.541819772141764</v>
      </c>
      <c r="AP14">
        <f t="shared" si="11"/>
        <v>-16.375264204996068</v>
      </c>
      <c r="AQ14">
        <f t="shared" si="12"/>
        <v>-332.73619955142499</v>
      </c>
      <c r="AR14">
        <f t="shared" si="13"/>
        <v>22.18311191427243</v>
      </c>
      <c r="AS14">
        <f t="shared" si="14"/>
        <v>42.31410631522926</v>
      </c>
      <c r="AT14">
        <f t="shared" si="15"/>
        <v>103.78627200225489</v>
      </c>
      <c r="AU14">
        <f t="shared" si="16"/>
        <v>168.28349023175659</v>
      </c>
      <c r="AW14">
        <v>11</v>
      </c>
      <c r="AX14">
        <f>(R14*SUMPRODUCT(K15:$K$23, X15:$X$23)-$AZ$3*SUMPRODUCT(K14:$K$22, W15:$W$23))/Z14</f>
        <v>2440.4883852046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2.2996762E-2</v>
      </c>
      <c r="O15">
        <f t="shared" si="30"/>
        <v>1193.3743191868371</v>
      </c>
      <c r="P15">
        <f t="shared" si="31"/>
        <v>59.668715959341853</v>
      </c>
      <c r="Q15" s="5">
        <f t="shared" si="32"/>
        <v>50</v>
      </c>
      <c r="R15">
        <f t="shared" si="0"/>
        <v>50000</v>
      </c>
      <c r="S15">
        <f t="shared" si="20"/>
        <v>2341.0046084275682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1972.1103817327789</v>
      </c>
      <c r="AC15">
        <f t="shared" si="1"/>
        <v>1829.298891456476</v>
      </c>
      <c r="AE15">
        <f t="shared" si="2"/>
        <v>932.52200842416744</v>
      </c>
      <c r="AF15">
        <f t="shared" si="3"/>
        <v>-46.626100421208378</v>
      </c>
      <c r="AG15">
        <f t="shared" si="4"/>
        <v>-39.070809277158993</v>
      </c>
      <c r="AH15">
        <f t="shared" si="5"/>
        <v>-929.16142034078428</v>
      </c>
      <c r="AI15">
        <f t="shared" si="6"/>
        <v>-82.336321614984286</v>
      </c>
      <c r="AJ15">
        <f t="shared" si="7"/>
        <v>142.81149027630295</v>
      </c>
      <c r="AK15">
        <f t="shared" si="28"/>
        <v>244.55959821268712</v>
      </c>
      <c r="AL15">
        <f t="shared" si="8"/>
        <v>305.03476687400575</v>
      </c>
      <c r="AN15">
        <f t="shared" si="9"/>
        <v>348.14895393338998</v>
      </c>
      <c r="AO15">
        <f t="shared" si="10"/>
        <v>-17.4074476966695</v>
      </c>
      <c r="AP15">
        <f t="shared" si="11"/>
        <v>-14.586745681380926</v>
      </c>
      <c r="AQ15">
        <f t="shared" si="12"/>
        <v>-346.89430769956221</v>
      </c>
      <c r="AR15">
        <f t="shared" si="13"/>
        <v>-30.739547144222712</v>
      </c>
      <c r="AS15">
        <f t="shared" si="14"/>
        <v>53.317423610604855</v>
      </c>
      <c r="AT15">
        <f t="shared" si="15"/>
        <v>91.304191775588521</v>
      </c>
      <c r="AU15">
        <f t="shared" si="16"/>
        <v>113.88206824197066</v>
      </c>
      <c r="AW15">
        <v>12</v>
      </c>
      <c r="AX15">
        <f>(R15*SUMPRODUCT(K16:$K$23, X16:$X$23)-$AZ$3*SUMPRODUCT(K15:$K$22, W16:$W$23))/Z15</f>
        <v>2341.0046084275682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2.6417759999999998E-2</v>
      </c>
      <c r="O16">
        <f t="shared" si="30"/>
        <v>1193.3743191868371</v>
      </c>
      <c r="P16">
        <f t="shared" si="31"/>
        <v>59.668715959341853</v>
      </c>
      <c r="Q16" s="5">
        <f t="shared" si="32"/>
        <v>50</v>
      </c>
      <c r="R16">
        <f t="shared" si="0"/>
        <v>50000</v>
      </c>
      <c r="S16">
        <f t="shared" si="20"/>
        <v>2199.4798435373891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1829.298891456476</v>
      </c>
      <c r="AC16">
        <f t="shared" si="1"/>
        <v>1656.1176121992155</v>
      </c>
      <c r="AE16">
        <f t="shared" si="2"/>
        <v>898.56164572665818</v>
      </c>
      <c r="AF16">
        <f t="shared" si="3"/>
        <v>-44.928082286332909</v>
      </c>
      <c r="AG16">
        <f t="shared" si="4"/>
        <v>-37.647937921897643</v>
      </c>
      <c r="AH16">
        <f t="shared" si="5"/>
        <v>-1032.1632624897597</v>
      </c>
      <c r="AI16">
        <f t="shared" si="6"/>
        <v>-216.17763697133216</v>
      </c>
      <c r="AJ16">
        <f t="shared" si="7"/>
        <v>173.18127925726048</v>
      </c>
      <c r="AK16">
        <f t="shared" si="28"/>
        <v>229.57853016551928</v>
      </c>
      <c r="AL16">
        <f t="shared" si="8"/>
        <v>186.5821724514476</v>
      </c>
      <c r="AN16">
        <f t="shared" si="9"/>
        <v>309.02673147267586</v>
      </c>
      <c r="AO16">
        <f t="shared" si="10"/>
        <v>-15.451336573633792</v>
      </c>
      <c r="AP16">
        <f t="shared" si="11"/>
        <v>-12.947602713759</v>
      </c>
      <c r="AQ16">
        <f t="shared" si="12"/>
        <v>-354.97401972397699</v>
      </c>
      <c r="AR16">
        <f t="shared" si="13"/>
        <v>-74.346227538693981</v>
      </c>
      <c r="AS16">
        <f t="shared" si="14"/>
        <v>59.559235513383967</v>
      </c>
      <c r="AT16">
        <f t="shared" si="15"/>
        <v>78.954964448742146</v>
      </c>
      <c r="AU16">
        <f t="shared" si="16"/>
        <v>64.167972423432133</v>
      </c>
      <c r="AW16">
        <v>13</v>
      </c>
      <c r="AX16">
        <f>(R16*SUMPRODUCT(K17:$K$23, X17:$X$23)-$AZ$3*SUMPRODUCT(K16:$K$22, W17:$W$23))/Z16</f>
        <v>2199.4798435373891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3.0077894000000001E-2</v>
      </c>
      <c r="O17">
        <f t="shared" si="30"/>
        <v>1193.3743191868371</v>
      </c>
      <c r="P17">
        <f t="shared" si="31"/>
        <v>59.668715959341853</v>
      </c>
      <c r="Q17" s="5">
        <f t="shared" si="32"/>
        <v>50</v>
      </c>
      <c r="R17">
        <f t="shared" si="0"/>
        <v>50000</v>
      </c>
      <c r="S17">
        <f t="shared" si="20"/>
        <v>2018.2338716229212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1656.1176121992155</v>
      </c>
      <c r="AC17">
        <f t="shared" si="1"/>
        <v>1458.7426240327245</v>
      </c>
      <c r="AE17">
        <f t="shared" si="2"/>
        <v>862.5491873367597</v>
      </c>
      <c r="AF17">
        <f t="shared" si="3"/>
        <v>-43.127459366837982</v>
      </c>
      <c r="AG17">
        <f t="shared" si="4"/>
        <v>-36.139087856545252</v>
      </c>
      <c r="AH17">
        <f t="shared" si="5"/>
        <v>-1132.3706861334176</v>
      </c>
      <c r="AI17">
        <f t="shared" si="6"/>
        <v>-349.08804602004125</v>
      </c>
      <c r="AJ17">
        <f t="shared" si="7"/>
        <v>197.37498816649099</v>
      </c>
      <c r="AK17">
        <f t="shared" si="28"/>
        <v>211.8319013382731</v>
      </c>
      <c r="AL17">
        <f t="shared" si="8"/>
        <v>60.118843484722845</v>
      </c>
      <c r="AN17">
        <f t="shared" si="9"/>
        <v>273.25883258154471</v>
      </c>
      <c r="AO17">
        <f t="shared" si="10"/>
        <v>-13.662941629077235</v>
      </c>
      <c r="AP17">
        <f t="shared" si="11"/>
        <v>-11.448999202854587</v>
      </c>
      <c r="AQ17">
        <f t="shared" si="12"/>
        <v>-358.73930007144224</v>
      </c>
      <c r="AR17">
        <f t="shared" si="13"/>
        <v>-110.59240832182937</v>
      </c>
      <c r="AS17">
        <f t="shared" si="14"/>
        <v>62.529139948182731</v>
      </c>
      <c r="AT17">
        <f t="shared" si="15"/>
        <v>67.109144513779256</v>
      </c>
      <c r="AU17">
        <f t="shared" si="16"/>
        <v>19.045876140132616</v>
      </c>
      <c r="AW17">
        <v>14</v>
      </c>
      <c r="AX17">
        <f>(R17*SUMPRODUCT(K18:$K$23, X18:$X$23)-$AZ$3*SUMPRODUCT(K17:$K$22, W18:$W$23))/Z17</f>
        <v>2018.2338716229212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3.4111622000000001E-2</v>
      </c>
      <c r="O18">
        <f t="shared" si="30"/>
        <v>1193.3743191868371</v>
      </c>
      <c r="P18">
        <f t="shared" si="31"/>
        <v>59.668715959341853</v>
      </c>
      <c r="Q18" s="5">
        <f t="shared" si="32"/>
        <v>50</v>
      </c>
      <c r="R18">
        <f t="shared" si="0"/>
        <v>50000</v>
      </c>
      <c r="S18">
        <f t="shared" si="20"/>
        <v>1797.1820448641126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1458.7426240327245</v>
      </c>
      <c r="AC18">
        <f t="shared" si="1"/>
        <v>1241.6707051614999</v>
      </c>
      <c r="AE18">
        <f t="shared" si="2"/>
        <v>824.50074362855332</v>
      </c>
      <c r="AF18">
        <f t="shared" si="3"/>
        <v>-41.225037181427666</v>
      </c>
      <c r="AG18">
        <f t="shared" si="4"/>
        <v>-34.544934073592536</v>
      </c>
      <c r="AH18">
        <f t="shared" si="5"/>
        <v>-1232.7629043872621</v>
      </c>
      <c r="AI18">
        <f t="shared" si="6"/>
        <v>-484.03213201372898</v>
      </c>
      <c r="AJ18">
        <f t="shared" si="7"/>
        <v>217.07191887122463</v>
      </c>
      <c r="AK18">
        <f t="shared" si="28"/>
        <v>191.84950853916081</v>
      </c>
      <c r="AL18">
        <f t="shared" si="8"/>
        <v>-75.110704603343549</v>
      </c>
      <c r="AN18">
        <f t="shared" si="9"/>
        <v>240.61547597165205</v>
      </c>
      <c r="AO18">
        <f t="shared" si="10"/>
        <v>-12.030773798582603</v>
      </c>
      <c r="AP18">
        <f t="shared" si="11"/>
        <v>-10.081307771714366</v>
      </c>
      <c r="AQ18">
        <f t="shared" si="12"/>
        <v>-359.75932743726992</v>
      </c>
      <c r="AR18">
        <f t="shared" si="13"/>
        <v>-141.25593303591484</v>
      </c>
      <c r="AS18">
        <f t="shared" si="14"/>
        <v>63.348472979437524</v>
      </c>
      <c r="AT18">
        <f t="shared" si="15"/>
        <v>55.987773411729236</v>
      </c>
      <c r="AU18">
        <f t="shared" si="16"/>
        <v>-21.919686644748086</v>
      </c>
      <c r="AW18">
        <v>15</v>
      </c>
      <c r="AX18">
        <f>(R18*SUMPRODUCT(K19:$K$23, X19:$X$23)-$AZ$3*SUMPRODUCT(K18:$K$22, W19:$W$23))/Z18</f>
        <v>1797.1820448641126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3.8936755000000003E-2</v>
      </c>
      <c r="O19">
        <f t="shared" si="30"/>
        <v>1193.3743191868371</v>
      </c>
      <c r="P19">
        <f t="shared" si="31"/>
        <v>59.668715959341853</v>
      </c>
      <c r="Q19" s="5">
        <f t="shared" si="32"/>
        <v>50</v>
      </c>
      <c r="R19">
        <f t="shared" si="0"/>
        <v>50000</v>
      </c>
      <c r="S19">
        <f t="shared" si="20"/>
        <v>1530.5716171701774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1241.6707051614999</v>
      </c>
      <c r="AC19">
        <f t="shared" si="1"/>
        <v>1005.7207661878565</v>
      </c>
      <c r="AE19">
        <f t="shared" si="2"/>
        <v>784.15235274028498</v>
      </c>
      <c r="AF19">
        <f t="shared" si="3"/>
        <v>-39.207617637014245</v>
      </c>
      <c r="AG19">
        <f t="shared" si="4"/>
        <v>-32.85441709834199</v>
      </c>
      <c r="AH19">
        <f t="shared" si="5"/>
        <v>-1345.0676345146246</v>
      </c>
      <c r="AI19">
        <f t="shared" si="6"/>
        <v>-632.97731650969581</v>
      </c>
      <c r="AJ19">
        <f t="shared" si="7"/>
        <v>235.94993897364338</v>
      </c>
      <c r="AK19">
        <f t="shared" si="28"/>
        <v>169.99468322345646</v>
      </c>
      <c r="AL19">
        <f t="shared" si="8"/>
        <v>-227.03269431259596</v>
      </c>
      <c r="AN19">
        <f t="shared" si="9"/>
        <v>210.80219182071991</v>
      </c>
      <c r="AO19">
        <f t="shared" si="10"/>
        <v>-10.540109591035995</v>
      </c>
      <c r="AP19">
        <f t="shared" si="11"/>
        <v>-8.8321907230398651</v>
      </c>
      <c r="AQ19">
        <f t="shared" si="12"/>
        <v>-361.59198465952284</v>
      </c>
      <c r="AR19">
        <f t="shared" si="13"/>
        <v>-170.16209315287878</v>
      </c>
      <c r="AS19">
        <f t="shared" si="14"/>
        <v>63.429975210547951</v>
      </c>
      <c r="AT19">
        <f t="shared" si="15"/>
        <v>45.699348724956764</v>
      </c>
      <c r="AU19">
        <f t="shared" si="16"/>
        <v>-61.032769217374074</v>
      </c>
      <c r="AW19">
        <v>16</v>
      </c>
      <c r="AX19">
        <f>(R19*SUMPRODUCT(K20:$K$23, X20:$X$23)-$AZ$3*SUMPRODUCT(K19:$K$22, W20:$W$23))/Z19</f>
        <v>1530.5716171701774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4.4081337999999998E-2</v>
      </c>
      <c r="O20">
        <f t="shared" si="30"/>
        <v>1193.3743191868371</v>
      </c>
      <c r="P20">
        <f t="shared" si="31"/>
        <v>59.668715959341853</v>
      </c>
      <c r="Q20" s="5">
        <f t="shared" si="32"/>
        <v>50</v>
      </c>
      <c r="R20">
        <f t="shared" si="0"/>
        <v>50000</v>
      </c>
      <c r="S20">
        <f t="shared" si="20"/>
        <v>1218.1596773457982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1005.7207661878565</v>
      </c>
      <c r="AC20">
        <f t="shared" si="1"/>
        <v>757.14973634700414</v>
      </c>
      <c r="AE20">
        <f t="shared" si="2"/>
        <v>741.74434430824249</v>
      </c>
      <c r="AF20">
        <f t="shared" si="3"/>
        <v>-37.087217215412124</v>
      </c>
      <c r="AG20">
        <f t="shared" si="4"/>
        <v>-31.077606262453578</v>
      </c>
      <c r="AH20">
        <f t="shared" si="5"/>
        <v>-1448.2666649049922</v>
      </c>
      <c r="AI20">
        <f t="shared" si="6"/>
        <v>-774.6871440746155</v>
      </c>
      <c r="AJ20">
        <f t="shared" si="7"/>
        <v>248.57102984085236</v>
      </c>
      <c r="AK20">
        <f t="shared" si="28"/>
        <v>146.35703632802839</v>
      </c>
      <c r="AL20">
        <f t="shared" si="8"/>
        <v>-379.75907790573478</v>
      </c>
      <c r="AN20">
        <f t="shared" si="9"/>
        <v>183.68389623305984</v>
      </c>
      <c r="AO20">
        <f t="shared" si="10"/>
        <v>-9.1841948116529917</v>
      </c>
      <c r="AP20">
        <f t="shared" si="11"/>
        <v>-7.6959883114554399</v>
      </c>
      <c r="AQ20">
        <f t="shared" si="12"/>
        <v>-358.6454899663629</v>
      </c>
      <c r="AR20">
        <f t="shared" si="13"/>
        <v>-191.84177685641154</v>
      </c>
      <c r="AS20">
        <f t="shared" si="14"/>
        <v>61.555569115142319</v>
      </c>
      <c r="AT20">
        <f t="shared" si="15"/>
        <v>36.243526331066889</v>
      </c>
      <c r="AU20">
        <f t="shared" si="16"/>
        <v>-94.042681410202334</v>
      </c>
      <c r="AW20">
        <v>17</v>
      </c>
      <c r="AX20">
        <f>(R20*SUMPRODUCT(K21:$K$23, X21:$X$23)-$AZ$3*SUMPRODUCT(K20:$K$22, W21:$W$23))/Z20</f>
        <v>1218.1596773457982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4.9206066999999999E-2</v>
      </c>
      <c r="O21">
        <f t="shared" si="30"/>
        <v>1193.3743191868371</v>
      </c>
      <c r="P21">
        <f t="shared" si="31"/>
        <v>59.668715959341853</v>
      </c>
      <c r="Q21" s="5">
        <f t="shared" si="32"/>
        <v>50</v>
      </c>
      <c r="R21">
        <f t="shared" si="0"/>
        <v>50000</v>
      </c>
      <c r="S21">
        <f t="shared" si="20"/>
        <v>862.28742646932562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757.14973634700414</v>
      </c>
      <c r="AC21">
        <f t="shared" si="1"/>
        <v>504.22470116512022</v>
      </c>
      <c r="AE21">
        <f t="shared" si="2"/>
        <v>697.82857896225767</v>
      </c>
      <c r="AF21">
        <f t="shared" si="3"/>
        <v>-34.891428948112882</v>
      </c>
      <c r="AG21">
        <f t="shared" si="4"/>
        <v>-29.237623423879132</v>
      </c>
      <c r="AH21">
        <f t="shared" si="5"/>
        <v>-1529.2067759499105</v>
      </c>
      <c r="AI21">
        <f t="shared" si="6"/>
        <v>-895.50724935964479</v>
      </c>
      <c r="AJ21">
        <f t="shared" si="7"/>
        <v>252.92503518188391</v>
      </c>
      <c r="AK21">
        <f t="shared" si="28"/>
        <v>121.51683486592351</v>
      </c>
      <c r="AL21">
        <f t="shared" si="8"/>
        <v>-521.06537931183732</v>
      </c>
      <c r="AN21">
        <f t="shared" si="9"/>
        <v>159.18705856449998</v>
      </c>
      <c r="AO21">
        <f t="shared" si="10"/>
        <v>-7.9593529282249991</v>
      </c>
      <c r="AP21">
        <f t="shared" si="11"/>
        <v>-6.6696197498606189</v>
      </c>
      <c r="AQ21">
        <f t="shared" si="12"/>
        <v>-348.83915038615038</v>
      </c>
      <c r="AR21">
        <f t="shared" si="13"/>
        <v>-204.28106449973598</v>
      </c>
      <c r="AS21">
        <f t="shared" si="14"/>
        <v>57.696680247462865</v>
      </c>
      <c r="AT21">
        <f t="shared" si="15"/>
        <v>27.720142297899013</v>
      </c>
      <c r="AU21">
        <f t="shared" si="16"/>
        <v>-118.86424195437409</v>
      </c>
      <c r="AW21">
        <v>18</v>
      </c>
      <c r="AX21">
        <f>(R21*SUMPRODUCT(K22:$K$23, X22:$X$23)-$AZ$3*SUMPRODUCT(K21:$K$22, W22:$W$23))/Z21</f>
        <v>862.28742646932562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5.4843360000000001E-2</v>
      </c>
      <c r="O22">
        <f t="shared" si="30"/>
        <v>1193.3743191868371</v>
      </c>
      <c r="P22">
        <f t="shared" si="31"/>
        <v>59.668715959341853</v>
      </c>
      <c r="Q22" s="5">
        <f t="shared" si="32"/>
        <v>50</v>
      </c>
      <c r="R22">
        <f t="shared" si="0"/>
        <v>50000</v>
      </c>
      <c r="S22">
        <f t="shared" si="20"/>
        <v>457.90013915455455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504.22470116512022</v>
      </c>
      <c r="AC22">
        <f t="shared" si="1"/>
        <v>250.39589295240347</v>
      </c>
      <c r="AE22">
        <f t="shared" si="2"/>
        <v>652.57902919831952</v>
      </c>
      <c r="AF22">
        <f t="shared" si="3"/>
        <v>-32.628951459915974</v>
      </c>
      <c r="AG22">
        <f t="shared" si="4"/>
        <v>-27.341757682660106</v>
      </c>
      <c r="AH22">
        <f t="shared" si="5"/>
        <v>-1603.4895069802358</v>
      </c>
      <c r="AI22">
        <f t="shared" si="6"/>
        <v>-1010.8811869244923</v>
      </c>
      <c r="AJ22">
        <f t="shared" si="7"/>
        <v>253.82880821271675</v>
      </c>
      <c r="AK22">
        <f t="shared" si="28"/>
        <v>96.195635830774535</v>
      </c>
      <c r="AL22">
        <f t="shared" si="8"/>
        <v>-660.85674288100108</v>
      </c>
      <c r="AN22">
        <f t="shared" si="9"/>
        <v>137.13057179054414</v>
      </c>
      <c r="AO22">
        <f t="shared" si="10"/>
        <v>-6.8565285895272075</v>
      </c>
      <c r="AP22">
        <f t="shared" si="11"/>
        <v>-5.745497015721968</v>
      </c>
      <c r="AQ22">
        <f t="shared" si="12"/>
        <v>-336.95142368038529</v>
      </c>
      <c r="AR22">
        <f t="shared" si="13"/>
        <v>-212.42287749509029</v>
      </c>
      <c r="AS22">
        <f t="shared" si="14"/>
        <v>53.338657924516482</v>
      </c>
      <c r="AT22">
        <f t="shared" si="15"/>
        <v>20.214199284697209</v>
      </c>
      <c r="AU22">
        <f t="shared" si="16"/>
        <v>-138.87002028587662</v>
      </c>
      <c r="AW22">
        <v>19</v>
      </c>
      <c r="AX22">
        <f>(R22*SUMPRODUCT(K23:$K$23, X23:$X$23)-$AZ$3*SUMPRODUCT(K22:$K$22, W23:$W$23))/Z22</f>
        <v>457.90013915455455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6.0839808000000002E-2</v>
      </c>
      <c r="O23">
        <f t="shared" si="30"/>
        <v>1193.3743191868371</v>
      </c>
      <c r="P23">
        <f t="shared" si="31"/>
        <v>59.668715959341853</v>
      </c>
      <c r="Q23" s="5">
        <f t="shared" si="32"/>
        <v>50</v>
      </c>
      <c r="R23">
        <f t="shared" si="0"/>
        <v>50000</v>
      </c>
      <c r="S23">
        <f t="shared" si="20"/>
        <v>492.81075867976335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250.39589295240347</v>
      </c>
      <c r="AC23">
        <f t="shared" si="1"/>
        <v>250.39589295240347</v>
      </c>
      <c r="AE23">
        <f t="shared" si="2"/>
        <v>606.35045606508413</v>
      </c>
      <c r="AF23">
        <f t="shared" si="3"/>
        <v>-30.317522803254207</v>
      </c>
      <c r="AG23">
        <f t="shared" si="4"/>
        <v>-25.404872818037937</v>
      </c>
      <c r="AH23">
        <f t="shared" si="5"/>
        <v>-1663.4672877955659</v>
      </c>
      <c r="AI23">
        <f t="shared" si="6"/>
        <v>-1112.8392273517738</v>
      </c>
      <c r="AJ23">
        <f t="shared" si="7"/>
        <v>0</v>
      </c>
      <c r="AK23">
        <f t="shared" si="28"/>
        <v>70.717514659151959</v>
      </c>
      <c r="AL23">
        <f t="shared" si="8"/>
        <v>-1042.1217126926219</v>
      </c>
      <c r="AN23">
        <f t="shared" si="9"/>
        <v>117.37268754108145</v>
      </c>
      <c r="AO23">
        <f t="shared" si="10"/>
        <v>-5.8686343770540725</v>
      </c>
      <c r="AP23">
        <f t="shared" si="11"/>
        <v>-4.9176811354990013</v>
      </c>
      <c r="AQ23">
        <f t="shared" si="12"/>
        <v>-322.00128531655952</v>
      </c>
      <c r="AR23">
        <f t="shared" si="13"/>
        <v>-215.41491328803116</v>
      </c>
      <c r="AS23">
        <f t="shared" si="14"/>
        <v>0</v>
      </c>
      <c r="AT23">
        <f t="shared" si="15"/>
        <v>13.68895606286071</v>
      </c>
      <c r="AU23">
        <f t="shared" si="16"/>
        <v>-201.72595722517048</v>
      </c>
      <c r="AW23">
        <v>20</v>
      </c>
      <c r="AX23">
        <f>(R23*SUMPRODUCT(K$23:$K24, X$23:$X24)-$AZ$3*SUMPRODUCT(K$22:$K23, W$23:$W24))/Z23</f>
        <v>492.81075867976335</v>
      </c>
    </row>
    <row r="25" spans="5:50" x14ac:dyDescent="0.25">
      <c r="AN25" s="6">
        <f t="shared" ref="AN25:AU25" si="33">SUM(AN3:AN23)</f>
        <v>9738.0906307163095</v>
      </c>
      <c r="AO25" s="6">
        <f t="shared" si="33"/>
        <v>-1381.9352709259438</v>
      </c>
      <c r="AP25" s="6">
        <f t="shared" si="33"/>
        <v>-2877.9147478877476</v>
      </c>
      <c r="AQ25" s="6">
        <f t="shared" si="33"/>
        <v>-5590.6224275987388</v>
      </c>
      <c r="AR25" s="6">
        <f t="shared" si="33"/>
        <v>-112.38181569611854</v>
      </c>
      <c r="AS25" s="6">
        <f t="shared" si="33"/>
        <v>-1135.685647347547</v>
      </c>
      <c r="AT25" s="6">
        <f t="shared" si="33"/>
        <v>1781.8287299596375</v>
      </c>
      <c r="AU25" s="7">
        <f t="shared" si="33"/>
        <v>533.76126691597119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3817.722815467655</v>
      </c>
      <c r="K3">
        <v>1</v>
      </c>
      <c r="L3" s="2">
        <v>0</v>
      </c>
      <c r="O3">
        <f>$C$3</f>
        <v>3817.722815467655</v>
      </c>
      <c r="P3">
        <f>O3*B5</f>
        <v>3054.178252374124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3817.722815467655</v>
      </c>
      <c r="AF3">
        <f t="shared" ref="AF3:AF23" si="3">-$Z3*P3</f>
        <v>-3054.178252374124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-1756.3636409064688</v>
      </c>
      <c r="AJ3">
        <f t="shared" ref="AJ3:AJ23" si="7">AB3-AC3</f>
        <v>0</v>
      </c>
      <c r="AL3">
        <f t="shared" ref="AL3:AL23" si="8">SUM(AI3:AK3)</f>
        <v>-1756.3636409064688</v>
      </c>
      <c r="AN3">
        <f t="shared" ref="AN3:AN23" si="9">AE3*$K3</f>
        <v>3817.722815467655</v>
      </c>
      <c r="AO3">
        <f t="shared" ref="AO3:AO23" si="10">AF3*$K3</f>
        <v>-3054.178252374124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-1756.3636409064688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-1756.3636409064688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2058.9877625302602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1186.1576361716629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1150.910208802723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-1150.910208802723</v>
      </c>
      <c r="AK4">
        <f t="shared" ref="AK4:AK23" si="28">H4*SUM(AB4:AB4, AE4:AF4)</f>
        <v>0</v>
      </c>
      <c r="AL4">
        <f t="shared" si="8"/>
        <v>-2136.6919588027231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-908.07755372753479</v>
      </c>
      <c r="AR4">
        <f t="shared" si="13"/>
        <v>-908.07755372753479</v>
      </c>
      <c r="AS4">
        <f t="shared" si="14"/>
        <v>-1060.1897701693331</v>
      </c>
      <c r="AT4">
        <f t="shared" si="15"/>
        <v>0</v>
      </c>
      <c r="AU4">
        <f t="shared" si="16"/>
        <v>-1968.2673238968682</v>
      </c>
      <c r="AW4">
        <v>1</v>
      </c>
      <c r="AX4">
        <f>(R4*SUMPRODUCT(K5:$K$23, X5:$X$23)-$AZ$3*SUMPRODUCT(K4:$K$22, W5:$W$23))/Z4</f>
        <v>1186.1576361716629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2.2996762E-2</v>
      </c>
      <c r="O5">
        <f t="shared" ref="O5:O23" si="30">$C$3</f>
        <v>3817.722815467655</v>
      </c>
      <c r="P5">
        <f t="shared" ref="P5:P23" si="31">O5*$C$5</f>
        <v>190.88614077338275</v>
      </c>
      <c r="Q5" s="5">
        <f t="shared" ref="Q5:Q23" si="32">$C$8</f>
        <v>50</v>
      </c>
      <c r="R5">
        <f t="shared" si="0"/>
        <v>50000</v>
      </c>
      <c r="S5">
        <f t="shared" si="20"/>
        <v>2179.0363229259933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1150.910208802723</v>
      </c>
      <c r="AC5">
        <f t="shared" si="1"/>
        <v>2044.5203200848355</v>
      </c>
      <c r="AE5">
        <f t="shared" si="2"/>
        <v>3582.0476191943703</v>
      </c>
      <c r="AF5">
        <f t="shared" si="3"/>
        <v>-179.10238095971852</v>
      </c>
      <c r="AG5">
        <f t="shared" si="4"/>
        <v>-46.913406136788701</v>
      </c>
      <c r="AH5">
        <f t="shared" si="5"/>
        <v>-1115.6699307113065</v>
      </c>
      <c r="AI5">
        <f t="shared" si="6"/>
        <v>2240.3619013865564</v>
      </c>
      <c r="AJ5">
        <f t="shared" si="7"/>
        <v>-893.61011128211248</v>
      </c>
      <c r="AK5">
        <f t="shared" si="28"/>
        <v>389.67341060298827</v>
      </c>
      <c r="AL5">
        <f t="shared" si="8"/>
        <v>1736.4252007074322</v>
      </c>
      <c r="AN5">
        <f t="shared" si="9"/>
        <v>3039.5947731785209</v>
      </c>
      <c r="AO5">
        <f t="shared" si="10"/>
        <v>-151.97973865892604</v>
      </c>
      <c r="AP5">
        <f t="shared" si="11"/>
        <v>-39.809002906961744</v>
      </c>
      <c r="AQ5">
        <f t="shared" si="12"/>
        <v>-946.71675267824401</v>
      </c>
      <c r="AR5">
        <f t="shared" si="13"/>
        <v>1901.0892789343886</v>
      </c>
      <c r="AS5">
        <f t="shared" si="14"/>
        <v>-758.28490078071104</v>
      </c>
      <c r="AT5">
        <f t="shared" si="15"/>
        <v>330.66262317916431</v>
      </c>
      <c r="AU5">
        <f t="shared" si="16"/>
        <v>1473.4670013328418</v>
      </c>
      <c r="AW5">
        <v>2</v>
      </c>
      <c r="AX5">
        <f>(R5*SUMPRODUCT(K6:$K$23, X6:$X$23)-$AZ$3*SUMPRODUCT(K5:$K$22, W6:$W$23))/Z5</f>
        <v>2179.0363229259933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2.6417759999999998E-2</v>
      </c>
      <c r="O6">
        <f t="shared" si="30"/>
        <v>3817.722815467655</v>
      </c>
      <c r="P6">
        <f t="shared" si="31"/>
        <v>190.88614077338275</v>
      </c>
      <c r="Q6" s="5">
        <f t="shared" si="32"/>
        <v>50</v>
      </c>
      <c r="R6">
        <f t="shared" si="0"/>
        <v>50000</v>
      </c>
      <c r="S6">
        <f t="shared" si="20"/>
        <v>3003.0777054640585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2044.5203200848355</v>
      </c>
      <c r="AC6">
        <f t="shared" si="1"/>
        <v>2715.0780471707276</v>
      </c>
      <c r="AE6">
        <f t="shared" si="2"/>
        <v>3451.5974686899785</v>
      </c>
      <c r="AF6">
        <f t="shared" si="3"/>
        <v>-172.57987343449892</v>
      </c>
      <c r="AG6">
        <f t="shared" si="4"/>
        <v>-45.204924971316601</v>
      </c>
      <c r="AH6">
        <f t="shared" si="5"/>
        <v>-1239.347104104211</v>
      </c>
      <c r="AI6">
        <f t="shared" si="6"/>
        <v>1994.4655661799518</v>
      </c>
      <c r="AJ6">
        <f t="shared" si="7"/>
        <v>-670.55772708589211</v>
      </c>
      <c r="AK6">
        <f t="shared" si="28"/>
        <v>455.53513941567081</v>
      </c>
      <c r="AL6">
        <f t="shared" si="8"/>
        <v>1779.4429785097304</v>
      </c>
      <c r="AN6">
        <f t="shared" si="9"/>
        <v>2698.0291830390033</v>
      </c>
      <c r="AO6">
        <f t="shared" si="10"/>
        <v>-134.90145915195018</v>
      </c>
      <c r="AP6">
        <f t="shared" si="11"/>
        <v>-35.335582406714174</v>
      </c>
      <c r="AQ6">
        <f t="shared" si="12"/>
        <v>-968.76726939342234</v>
      </c>
      <c r="AR6">
        <f t="shared" si="13"/>
        <v>1559.0248720869165</v>
      </c>
      <c r="AS6">
        <f t="shared" si="14"/>
        <v>-524.15854774534284</v>
      </c>
      <c r="AT6">
        <f t="shared" si="15"/>
        <v>356.08065864925265</v>
      </c>
      <c r="AU6">
        <f t="shared" si="16"/>
        <v>1390.9469829908264</v>
      </c>
      <c r="AW6">
        <v>3</v>
      </c>
      <c r="AX6">
        <f>(R6*SUMPRODUCT(K7:$K$23, X7:$X$23)-$AZ$3*SUMPRODUCT(K6:$K$22, W7:$W$23))/Z6</f>
        <v>3003.0777054640585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3.0077894000000001E-2</v>
      </c>
      <c r="O7">
        <f t="shared" si="30"/>
        <v>3817.722815467655</v>
      </c>
      <c r="P7">
        <f t="shared" si="31"/>
        <v>190.88614077338275</v>
      </c>
      <c r="Q7" s="5">
        <f t="shared" si="32"/>
        <v>50</v>
      </c>
      <c r="R7">
        <f t="shared" si="0"/>
        <v>50000</v>
      </c>
      <c r="S7">
        <f t="shared" si="20"/>
        <v>3677.0104605577667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2715.0780471707276</v>
      </c>
      <c r="AC7">
        <f t="shared" si="1"/>
        <v>3191.145504946935</v>
      </c>
      <c r="AE7">
        <f t="shared" si="2"/>
        <v>3313.2647112091531</v>
      </c>
      <c r="AF7">
        <f t="shared" si="3"/>
        <v>-165.66323556045765</v>
      </c>
      <c r="AG7">
        <f t="shared" si="4"/>
        <v>-43.393206780038227</v>
      </c>
      <c r="AH7">
        <f t="shared" si="5"/>
        <v>-1359.6689415652138</v>
      </c>
      <c r="AI7">
        <f t="shared" si="6"/>
        <v>1744.5393273034435</v>
      </c>
      <c r="AJ7">
        <f t="shared" si="7"/>
        <v>-476.06745777620745</v>
      </c>
      <c r="AK7">
        <f t="shared" si="28"/>
        <v>501.66948676765799</v>
      </c>
      <c r="AL7">
        <f t="shared" si="8"/>
        <v>1770.1413562948942</v>
      </c>
      <c r="AN7">
        <f t="shared" si="9"/>
        <v>2385.74928879046</v>
      </c>
      <c r="AO7">
        <f t="shared" si="10"/>
        <v>-119.28746443952299</v>
      </c>
      <c r="AP7">
        <f t="shared" si="11"/>
        <v>-31.245711175317684</v>
      </c>
      <c r="AQ7">
        <f t="shared" si="12"/>
        <v>-979.04317736987366</v>
      </c>
      <c r="AR7">
        <f t="shared" si="13"/>
        <v>1256.1729358057455</v>
      </c>
      <c r="AS7">
        <f t="shared" si="14"/>
        <v>-342.79711939809812</v>
      </c>
      <c r="AT7">
        <f t="shared" si="15"/>
        <v>361.23211562743808</v>
      </c>
      <c r="AU7">
        <f t="shared" si="16"/>
        <v>1274.6079320350857</v>
      </c>
      <c r="AW7">
        <v>4</v>
      </c>
      <c r="AX7">
        <f>(R7*SUMPRODUCT(K8:$K$23, X8:$X$23)-$AZ$3*SUMPRODUCT(K7:$K$22, W8:$W$23))/Z7</f>
        <v>3677.0104605577667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3.4111622000000001E-2</v>
      </c>
      <c r="O8">
        <f t="shared" si="30"/>
        <v>3817.722815467655</v>
      </c>
      <c r="P8">
        <f t="shared" si="31"/>
        <v>190.88614077338275</v>
      </c>
      <c r="Q8" s="5">
        <f t="shared" si="32"/>
        <v>50</v>
      </c>
      <c r="R8">
        <f t="shared" si="0"/>
        <v>50000</v>
      </c>
      <c r="S8">
        <f t="shared" si="20"/>
        <v>4214.1855617043211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3191.145504946935</v>
      </c>
      <c r="AC8">
        <f t="shared" si="1"/>
        <v>3496.0092876774925</v>
      </c>
      <c r="AE8">
        <f t="shared" si="2"/>
        <v>3167.1112306823561</v>
      </c>
      <c r="AF8">
        <f t="shared" si="3"/>
        <v>-158.35556153411781</v>
      </c>
      <c r="AG8">
        <f t="shared" si="4"/>
        <v>-41.479062045189337</v>
      </c>
      <c r="AH8">
        <f t="shared" si="5"/>
        <v>-1480.2126670485011</v>
      </c>
      <c r="AI8">
        <f t="shared" si="6"/>
        <v>1487.0639400545476</v>
      </c>
      <c r="AJ8">
        <f t="shared" si="7"/>
        <v>-304.86378273055743</v>
      </c>
      <c r="AK8">
        <f t="shared" si="28"/>
        <v>530.52554346732404</v>
      </c>
      <c r="AL8">
        <f t="shared" si="8"/>
        <v>1712.7257007913142</v>
      </c>
      <c r="AN8">
        <f t="shared" si="9"/>
        <v>2100.7489318759422</v>
      </c>
      <c r="AO8">
        <f t="shared" si="10"/>
        <v>-105.03744659379711</v>
      </c>
      <c r="AP8">
        <f t="shared" si="11"/>
        <v>-27.513114930249447</v>
      </c>
      <c r="AQ8">
        <f t="shared" si="12"/>
        <v>-981.8269561001249</v>
      </c>
      <c r="AR8">
        <f t="shared" si="13"/>
        <v>986.37141425177049</v>
      </c>
      <c r="AS8">
        <f t="shared" si="14"/>
        <v>-202.21653718202191</v>
      </c>
      <c r="AT8">
        <f t="shared" si="15"/>
        <v>351.89827183043548</v>
      </c>
      <c r="AU8">
        <f t="shared" si="16"/>
        <v>1136.0531489001839</v>
      </c>
      <c r="AW8">
        <v>5</v>
      </c>
      <c r="AX8">
        <f>(R8*SUMPRODUCT(K9:$K$23, X9:$X$23)-$AZ$3*SUMPRODUCT(K8:$K$22, W9:$W$23))/Z8</f>
        <v>4214.1855617043211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3.8936755000000003E-2</v>
      </c>
      <c r="O9">
        <f t="shared" si="30"/>
        <v>3817.722815467655</v>
      </c>
      <c r="P9">
        <f t="shared" si="31"/>
        <v>190.88614077338275</v>
      </c>
      <c r="Q9" s="5">
        <f t="shared" si="32"/>
        <v>50</v>
      </c>
      <c r="R9">
        <f t="shared" si="0"/>
        <v>50000</v>
      </c>
      <c r="S9">
        <f t="shared" si="20"/>
        <v>4616.269884331864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3496.0092876774925</v>
      </c>
      <c r="AC9">
        <f t="shared" si="1"/>
        <v>3642.1641261517652</v>
      </c>
      <c r="AE9">
        <f t="shared" si="2"/>
        <v>3012.1230843287049</v>
      </c>
      <c r="AF9">
        <f t="shared" si="3"/>
        <v>-150.60615421643524</v>
      </c>
      <c r="AG9">
        <f t="shared" si="4"/>
        <v>-39.44921134825411</v>
      </c>
      <c r="AH9">
        <f t="shared" si="5"/>
        <v>-1615.0600764833364</v>
      </c>
      <c r="AI9">
        <f t="shared" si="6"/>
        <v>1207.007642280679</v>
      </c>
      <c r="AJ9">
        <f t="shared" si="7"/>
        <v>-146.15483847427276</v>
      </c>
      <c r="AK9">
        <f t="shared" si="28"/>
        <v>544.01351845626994</v>
      </c>
      <c r="AL9">
        <f t="shared" si="8"/>
        <v>1604.866322262676</v>
      </c>
      <c r="AN9">
        <f t="shared" si="9"/>
        <v>1840.4571755669531</v>
      </c>
      <c r="AO9">
        <f t="shared" si="10"/>
        <v>-92.022858778347654</v>
      </c>
      <c r="AP9">
        <f t="shared" si="11"/>
        <v>-24.10412259515369</v>
      </c>
      <c r="AQ9">
        <f t="shared" si="12"/>
        <v>-986.82850053517041</v>
      </c>
      <c r="AR9">
        <f t="shared" si="13"/>
        <v>737.50169365828128</v>
      </c>
      <c r="AS9">
        <f t="shared" si="14"/>
        <v>-89.303031012676229</v>
      </c>
      <c r="AT9">
        <f t="shared" si="15"/>
        <v>332.40128494662974</v>
      </c>
      <c r="AU9">
        <f t="shared" si="16"/>
        <v>980.59994759223468</v>
      </c>
      <c r="AW9">
        <v>6</v>
      </c>
      <c r="AX9">
        <f>(R9*SUMPRODUCT(K10:$K$23, X10:$X$23)-$AZ$3*SUMPRODUCT(K9:$K$22, W10:$W$23))/Z9</f>
        <v>4616.269884331864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4.4081337999999998E-2</v>
      </c>
      <c r="O10">
        <f t="shared" si="30"/>
        <v>3817.722815467655</v>
      </c>
      <c r="P10">
        <f t="shared" si="31"/>
        <v>190.88614077338275</v>
      </c>
      <c r="Q10" s="5">
        <f t="shared" si="32"/>
        <v>50</v>
      </c>
      <c r="R10">
        <f t="shared" si="0"/>
        <v>50000</v>
      </c>
      <c r="S10">
        <f t="shared" si="20"/>
        <v>4898.7080598996599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3642.1641261517652</v>
      </c>
      <c r="AC10">
        <f t="shared" si="1"/>
        <v>3655.9788369662233</v>
      </c>
      <c r="AE10">
        <f t="shared" si="2"/>
        <v>2849.2234377075215</v>
      </c>
      <c r="AF10">
        <f t="shared" si="3"/>
        <v>-142.46117188537607</v>
      </c>
      <c r="AG10">
        <f t="shared" si="4"/>
        <v>-37.315745215495745</v>
      </c>
      <c r="AH10">
        <f t="shared" si="5"/>
        <v>-1738.9740192758252</v>
      </c>
      <c r="AI10">
        <f t="shared" si="6"/>
        <v>930.47250133082457</v>
      </c>
      <c r="AJ10">
        <f t="shared" si="7"/>
        <v>-13.814710814458067</v>
      </c>
      <c r="AK10">
        <f t="shared" si="28"/>
        <v>543.27763136120768</v>
      </c>
      <c r="AL10">
        <f t="shared" si="8"/>
        <v>1459.9354218775743</v>
      </c>
      <c r="AN10">
        <f t="shared" si="9"/>
        <v>1603.6946387433252</v>
      </c>
      <c r="AO10">
        <f t="shared" si="10"/>
        <v>-80.184731937166262</v>
      </c>
      <c r="AP10">
        <f t="shared" si="11"/>
        <v>-21.003288036599894</v>
      </c>
      <c r="AQ10">
        <f t="shared" si="12"/>
        <v>-978.78715818455476</v>
      </c>
      <c r="AR10">
        <f t="shared" si="13"/>
        <v>523.7194605850043</v>
      </c>
      <c r="AS10">
        <f t="shared" si="14"/>
        <v>-7.7756547190140193</v>
      </c>
      <c r="AT10">
        <f t="shared" si="15"/>
        <v>305.78557414372113</v>
      </c>
      <c r="AU10">
        <f t="shared" si="16"/>
        <v>821.72938000971146</v>
      </c>
      <c r="AW10">
        <v>7</v>
      </c>
      <c r="AX10">
        <f>(R10*SUMPRODUCT(K11:$K$23, X11:$X$23)-$AZ$3*SUMPRODUCT(K10:$K$22, W11:$W$23))/Z10</f>
        <v>4898.7080598996599</v>
      </c>
    </row>
    <row r="11" spans="1:52" x14ac:dyDescent="0.25">
      <c r="A11" t="s">
        <v>33</v>
      </c>
      <c r="C11" s="24">
        <f>AU25</f>
        <v>4659.0217119384861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4.9206066999999999E-2</v>
      </c>
      <c r="O11">
        <f t="shared" si="30"/>
        <v>3817.722815467655</v>
      </c>
      <c r="P11">
        <f t="shared" si="31"/>
        <v>190.88614077338275</v>
      </c>
      <c r="Q11" s="5">
        <f t="shared" si="32"/>
        <v>50</v>
      </c>
      <c r="R11">
        <f t="shared" si="0"/>
        <v>50000</v>
      </c>
      <c r="S11">
        <f t="shared" si="20"/>
        <v>5082.9220856941092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3655.9788369662233</v>
      </c>
      <c r="AC11">
        <f t="shared" si="1"/>
        <v>3568.864632882664</v>
      </c>
      <c r="AE11">
        <f t="shared" si="2"/>
        <v>2680.5321239566397</v>
      </c>
      <c r="AF11">
        <f t="shared" si="3"/>
        <v>-134.026606197832</v>
      </c>
      <c r="AG11">
        <f t="shared" si="4"/>
        <v>-35.106426704112167</v>
      </c>
      <c r="AH11">
        <f t="shared" si="5"/>
        <v>-1836.1610592286131</v>
      </c>
      <c r="AI11">
        <f t="shared" si="6"/>
        <v>675.23803182608276</v>
      </c>
      <c r="AJ11">
        <f t="shared" si="7"/>
        <v>87.114204083559343</v>
      </c>
      <c r="AK11">
        <f t="shared" si="28"/>
        <v>530.74658623382095</v>
      </c>
      <c r="AL11">
        <f t="shared" si="8"/>
        <v>1293.0988221434632</v>
      </c>
      <c r="AN11">
        <f t="shared" si="9"/>
        <v>1389.8193451498723</v>
      </c>
      <c r="AO11">
        <f t="shared" si="10"/>
        <v>-69.490967257493622</v>
      </c>
      <c r="AP11">
        <f t="shared" si="11"/>
        <v>-18.202203411926138</v>
      </c>
      <c r="AQ11">
        <f t="shared" si="12"/>
        <v>-952.02446488870623</v>
      </c>
      <c r="AR11">
        <f t="shared" si="13"/>
        <v>350.10170959174656</v>
      </c>
      <c r="AS11">
        <f t="shared" si="14"/>
        <v>45.167526623017359</v>
      </c>
      <c r="AT11">
        <f t="shared" si="15"/>
        <v>275.18486584343259</v>
      </c>
      <c r="AU11">
        <f t="shared" si="16"/>
        <v>670.45410205819655</v>
      </c>
      <c r="AW11">
        <v>8</v>
      </c>
      <c r="AX11">
        <f>(R11*SUMPRODUCT(K12:$K$23, X12:$X$23)-$AZ$3*SUMPRODUCT(K11:$K$22, W12:$W$23))/Z11</f>
        <v>5082.9220856941092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5.4843360000000001E-2</v>
      </c>
      <c r="O12">
        <f t="shared" si="30"/>
        <v>3817.722815467655</v>
      </c>
      <c r="P12">
        <f t="shared" si="31"/>
        <v>190.88614077338275</v>
      </c>
      <c r="Q12" s="5">
        <f t="shared" si="32"/>
        <v>50</v>
      </c>
      <c r="R12">
        <f t="shared" si="0"/>
        <v>50000</v>
      </c>
      <c r="S12">
        <f t="shared" si="20"/>
        <v>5176.4311135175367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3568.864632882664</v>
      </c>
      <c r="AC12">
        <f t="shared" si="1"/>
        <v>3398.845501404674</v>
      </c>
      <c r="AE12">
        <f t="shared" si="2"/>
        <v>2506.7174144513547</v>
      </c>
      <c r="AF12">
        <f t="shared" si="3"/>
        <v>-125.33587072256773</v>
      </c>
      <c r="AG12">
        <f t="shared" si="4"/>
        <v>-32.830008039023809</v>
      </c>
      <c r="AH12">
        <f t="shared" si="5"/>
        <v>-1925.3543980472371</v>
      </c>
      <c r="AI12">
        <f t="shared" si="6"/>
        <v>423.19713764252606</v>
      </c>
      <c r="AJ12">
        <f t="shared" si="7"/>
        <v>170.01913147798996</v>
      </c>
      <c r="AK12">
        <f t="shared" si="28"/>
        <v>509.16256533264192</v>
      </c>
      <c r="AL12">
        <f t="shared" si="8"/>
        <v>1102.3788344531579</v>
      </c>
      <c r="AN12">
        <f t="shared" si="9"/>
        <v>1197.2500981211299</v>
      </c>
      <c r="AO12">
        <f t="shared" si="10"/>
        <v>-59.862504906056493</v>
      </c>
      <c r="AP12">
        <f t="shared" si="11"/>
        <v>-15.680160084834128</v>
      </c>
      <c r="AQ12">
        <f t="shared" si="12"/>
        <v>-919.58141300284046</v>
      </c>
      <c r="AR12">
        <f t="shared" si="13"/>
        <v>202.12602012739882</v>
      </c>
      <c r="AS12">
        <f t="shared" si="14"/>
        <v>81.203976431880719</v>
      </c>
      <c r="AT12">
        <f t="shared" si="15"/>
        <v>243.18454397363087</v>
      </c>
      <c r="AU12">
        <f t="shared" si="16"/>
        <v>526.51454053291036</v>
      </c>
      <c r="AW12">
        <v>9</v>
      </c>
      <c r="AX12">
        <f>(R12*SUMPRODUCT(K13:$K$23, X13:$X$23)-$AZ$3*SUMPRODUCT(K12:$K$22, W13:$W$23))/Z12</f>
        <v>5176.4311135175367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6.0839808000000002E-2</v>
      </c>
      <c r="O13">
        <f t="shared" si="30"/>
        <v>3817.722815467655</v>
      </c>
      <c r="P13">
        <f t="shared" si="31"/>
        <v>190.88614077338275</v>
      </c>
      <c r="Q13" s="5">
        <f t="shared" si="32"/>
        <v>50</v>
      </c>
      <c r="R13">
        <f t="shared" si="0"/>
        <v>50000</v>
      </c>
      <c r="S13">
        <f t="shared" si="20"/>
        <v>5189.0490736466681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3398.845501404674</v>
      </c>
      <c r="AC13">
        <f t="shared" si="1"/>
        <v>3165.7699887163526</v>
      </c>
      <c r="AE13">
        <f t="shared" si="2"/>
        <v>2329.1420341013645</v>
      </c>
      <c r="AF13">
        <f t="shared" si="3"/>
        <v>-116.45710170506821</v>
      </c>
      <c r="AG13">
        <f t="shared" si="4"/>
        <v>-30.504336572900907</v>
      </c>
      <c r="AH13">
        <f t="shared" si="5"/>
        <v>-1997.3713857326652</v>
      </c>
      <c r="AI13">
        <f t="shared" si="6"/>
        <v>184.80921009073063</v>
      </c>
      <c r="AJ13">
        <f t="shared" si="7"/>
        <v>233.0755126883214</v>
      </c>
      <c r="AK13">
        <f t="shared" si="28"/>
        <v>480.17865922034906</v>
      </c>
      <c r="AL13">
        <f t="shared" si="8"/>
        <v>898.06338199940114</v>
      </c>
      <c r="AN13">
        <f t="shared" si="9"/>
        <v>1024.7493308052433</v>
      </c>
      <c r="AO13">
        <f t="shared" si="10"/>
        <v>-51.237466540262155</v>
      </c>
      <c r="AP13">
        <f t="shared" si="11"/>
        <v>-13.420949874273621</v>
      </c>
      <c r="AQ13">
        <f t="shared" si="12"/>
        <v>-878.78066727209864</v>
      </c>
      <c r="AR13">
        <f t="shared" si="13"/>
        <v>81.310247118609112</v>
      </c>
      <c r="AS13">
        <f t="shared" si="14"/>
        <v>102.54590409579626</v>
      </c>
      <c r="AT13">
        <f t="shared" si="15"/>
        <v>211.26352643962332</v>
      </c>
      <c r="AU13">
        <f t="shared" si="16"/>
        <v>395.11967765402869</v>
      </c>
      <c r="AW13">
        <v>10</v>
      </c>
      <c r="AX13">
        <f>(R13*SUMPRODUCT(K14:$K$23, X14:$X$23)-$AZ$3*SUMPRODUCT(K13:$K$22, W14:$W$23))/Z13</f>
        <v>5189.0490736466681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6.7515763000000006E-2</v>
      </c>
      <c r="O14">
        <f t="shared" si="30"/>
        <v>3817.722815467655</v>
      </c>
      <c r="P14">
        <f t="shared" si="31"/>
        <v>190.88614077338275</v>
      </c>
      <c r="Q14" s="5">
        <f t="shared" si="32"/>
        <v>50</v>
      </c>
      <c r="R14">
        <f t="shared" si="0"/>
        <v>50000</v>
      </c>
      <c r="S14">
        <f t="shared" si="20"/>
        <v>5123.9599590279313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3165.7699887163526</v>
      </c>
      <c r="AC14">
        <f t="shared" si="1"/>
        <v>2883.7410587183949</v>
      </c>
      <c r="AE14">
        <f t="shared" si="2"/>
        <v>2148.5968121926253</v>
      </c>
      <c r="AF14">
        <f t="shared" si="3"/>
        <v>-107.42984060963126</v>
      </c>
      <c r="AG14">
        <f t="shared" si="4"/>
        <v>-28.139769648643693</v>
      </c>
      <c r="AH14">
        <f t="shared" si="5"/>
        <v>-2059.5235585282098</v>
      </c>
      <c r="AI14">
        <f t="shared" si="6"/>
        <v>-46.496356593859673</v>
      </c>
      <c r="AJ14">
        <f t="shared" si="7"/>
        <v>282.02892999795768</v>
      </c>
      <c r="AK14">
        <f t="shared" si="28"/>
        <v>445.55759569281514</v>
      </c>
      <c r="AL14">
        <f t="shared" si="8"/>
        <v>681.09016909691309</v>
      </c>
      <c r="AN14">
        <f t="shared" si="9"/>
        <v>870.80068954018213</v>
      </c>
      <c r="AO14">
        <f t="shared" si="10"/>
        <v>-43.540034477009101</v>
      </c>
      <c r="AP14">
        <f t="shared" si="11"/>
        <v>-11.404713380606086</v>
      </c>
      <c r="AQ14">
        <f t="shared" si="12"/>
        <v>-834.70036105118743</v>
      </c>
      <c r="AR14">
        <f t="shared" si="13"/>
        <v>-18.844419368620606</v>
      </c>
      <c r="AS14">
        <f t="shared" si="14"/>
        <v>114.30296522774681</v>
      </c>
      <c r="AT14">
        <f t="shared" si="15"/>
        <v>180.57918514885378</v>
      </c>
      <c r="AU14">
        <f t="shared" si="16"/>
        <v>276.03773100797997</v>
      </c>
      <c r="AW14">
        <v>11</v>
      </c>
      <c r="AX14">
        <f>(R14*SUMPRODUCT(K15:$K$23, X15:$X$23)-$AZ$3*SUMPRODUCT(K14:$K$22, W15:$W$23))/Z14</f>
        <v>5123.9599590279313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7.5215941999999994E-2</v>
      </c>
      <c r="O15">
        <f t="shared" si="30"/>
        <v>3817.722815467655</v>
      </c>
      <c r="P15">
        <f t="shared" si="31"/>
        <v>190.88614077338275</v>
      </c>
      <c r="Q15" s="5">
        <f t="shared" si="32"/>
        <v>50</v>
      </c>
      <c r="R15">
        <f t="shared" si="0"/>
        <v>50000</v>
      </c>
      <c r="S15">
        <f t="shared" si="20"/>
        <v>4978.6420640683154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2883.7410587183949</v>
      </c>
      <c r="AC15">
        <f t="shared" si="1"/>
        <v>2563.1854273215667</v>
      </c>
      <c r="AE15">
        <f t="shared" si="2"/>
        <v>1965.5021108634337</v>
      </c>
      <c r="AF15">
        <f t="shared" si="3"/>
        <v>-98.275105543171676</v>
      </c>
      <c r="AG15">
        <f t="shared" si="4"/>
        <v>-25.741812670371512</v>
      </c>
      <c r="AH15">
        <f t="shared" si="5"/>
        <v>-2116.5592817857441</v>
      </c>
      <c r="AI15">
        <f t="shared" si="6"/>
        <v>-275.07408913585368</v>
      </c>
      <c r="AJ15">
        <f t="shared" si="7"/>
        <v>320.55563139682818</v>
      </c>
      <c r="AK15">
        <f t="shared" si="28"/>
        <v>406.5403372397879</v>
      </c>
      <c r="AL15">
        <f t="shared" si="8"/>
        <v>452.0218795007624</v>
      </c>
      <c r="AN15">
        <f t="shared" si="9"/>
        <v>733.80306059191571</v>
      </c>
      <c r="AO15">
        <f t="shared" si="10"/>
        <v>-36.690153029595784</v>
      </c>
      <c r="AP15">
        <f t="shared" si="11"/>
        <v>-9.6104811174200968</v>
      </c>
      <c r="AQ15">
        <f t="shared" si="12"/>
        <v>-790.19893711348982</v>
      </c>
      <c r="AR15">
        <f t="shared" si="13"/>
        <v>-102.69651066859004</v>
      </c>
      <c r="AS15">
        <f t="shared" si="14"/>
        <v>119.67664756444024</v>
      </c>
      <c r="AT15">
        <f t="shared" si="15"/>
        <v>151.77828712154141</v>
      </c>
      <c r="AU15">
        <f t="shared" si="16"/>
        <v>168.7584240173916</v>
      </c>
      <c r="AW15">
        <v>12</v>
      </c>
      <c r="AX15">
        <f>(R15*SUMPRODUCT(K16:$K$23, X16:$X$23)-$AZ$3*SUMPRODUCT(K15:$K$22, W16:$W$23))/Z15</f>
        <v>4978.6420640683154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8.3448538000000003E-2</v>
      </c>
      <c r="O16">
        <f t="shared" si="30"/>
        <v>3817.722815467655</v>
      </c>
      <c r="P16">
        <f t="shared" si="31"/>
        <v>190.88614077338275</v>
      </c>
      <c r="Q16" s="5">
        <f t="shared" si="32"/>
        <v>50</v>
      </c>
      <c r="R16">
        <f t="shared" si="0"/>
        <v>50000</v>
      </c>
      <c r="S16">
        <f t="shared" si="20"/>
        <v>4756.9243416003155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2563.1854273215667</v>
      </c>
      <c r="AC16">
        <f t="shared" si="1"/>
        <v>2220.1781687299581</v>
      </c>
      <c r="AE16">
        <f t="shared" si="2"/>
        <v>1781.828812167332</v>
      </c>
      <c r="AF16">
        <f t="shared" si="3"/>
        <v>-89.091440608366597</v>
      </c>
      <c r="AG16">
        <f t="shared" si="4"/>
        <v>-23.336277910855419</v>
      </c>
      <c r="AH16">
        <f t="shared" si="5"/>
        <v>-2148.1166328123786</v>
      </c>
      <c r="AI16">
        <f t="shared" si="6"/>
        <v>-478.71553916426865</v>
      </c>
      <c r="AJ16">
        <f t="shared" si="7"/>
        <v>343.00725859160866</v>
      </c>
      <c r="AK16">
        <f t="shared" si="28"/>
        <v>364.17931390020721</v>
      </c>
      <c r="AL16">
        <f t="shared" si="8"/>
        <v>228.47103332754722</v>
      </c>
      <c r="AN16">
        <f t="shared" si="9"/>
        <v>612.79349779348706</v>
      </c>
      <c r="AO16">
        <f t="shared" si="10"/>
        <v>-30.639674889674353</v>
      </c>
      <c r="AP16">
        <f t="shared" si="11"/>
        <v>-8.0256415592919677</v>
      </c>
      <c r="AQ16">
        <f t="shared" si="12"/>
        <v>-738.76451884753021</v>
      </c>
      <c r="AR16">
        <f t="shared" si="13"/>
        <v>-164.63633750300943</v>
      </c>
      <c r="AS16">
        <f t="shared" si="14"/>
        <v>117.96454088383422</v>
      </c>
      <c r="AT16">
        <f t="shared" si="15"/>
        <v>125.24587887738265</v>
      </c>
      <c r="AU16">
        <f t="shared" si="16"/>
        <v>78.574082258207454</v>
      </c>
      <c r="AW16">
        <v>13</v>
      </c>
      <c r="AX16">
        <f>(R16*SUMPRODUCT(K17:$K$23, X17:$X$23)-$AZ$3*SUMPRODUCT(K16:$K$22, W17:$W$23))/Z16</f>
        <v>4756.9243416003155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9.2193696000000006E-2</v>
      </c>
      <c r="O17">
        <f t="shared" si="30"/>
        <v>3817.722815467655</v>
      </c>
      <c r="P17">
        <f t="shared" si="31"/>
        <v>190.88614077338275</v>
      </c>
      <c r="Q17" s="5">
        <f t="shared" si="32"/>
        <v>50</v>
      </c>
      <c r="R17">
        <f t="shared" si="0"/>
        <v>50000</v>
      </c>
      <c r="S17">
        <f t="shared" si="20"/>
        <v>4460.506438330005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2220.1781687299581</v>
      </c>
      <c r="AC17">
        <f t="shared" si="1"/>
        <v>1869.0822143095074</v>
      </c>
      <c r="AE17">
        <f t="shared" si="2"/>
        <v>1599.7371402126626</v>
      </c>
      <c r="AF17">
        <f t="shared" si="3"/>
        <v>-79.98685701063313</v>
      </c>
      <c r="AG17">
        <f t="shared" si="4"/>
        <v>-20.951457420261946</v>
      </c>
      <c r="AH17">
        <f t="shared" si="5"/>
        <v>-2151.4577114849194</v>
      </c>
      <c r="AI17">
        <f t="shared" si="6"/>
        <v>-652.65888570315201</v>
      </c>
      <c r="AJ17">
        <f t="shared" si="7"/>
        <v>351.09595442045065</v>
      </c>
      <c r="AK17">
        <f t="shared" si="28"/>
        <v>320.0256776318202</v>
      </c>
      <c r="AL17">
        <f t="shared" si="8"/>
        <v>18.462746349118845</v>
      </c>
      <c r="AN17">
        <f t="shared" si="9"/>
        <v>506.80275373232752</v>
      </c>
      <c r="AO17">
        <f t="shared" si="10"/>
        <v>-25.340137686616377</v>
      </c>
      <c r="AP17">
        <f t="shared" si="11"/>
        <v>-6.6375006545655451</v>
      </c>
      <c r="AQ17">
        <f t="shared" si="12"/>
        <v>-681.58990956117952</v>
      </c>
      <c r="AR17">
        <f t="shared" si="13"/>
        <v>-206.76479417003389</v>
      </c>
      <c r="AS17">
        <f t="shared" si="14"/>
        <v>111.22852126875669</v>
      </c>
      <c r="AT17">
        <f t="shared" si="15"/>
        <v>101.38534051119157</v>
      </c>
      <c r="AU17">
        <f t="shared" si="16"/>
        <v>5.849067609914357</v>
      </c>
      <c r="AW17">
        <v>14</v>
      </c>
      <c r="AX17">
        <f>(R17*SUMPRODUCT(K18:$K$23, X18:$X$23)-$AZ$3*SUMPRODUCT(K17:$K$22, W18:$W$23))/Z17</f>
        <v>4460.506438330005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0.10204429399999999</v>
      </c>
      <c r="O18">
        <f t="shared" si="30"/>
        <v>3817.722815467655</v>
      </c>
      <c r="P18">
        <f t="shared" si="31"/>
        <v>190.88614077338275</v>
      </c>
      <c r="Q18" s="5">
        <f t="shared" si="32"/>
        <v>50</v>
      </c>
      <c r="R18">
        <f t="shared" si="0"/>
        <v>50000</v>
      </c>
      <c r="S18">
        <f t="shared" si="20"/>
        <v>4081.0745034305596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1869.0822143095074</v>
      </c>
      <c r="AC18">
        <f t="shared" si="1"/>
        <v>1518.4834396008846</v>
      </c>
      <c r="AE18">
        <f t="shared" si="2"/>
        <v>1420.4957217519559</v>
      </c>
      <c r="AF18">
        <f t="shared" si="3"/>
        <v>-71.024786087597803</v>
      </c>
      <c r="AG18">
        <f t="shared" si="4"/>
        <v>-18.603966165337638</v>
      </c>
      <c r="AH18">
        <f t="shared" si="5"/>
        <v>-2137.9766807216911</v>
      </c>
      <c r="AI18">
        <f t="shared" si="6"/>
        <v>-807.10971122267051</v>
      </c>
      <c r="AJ18">
        <f t="shared" si="7"/>
        <v>350.59877470862284</v>
      </c>
      <c r="AK18">
        <f t="shared" si="28"/>
        <v>275.41159304326368</v>
      </c>
      <c r="AL18">
        <f t="shared" si="8"/>
        <v>-181.09934347078399</v>
      </c>
      <c r="AN18">
        <f t="shared" si="9"/>
        <v>414.54571975380037</v>
      </c>
      <c r="AO18">
        <f t="shared" si="10"/>
        <v>-20.727285987690021</v>
      </c>
      <c r="AP18">
        <f t="shared" si="11"/>
        <v>-5.4292275761122841</v>
      </c>
      <c r="AQ18">
        <f t="shared" si="12"/>
        <v>-623.9294271393635</v>
      </c>
      <c r="AR18">
        <f t="shared" si="13"/>
        <v>-235.54022094936539</v>
      </c>
      <c r="AS18">
        <f t="shared" si="14"/>
        <v>102.31584592675416</v>
      </c>
      <c r="AT18">
        <f t="shared" si="15"/>
        <v>80.373840848917922</v>
      </c>
      <c r="AU18">
        <f t="shared" si="16"/>
        <v>-52.850534173693291</v>
      </c>
      <c r="AW18">
        <v>15</v>
      </c>
      <c r="AX18">
        <f>(R18*SUMPRODUCT(K19:$K$23, X19:$X$23)-$AZ$3*SUMPRODUCT(K18:$K$22, W19:$W$23))/Z18</f>
        <v>4081.0745034305596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0.11315193599999999</v>
      </c>
      <c r="O19">
        <f t="shared" si="30"/>
        <v>3817.722815467655</v>
      </c>
      <c r="P19">
        <f t="shared" si="31"/>
        <v>190.88614077338275</v>
      </c>
      <c r="Q19" s="5">
        <f t="shared" si="32"/>
        <v>50</v>
      </c>
      <c r="R19">
        <f t="shared" si="0"/>
        <v>50000</v>
      </c>
      <c r="S19">
        <f t="shared" si="20"/>
        <v>3604.9933341354622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1518.4834396008846</v>
      </c>
      <c r="AC19">
        <f t="shared" si="1"/>
        <v>1176.1544338517272</v>
      </c>
      <c r="AE19">
        <f t="shared" si="2"/>
        <v>1245.5589235384855</v>
      </c>
      <c r="AF19">
        <f t="shared" si="3"/>
        <v>-62.277946176924267</v>
      </c>
      <c r="AG19">
        <f t="shared" si="4"/>
        <v>-16.312851714797812</v>
      </c>
      <c r="AH19">
        <f t="shared" si="5"/>
        <v>-2105.0747888864498</v>
      </c>
      <c r="AI19">
        <f t="shared" si="6"/>
        <v>-938.10666323968621</v>
      </c>
      <c r="AJ19">
        <f t="shared" si="7"/>
        <v>342.32900574915743</v>
      </c>
      <c r="AK19">
        <f t="shared" si="28"/>
        <v>231.1899811594765</v>
      </c>
      <c r="AL19">
        <f t="shared" si="8"/>
        <v>-364.58767633105231</v>
      </c>
      <c r="AN19">
        <f t="shared" si="9"/>
        <v>334.84124635500842</v>
      </c>
      <c r="AO19">
        <f t="shared" si="10"/>
        <v>-16.74206231775042</v>
      </c>
      <c r="AP19">
        <f t="shared" si="11"/>
        <v>-4.3853530303245938</v>
      </c>
      <c r="AQ19">
        <f t="shared" si="12"/>
        <v>-565.90326853329793</v>
      </c>
      <c r="AR19">
        <f t="shared" si="13"/>
        <v>-252.18943752636449</v>
      </c>
      <c r="AS19">
        <f t="shared" si="14"/>
        <v>92.027658252313088</v>
      </c>
      <c r="AT19">
        <f t="shared" si="15"/>
        <v>62.150364766615667</v>
      </c>
      <c r="AU19">
        <f t="shared" si="16"/>
        <v>-98.011414507435745</v>
      </c>
      <c r="AW19">
        <v>16</v>
      </c>
      <c r="AX19">
        <f>(R19*SUMPRODUCT(K20:$K$23, X20:$X$23)-$AZ$3*SUMPRODUCT(K19:$K$22, W20:$W$23))/Z19</f>
        <v>3604.9933341354622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0.12586404500000001</v>
      </c>
      <c r="O20">
        <f t="shared" si="30"/>
        <v>3817.722815467655</v>
      </c>
      <c r="P20">
        <f t="shared" si="31"/>
        <v>190.88614077338275</v>
      </c>
      <c r="Q20" s="5">
        <f t="shared" si="32"/>
        <v>50</v>
      </c>
      <c r="R20">
        <f t="shared" si="0"/>
        <v>50000</v>
      </c>
      <c r="S20">
        <f t="shared" si="20"/>
        <v>3008.8699472943272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1176.1544338517272</v>
      </c>
      <c r="AC20">
        <f t="shared" si="1"/>
        <v>848.29200980983182</v>
      </c>
      <c r="AE20">
        <f t="shared" si="2"/>
        <v>1076.3322499007011</v>
      </c>
      <c r="AF20">
        <f t="shared" si="3"/>
        <v>-53.816612495035045</v>
      </c>
      <c r="AG20">
        <f t="shared" si="4"/>
        <v>-14.096521695340195</v>
      </c>
      <c r="AH20">
        <f t="shared" si="5"/>
        <v>-2053.2015023096392</v>
      </c>
      <c r="AI20">
        <f t="shared" si="6"/>
        <v>-1044.7823865993134</v>
      </c>
      <c r="AJ20">
        <f t="shared" si="7"/>
        <v>327.86242404189534</v>
      </c>
      <c r="AK20">
        <f t="shared" si="28"/>
        <v>188.14019799749516</v>
      </c>
      <c r="AL20">
        <f t="shared" si="8"/>
        <v>-528.77976455992291</v>
      </c>
      <c r="AN20">
        <f t="shared" si="9"/>
        <v>266.54049042657357</v>
      </c>
      <c r="AO20">
        <f t="shared" si="10"/>
        <v>-13.327024521328676</v>
      </c>
      <c r="AP20">
        <f t="shared" si="11"/>
        <v>-3.4908308343742793</v>
      </c>
      <c r="AQ20">
        <f t="shared" si="12"/>
        <v>-508.45018851816195</v>
      </c>
      <c r="AR20">
        <f t="shared" si="13"/>
        <v>-258.72755344729137</v>
      </c>
      <c r="AS20">
        <f t="shared" si="14"/>
        <v>81.191111113352036</v>
      </c>
      <c r="AT20">
        <f t="shared" si="15"/>
        <v>46.590614234434966</v>
      </c>
      <c r="AU20">
        <f t="shared" si="16"/>
        <v>-130.94582809950435</v>
      </c>
      <c r="AW20">
        <v>17</v>
      </c>
      <c r="AX20">
        <f>(R20*SUMPRODUCT(K21:$K$23, X21:$X$23)-$AZ$3*SUMPRODUCT(K20:$K$22, W21:$W$23))/Z20</f>
        <v>3008.8699472943272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0.140533459</v>
      </c>
      <c r="O21">
        <f t="shared" si="30"/>
        <v>3817.722815467655</v>
      </c>
      <c r="P21">
        <f t="shared" si="31"/>
        <v>190.88614077338275</v>
      </c>
      <c r="Q21" s="5">
        <f t="shared" si="32"/>
        <v>50</v>
      </c>
      <c r="R21">
        <f t="shared" si="0"/>
        <v>50000</v>
      </c>
      <c r="S21">
        <f t="shared" si="20"/>
        <v>2255.350135441161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848.29200980983182</v>
      </c>
      <c r="AC21">
        <f t="shared" si="1"/>
        <v>540.13486506425136</v>
      </c>
      <c r="AE21">
        <f t="shared" si="2"/>
        <v>914.30823328989607</v>
      </c>
      <c r="AF21">
        <f t="shared" si="3"/>
        <v>-45.715411664494802</v>
      </c>
      <c r="AG21">
        <f t="shared" si="4"/>
        <v>-11.974523524672092</v>
      </c>
      <c r="AH21">
        <f t="shared" si="5"/>
        <v>-1981.0329537147015</v>
      </c>
      <c r="AI21">
        <f t="shared" si="6"/>
        <v>-1124.4146556139724</v>
      </c>
      <c r="AJ21">
        <f t="shared" si="7"/>
        <v>308.15714474558047</v>
      </c>
      <c r="AK21">
        <f t="shared" si="28"/>
        <v>146.9138350259129</v>
      </c>
      <c r="AL21">
        <f t="shared" si="8"/>
        <v>-669.343675842479</v>
      </c>
      <c r="AN21">
        <f t="shared" si="9"/>
        <v>208.56990193087967</v>
      </c>
      <c r="AO21">
        <f t="shared" si="10"/>
        <v>-10.428495096543983</v>
      </c>
      <c r="AP21">
        <f t="shared" si="11"/>
        <v>-2.7316009046787064</v>
      </c>
      <c r="AQ21">
        <f t="shared" si="12"/>
        <v>-451.90870412637923</v>
      </c>
      <c r="AR21">
        <f t="shared" si="13"/>
        <v>-256.49889819672228</v>
      </c>
      <c r="AS21">
        <f t="shared" si="14"/>
        <v>70.296102691341559</v>
      </c>
      <c r="AT21">
        <f t="shared" si="15"/>
        <v>33.5136478574492</v>
      </c>
      <c r="AU21">
        <f t="shared" si="16"/>
        <v>-152.68914764793152</v>
      </c>
      <c r="AW21">
        <v>18</v>
      </c>
      <c r="AX21">
        <f>(R21*SUMPRODUCT(K22:$K$23, X22:$X$23)-$AZ$3*SUMPRODUCT(K21:$K$22, W22:$W$23))/Z21</f>
        <v>2255.350135441161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0.15744443499999999</v>
      </c>
      <c r="O22">
        <f t="shared" si="30"/>
        <v>3817.722815467655</v>
      </c>
      <c r="P22">
        <f t="shared" si="31"/>
        <v>190.88614077338275</v>
      </c>
      <c r="Q22" s="5">
        <f t="shared" si="32"/>
        <v>50</v>
      </c>
      <c r="R22">
        <f t="shared" si="0"/>
        <v>50000</v>
      </c>
      <c r="S22">
        <f t="shared" si="20"/>
        <v>1286.1625750511339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540.13486506425136</v>
      </c>
      <c r="AC22">
        <f t="shared" si="1"/>
        <v>256.44682912731088</v>
      </c>
      <c r="AE22">
        <f t="shared" si="2"/>
        <v>761.21240775082117</v>
      </c>
      <c r="AF22">
        <f t="shared" si="3"/>
        <v>-38.060620387541057</v>
      </c>
      <c r="AG22">
        <f t="shared" si="4"/>
        <v>-9.9694561986891639</v>
      </c>
      <c r="AH22">
        <f t="shared" si="5"/>
        <v>-1885.3220907362058</v>
      </c>
      <c r="AI22">
        <f t="shared" si="6"/>
        <v>-1172.1397595716148</v>
      </c>
      <c r="AJ22">
        <f t="shared" si="7"/>
        <v>283.68803593694048</v>
      </c>
      <c r="AK22">
        <f t="shared" si="28"/>
        <v>108.09943884822387</v>
      </c>
      <c r="AL22">
        <f t="shared" si="8"/>
        <v>-780.35228478645058</v>
      </c>
      <c r="AN22">
        <f t="shared" si="9"/>
        <v>159.95839286647393</v>
      </c>
      <c r="AO22">
        <f t="shared" si="10"/>
        <v>-7.9979196433236952</v>
      </c>
      <c r="AP22">
        <f t="shared" si="11"/>
        <v>-2.0949450837341592</v>
      </c>
      <c r="AQ22">
        <f t="shared" si="12"/>
        <v>-396.17469263394133</v>
      </c>
      <c r="AR22">
        <f t="shared" si="13"/>
        <v>-246.30916449452525</v>
      </c>
      <c r="AS22">
        <f t="shared" si="14"/>
        <v>59.613166892536825</v>
      </c>
      <c r="AT22">
        <f t="shared" si="15"/>
        <v>22.715620938209693</v>
      </c>
      <c r="AU22">
        <f t="shared" si="16"/>
        <v>-163.98037666377877</v>
      </c>
      <c r="AW22">
        <v>19</v>
      </c>
      <c r="AX22">
        <f>(R22*SUMPRODUCT(K23:$K$23, X23:$X$23)-$AZ$3*SUMPRODUCT(K22:$K$22, W23:$W$23))/Z22</f>
        <v>1286.1625750511339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0.177590515</v>
      </c>
      <c r="O23">
        <f t="shared" si="30"/>
        <v>3817.722815467655</v>
      </c>
      <c r="P23">
        <f t="shared" si="31"/>
        <v>190.88614077338275</v>
      </c>
      <c r="Q23" s="5">
        <f t="shared" si="32"/>
        <v>50</v>
      </c>
      <c r="R23">
        <f t="shared" si="0"/>
        <v>50000</v>
      </c>
      <c r="S23">
        <f t="shared" si="20"/>
        <v>1583.1456904409899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256.44682912731088</v>
      </c>
      <c r="AC23">
        <f t="shared" si="1"/>
        <v>256.44682912731088</v>
      </c>
      <c r="AE23">
        <f t="shared" si="2"/>
        <v>618.41618015645463</v>
      </c>
      <c r="AF23">
        <f t="shared" si="3"/>
        <v>-30.920809007822729</v>
      </c>
      <c r="AG23">
        <f t="shared" si="4"/>
        <v>-8.0992807761071202</v>
      </c>
      <c r="AH23">
        <f t="shared" si="5"/>
        <v>-1770.4808605951509</v>
      </c>
      <c r="AI23">
        <f t="shared" si="6"/>
        <v>-1191.084770222626</v>
      </c>
      <c r="AJ23">
        <f t="shared" si="7"/>
        <v>0</v>
      </c>
      <c r="AK23">
        <f t="shared" si="28"/>
        <v>72.216134077612423</v>
      </c>
      <c r="AL23">
        <f t="shared" si="8"/>
        <v>-1118.8686361450136</v>
      </c>
      <c r="AN23">
        <f t="shared" si="9"/>
        <v>119.70827820415059</v>
      </c>
      <c r="AO23">
        <f t="shared" si="10"/>
        <v>-5.9854139102075292</v>
      </c>
      <c r="AP23">
        <f t="shared" si="11"/>
        <v>-1.5677968777506286</v>
      </c>
      <c r="AQ23">
        <f t="shared" si="12"/>
        <v>-342.71615493894217</v>
      </c>
      <c r="AR23">
        <f t="shared" si="13"/>
        <v>-230.56108752274972</v>
      </c>
      <c r="AS23">
        <f t="shared" si="14"/>
        <v>0</v>
      </c>
      <c r="AT23">
        <f t="shared" si="15"/>
        <v>13.979047357402552</v>
      </c>
      <c r="AU23">
        <f t="shared" si="16"/>
        <v>-216.58204016534717</v>
      </c>
      <c r="AW23">
        <v>20</v>
      </c>
      <c r="AX23">
        <f>(R23*SUMPRODUCT(K$23:$K24, X$23:$X24)-$AZ$3*SUMPRODUCT(K$22:$K23, W$23:$W24))/Z23</f>
        <v>1583.1456904409899</v>
      </c>
    </row>
    <row r="25" spans="5:50" x14ac:dyDescent="0.25">
      <c r="AN25" s="6">
        <f t="shared" ref="AN25:AU25" si="33">SUM(AN3:AN23)</f>
        <v>25326.179611932908</v>
      </c>
      <c r="AO25" s="6">
        <f t="shared" si="33"/>
        <v>-4129.6010921973857</v>
      </c>
      <c r="AP25" s="6">
        <f t="shared" si="33"/>
        <v>-2801.600430440888</v>
      </c>
      <c r="AQ25" s="6">
        <f t="shared" si="33"/>
        <v>-15434.770075616045</v>
      </c>
      <c r="AR25" s="6">
        <f t="shared" si="33"/>
        <v>2960.2080136785848</v>
      </c>
      <c r="AS25" s="6">
        <f t="shared" si="33"/>
        <v>-1887.1915940354274</v>
      </c>
      <c r="AT25" s="6">
        <f t="shared" si="33"/>
        <v>3586.0052922953273</v>
      </c>
      <c r="AU25" s="7">
        <f t="shared" si="33"/>
        <v>4659.0217119384861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336.34099200879155</v>
      </c>
      <c r="K3">
        <v>1</v>
      </c>
      <c r="L3" s="2">
        <v>0</v>
      </c>
      <c r="O3">
        <f>$C$3</f>
        <v>336.34099200879155</v>
      </c>
      <c r="P3">
        <f>O3*B5</f>
        <v>269.07279360703325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336.34099200879155</v>
      </c>
      <c r="AF3">
        <f t="shared" ref="AF3:AF23" si="4">-$Z3*P3</f>
        <v>-269.07279360703325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-2452.6400055982417</v>
      </c>
      <c r="AJ3">
        <f t="shared" ref="AJ3:AJ23" si="8">AB3-AC3</f>
        <v>0</v>
      </c>
      <c r="AL3">
        <f t="shared" ref="AL3:AL23" si="9">SUM(AI3:AK3)</f>
        <v>-2452.6400055982417</v>
      </c>
      <c r="AN3">
        <f t="shared" ref="AN3:AN23" si="10">AE3*$K3</f>
        <v>336.34099200879155</v>
      </c>
      <c r="AO3">
        <f t="shared" ref="AO3:AO23" si="11">AF3*$K3</f>
        <v>-269.07279360703325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-2452.6400055982417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-2452.6400055982417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122.17354475307114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20.826153751391139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20.59492706835249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-20.59492706835249</v>
      </c>
      <c r="AK4">
        <f>G4*MAX(0, SUM(AB4, AE4:AF4))</f>
        <v>0</v>
      </c>
      <c r="AL4">
        <f t="shared" si="9"/>
        <v>-130.8656270683525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-101.57861768471864</v>
      </c>
      <c r="AR4">
        <f t="shared" si="14"/>
        <v>-101.57861768471864</v>
      </c>
      <c r="AS4">
        <f t="shared" si="15"/>
        <v>-18.971532990366804</v>
      </c>
      <c r="AT4">
        <f t="shared" si="16"/>
        <v>0</v>
      </c>
      <c r="AU4">
        <f t="shared" si="17"/>
        <v>-120.55015067508543</v>
      </c>
      <c r="AW4">
        <v>1</v>
      </c>
      <c r="AX4">
        <f>(R4*SUMPRODUCT(K5:$K$23, X5:$X$23)-$AZ$3*SUMPRODUCT(K4:$K$22, W5:$W$23))/Z4</f>
        <v>20.826153751391139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336.34099200879155</v>
      </c>
      <c r="P5">
        <f t="shared" ref="P5:P23" si="30">O5*$C$5</f>
        <v>16.817049600439578</v>
      </c>
      <c r="Q5" s="5">
        <f t="shared" ref="Q5:Q23" si="31">$C$8</f>
        <v>50</v>
      </c>
      <c r="R5">
        <f t="shared" si="0"/>
        <v>100000</v>
      </c>
      <c r="S5">
        <f t="shared" si="1"/>
        <v>39.316314349467554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20.59492706835249</v>
      </c>
      <c r="AC5">
        <f t="shared" si="2"/>
        <v>38.447705081330923</v>
      </c>
      <c r="AE5">
        <f t="shared" si="3"/>
        <v>328.91026235503239</v>
      </c>
      <c r="AF5">
        <f t="shared" si="4"/>
        <v>-16.44551311775162</v>
      </c>
      <c r="AG5">
        <f t="shared" si="5"/>
        <v>-48.895357712811148</v>
      </c>
      <c r="AH5">
        <f t="shared" si="6"/>
        <v>-110.1165813776997</v>
      </c>
      <c r="AI5">
        <f t="shared" si="7"/>
        <v>153.45281014676996</v>
      </c>
      <c r="AJ5">
        <f t="shared" si="8"/>
        <v>-17.852778012978433</v>
      </c>
      <c r="AK5">
        <f>G5*SUM(AB5, AE5:AF5)</f>
        <v>23.314177341394331</v>
      </c>
      <c r="AL5">
        <f t="shared" si="9"/>
        <v>158.91420947518586</v>
      </c>
      <c r="AN5">
        <f t="shared" si="10"/>
        <v>279.10123498692758</v>
      </c>
      <c r="AO5">
        <f t="shared" si="11"/>
        <v>-13.955061749346379</v>
      </c>
      <c r="AP5">
        <f t="shared" si="12"/>
        <v>-41.490814622386587</v>
      </c>
      <c r="AQ5">
        <f t="shared" si="13"/>
        <v>-93.440908881948928</v>
      </c>
      <c r="AR5">
        <f t="shared" si="14"/>
        <v>130.21444973324571</v>
      </c>
      <c r="AS5">
        <f t="shared" si="15"/>
        <v>-15.149215338228899</v>
      </c>
      <c r="AT5">
        <f t="shared" si="16"/>
        <v>19.783559327387593</v>
      </c>
      <c r="AU5">
        <f t="shared" si="17"/>
        <v>134.84879372240442</v>
      </c>
      <c r="AW5">
        <v>2</v>
      </c>
      <c r="AX5">
        <f>(R5*SUMPRODUCT(K6:$K$23, X6:$X$23)-$AZ$3*SUMPRODUCT(K5:$K$22, W6:$W$23))/Z5</f>
        <v>39.316314349467554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336.34099200879155</v>
      </c>
      <c r="P6">
        <f t="shared" si="30"/>
        <v>16.817049600439578</v>
      </c>
      <c r="Q6" s="5">
        <f t="shared" si="31"/>
        <v>50</v>
      </c>
      <c r="R6">
        <f t="shared" si="0"/>
        <v>100000</v>
      </c>
      <c r="S6">
        <f t="shared" si="1"/>
        <v>55.506742166777521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38.447705081330923</v>
      </c>
      <c r="AC6">
        <f t="shared" si="2"/>
        <v>53.676458775709989</v>
      </c>
      <c r="AE6">
        <f t="shared" si="3"/>
        <v>325.25045944683325</v>
      </c>
      <c r="AF6">
        <f t="shared" si="4"/>
        <v>-16.262522972341664</v>
      </c>
      <c r="AG6">
        <f t="shared" si="5"/>
        <v>-48.351296329400675</v>
      </c>
      <c r="AH6">
        <f t="shared" si="6"/>
        <v>-110.21561256474017</v>
      </c>
      <c r="AI6">
        <f t="shared" si="7"/>
        <v>150.42102758035071</v>
      </c>
      <c r="AJ6">
        <f t="shared" si="8"/>
        <v>-15.228753694379066</v>
      </c>
      <c r="AK6">
        <f>G6*SUM(AB6, AE6:AF6)</f>
        <v>24.320494908907577</v>
      </c>
      <c r="AL6">
        <f t="shared" si="9"/>
        <v>159.51276879487921</v>
      </c>
      <c r="AN6">
        <f t="shared" si="10"/>
        <v>254.24031606949239</v>
      </c>
      <c r="AO6">
        <f t="shared" si="11"/>
        <v>-12.712015803474621</v>
      </c>
      <c r="AP6">
        <f t="shared" si="12"/>
        <v>-37.795023816610332</v>
      </c>
      <c r="AQ6">
        <f t="shared" si="13"/>
        <v>-86.152844247811814</v>
      </c>
      <c r="AR6">
        <f t="shared" si="14"/>
        <v>117.5804322015956</v>
      </c>
      <c r="AS6">
        <f t="shared" si="15"/>
        <v>-11.903943684470883</v>
      </c>
      <c r="AT6">
        <f t="shared" si="16"/>
        <v>19.01073505975441</v>
      </c>
      <c r="AU6">
        <f t="shared" si="17"/>
        <v>124.68722357687912</v>
      </c>
      <c r="AW6">
        <v>3</v>
      </c>
      <c r="AX6">
        <f>(R6*SUMPRODUCT(K7:$K$23, X7:$X$23)-$AZ$3*SUMPRODUCT(K6:$K$22, W7:$W$23))/Z6</f>
        <v>55.506742166777521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336.34099200879155</v>
      </c>
      <c r="P7">
        <f t="shared" si="30"/>
        <v>16.817049600439578</v>
      </c>
      <c r="Q7" s="5">
        <f t="shared" si="31"/>
        <v>50</v>
      </c>
      <c r="R7">
        <f t="shared" si="0"/>
        <v>100000</v>
      </c>
      <c r="S7">
        <f t="shared" si="1"/>
        <v>69.588433993591764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53.676458775709989</v>
      </c>
      <c r="AC7">
        <f t="shared" si="2"/>
        <v>66.544066845165389</v>
      </c>
      <c r="AE7">
        <f t="shared" si="3"/>
        <v>321.62668665691376</v>
      </c>
      <c r="AF7">
        <f t="shared" si="4"/>
        <v>-16.081334332845689</v>
      </c>
      <c r="AG7">
        <f t="shared" si="5"/>
        <v>-47.812591134967398</v>
      </c>
      <c r="AH7">
        <f t="shared" si="6"/>
        <v>-110.38446227853919</v>
      </c>
      <c r="AI7">
        <f t="shared" si="7"/>
        <v>147.34829891056145</v>
      </c>
      <c r="AJ7">
        <f t="shared" si="8"/>
        <v>-12.8676080694554</v>
      </c>
      <c r="AK7">
        <f>G7*SUM(AB7, AE7:AF7)</f>
        <v>25.145526776984465</v>
      </c>
      <c r="AL7">
        <f t="shared" si="9"/>
        <v>159.62621761809052</v>
      </c>
      <c r="AN7">
        <f t="shared" si="10"/>
        <v>231.59050236820218</v>
      </c>
      <c r="AO7">
        <f t="shared" si="11"/>
        <v>-11.579525118410109</v>
      </c>
      <c r="AP7">
        <f t="shared" si="12"/>
        <v>-34.427932941660089</v>
      </c>
      <c r="AQ7">
        <f t="shared" si="13"/>
        <v>-79.483432604584905</v>
      </c>
      <c r="AR7">
        <f t="shared" si="14"/>
        <v>106.09961170354704</v>
      </c>
      <c r="AS7">
        <f t="shared" si="15"/>
        <v>-9.2654494813770114</v>
      </c>
      <c r="AT7">
        <f t="shared" si="16"/>
        <v>18.106287258454177</v>
      </c>
      <c r="AU7">
        <f t="shared" si="17"/>
        <v>114.94044948062421</v>
      </c>
      <c r="AW7">
        <v>4</v>
      </c>
      <c r="AX7">
        <f>(R7*SUMPRODUCT(K8:$K$23, X8:$X$23)-$AZ$3*SUMPRODUCT(K7:$K$22, W8:$W$23))/Z7</f>
        <v>69.588433993591764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336.34099200879155</v>
      </c>
      <c r="P8">
        <f t="shared" si="30"/>
        <v>16.817049600439578</v>
      </c>
      <c r="Q8" s="5">
        <f t="shared" si="31"/>
        <v>50</v>
      </c>
      <c r="R8">
        <f t="shared" si="0"/>
        <v>100000</v>
      </c>
      <c r="S8">
        <f t="shared" si="1"/>
        <v>81.559770896899167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66.544066845165389</v>
      </c>
      <c r="AC8">
        <f t="shared" si="2"/>
        <v>77.121329871004491</v>
      </c>
      <c r="AE8">
        <f t="shared" si="3"/>
        <v>318.03748721463216</v>
      </c>
      <c r="AF8">
        <f t="shared" si="4"/>
        <v>-15.901874360731609</v>
      </c>
      <c r="AG8">
        <f t="shared" si="5"/>
        <v>-47.279025567944906</v>
      </c>
      <c r="AH8">
        <f t="shared" si="6"/>
        <v>-110.87931134563479</v>
      </c>
      <c r="AI8">
        <f t="shared" si="7"/>
        <v>143.97727594032088</v>
      </c>
      <c r="AJ8">
        <f t="shared" si="8"/>
        <v>-10.577263025839102</v>
      </c>
      <c r="AK8">
        <f t="shared" ref="AK8:AK23" si="32">G8*SUM(AB8:AB8, AE8:AF8)</f>
        <v>25.80757757893462</v>
      </c>
      <c r="AL8">
        <f t="shared" si="9"/>
        <v>159.2075904934164</v>
      </c>
      <c r="AN8">
        <f t="shared" si="10"/>
        <v>210.9546722230848</v>
      </c>
      <c r="AO8">
        <f t="shared" si="11"/>
        <v>-10.547733611154241</v>
      </c>
      <c r="AP8">
        <f t="shared" si="12"/>
        <v>-31.360238156396157</v>
      </c>
      <c r="AQ8">
        <f t="shared" si="13"/>
        <v>-73.546389094233831</v>
      </c>
      <c r="AR8">
        <f t="shared" si="14"/>
        <v>95.500311361300575</v>
      </c>
      <c r="AS8">
        <f t="shared" si="15"/>
        <v>-7.0159120994670712</v>
      </c>
      <c r="AT8">
        <f t="shared" si="16"/>
        <v>17.118199230903461</v>
      </c>
      <c r="AU8">
        <f t="shared" si="17"/>
        <v>105.60259849273697</v>
      </c>
      <c r="AW8">
        <v>5</v>
      </c>
      <c r="AX8">
        <f>(R8*SUMPRODUCT(K9:$K$23, X9:$X$23)-$AZ$3*SUMPRODUCT(K8:$K$22, W9:$W$23))/Z8</f>
        <v>81.559770896899167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336.34099200879155</v>
      </c>
      <c r="P9">
        <f t="shared" si="30"/>
        <v>16.817049600439578</v>
      </c>
      <c r="Q9" s="5">
        <f t="shared" si="31"/>
        <v>50</v>
      </c>
      <c r="R9">
        <f t="shared" si="0"/>
        <v>100000</v>
      </c>
      <c r="S9">
        <f t="shared" si="1"/>
        <v>91.059613078481547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77.121329871004491</v>
      </c>
      <c r="AC9">
        <f t="shared" si="2"/>
        <v>85.140906878250803</v>
      </c>
      <c r="AE9">
        <f t="shared" si="3"/>
        <v>314.47945045931817</v>
      </c>
      <c r="AF9">
        <f t="shared" si="4"/>
        <v>-15.723972522965909</v>
      </c>
      <c r="AG9">
        <f t="shared" si="5"/>
        <v>-46.750092604100132</v>
      </c>
      <c r="AH9">
        <f t="shared" si="6"/>
        <v>-112.28541633064189</v>
      </c>
      <c r="AI9">
        <f t="shared" si="7"/>
        <v>139.7199690016102</v>
      </c>
      <c r="AJ9">
        <f t="shared" si="8"/>
        <v>-8.019577007246312</v>
      </c>
      <c r="AK9">
        <f t="shared" si="32"/>
        <v>26.311376546514975</v>
      </c>
      <c r="AL9">
        <f t="shared" si="9"/>
        <v>158.01176854087885</v>
      </c>
      <c r="AN9">
        <f t="shared" si="10"/>
        <v>192.15216143638935</v>
      </c>
      <c r="AO9">
        <f t="shared" si="11"/>
        <v>-9.6076080718194667</v>
      </c>
      <c r="AP9">
        <f t="shared" si="12"/>
        <v>-28.56508216390209</v>
      </c>
      <c r="AQ9">
        <f t="shared" si="13"/>
        <v>-68.60825219010232</v>
      </c>
      <c r="AR9">
        <f t="shared" si="14"/>
        <v>85.37121901056544</v>
      </c>
      <c r="AS9">
        <f t="shared" si="15"/>
        <v>-4.9000945959974391</v>
      </c>
      <c r="AT9">
        <f t="shared" si="16"/>
        <v>16.076687574960015</v>
      </c>
      <c r="AU9">
        <f t="shared" si="17"/>
        <v>96.547811989528014</v>
      </c>
      <c r="AW9">
        <v>6</v>
      </c>
      <c r="AX9">
        <f>(R9*SUMPRODUCT(K10:$K$23, X10:$X$23)-$AZ$3*SUMPRODUCT(K9:$K$22, W10:$W$23))/Z9</f>
        <v>91.059613078481547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336.34099200879155</v>
      </c>
      <c r="P10">
        <f t="shared" si="30"/>
        <v>16.817049600439578</v>
      </c>
      <c r="Q10" s="5">
        <f t="shared" si="31"/>
        <v>50</v>
      </c>
      <c r="R10">
        <f t="shared" si="0"/>
        <v>100000</v>
      </c>
      <c r="S10">
        <f t="shared" si="1"/>
        <v>98.094838956817583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85.140906878250803</v>
      </c>
      <c r="AC10">
        <f t="shared" si="2"/>
        <v>90.689693219824164</v>
      </c>
      <c r="AE10">
        <f t="shared" si="3"/>
        <v>310.95072591898787</v>
      </c>
      <c r="AF10">
        <f t="shared" si="4"/>
        <v>-15.547536295949394</v>
      </c>
      <c r="AG10">
        <f t="shared" si="5"/>
        <v>-46.225517154754066</v>
      </c>
      <c r="AH10">
        <f t="shared" si="6"/>
        <v>-114.14904661013485</v>
      </c>
      <c r="AI10">
        <f t="shared" si="7"/>
        <v>135.02862585814955</v>
      </c>
      <c r="AJ10">
        <f t="shared" si="8"/>
        <v>-5.5487863415733614</v>
      </c>
      <c r="AK10">
        <f t="shared" si="32"/>
        <v>26.638086755090253</v>
      </c>
      <c r="AL10">
        <f t="shared" si="9"/>
        <v>156.11792627166645</v>
      </c>
      <c r="AN10">
        <f t="shared" si="10"/>
        <v>175.019623055907</v>
      </c>
      <c r="AO10">
        <f t="shared" si="11"/>
        <v>-8.7509811527953509</v>
      </c>
      <c r="AP10">
        <f t="shared" si="12"/>
        <v>-26.018182025718147</v>
      </c>
      <c r="AQ10">
        <f t="shared" si="13"/>
        <v>-64.249160540959537</v>
      </c>
      <c r="AR10">
        <f t="shared" si="14"/>
        <v>76.001299336433974</v>
      </c>
      <c r="AS10">
        <f t="shared" si="15"/>
        <v>-3.1231523613582053</v>
      </c>
      <c r="AT10">
        <f t="shared" si="16"/>
        <v>14.993333393989525</v>
      </c>
      <c r="AU10">
        <f t="shared" si="17"/>
        <v>87.871480369065296</v>
      </c>
      <c r="AW10">
        <v>7</v>
      </c>
      <c r="AX10">
        <f>(R10*SUMPRODUCT(K11:$K$23, X11:$X$23)-$AZ$3*SUMPRODUCT(K10:$K$22, W11:$W$23))/Z10</f>
        <v>98.094838956817583</v>
      </c>
    </row>
    <row r="11" spans="1:52" x14ac:dyDescent="0.25">
      <c r="A11" t="s">
        <v>33</v>
      </c>
      <c r="C11" s="24">
        <f>AU25</f>
        <v>-1367.8537634027316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336.34099200879155</v>
      </c>
      <c r="P11">
        <f t="shared" si="30"/>
        <v>16.817049600439578</v>
      </c>
      <c r="Q11" s="5">
        <f t="shared" si="31"/>
        <v>50</v>
      </c>
      <c r="R11">
        <f t="shared" si="0"/>
        <v>100000</v>
      </c>
      <c r="S11">
        <f t="shared" si="1"/>
        <v>103.0378725747627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90.689693219824164</v>
      </c>
      <c r="AC11">
        <f t="shared" si="2"/>
        <v>94.187593639537454</v>
      </c>
      <c r="AE11">
        <f t="shared" si="3"/>
        <v>307.4515019383486</v>
      </c>
      <c r="AF11">
        <f t="shared" si="4"/>
        <v>-15.372575096917432</v>
      </c>
      <c r="AG11">
        <f t="shared" si="5"/>
        <v>-45.70532721897785</v>
      </c>
      <c r="AH11">
        <f t="shared" si="6"/>
        <v>-115.86952845734669</v>
      </c>
      <c r="AI11">
        <f t="shared" si="7"/>
        <v>130.50407116510661</v>
      </c>
      <c r="AJ11">
        <f t="shared" si="8"/>
        <v>-3.4979004197132895</v>
      </c>
      <c r="AK11">
        <f t="shared" si="32"/>
        <v>26.793803404287875</v>
      </c>
      <c r="AL11">
        <f t="shared" si="9"/>
        <v>153.79997414968119</v>
      </c>
      <c r="AN11">
        <f t="shared" si="10"/>
        <v>159.40941026984402</v>
      </c>
      <c r="AO11">
        <f t="shared" si="11"/>
        <v>-7.9704705134922023</v>
      </c>
      <c r="AP11">
        <f t="shared" si="12"/>
        <v>-23.69758876516563</v>
      </c>
      <c r="AQ11">
        <f t="shared" si="13"/>
        <v>-60.076770102539172</v>
      </c>
      <c r="AR11">
        <f t="shared" si="14"/>
        <v>67.664580888647009</v>
      </c>
      <c r="AS11">
        <f t="shared" si="15"/>
        <v>-1.8136136580036846</v>
      </c>
      <c r="AT11">
        <f t="shared" si="16"/>
        <v>13.89222161100434</v>
      </c>
      <c r="AU11">
        <f t="shared" si="17"/>
        <v>79.743188841647665</v>
      </c>
      <c r="AW11">
        <v>8</v>
      </c>
      <c r="AX11">
        <f>(R11*SUMPRODUCT(K12:$K$23, X12:$X$23)-$AZ$3*SUMPRODUCT(K11:$K$22, W12:$W$23))/Z11</f>
        <v>103.0378725747627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336.34099200879155</v>
      </c>
      <c r="P12">
        <f t="shared" si="30"/>
        <v>16.817049600439578</v>
      </c>
      <c r="Q12" s="5">
        <f t="shared" si="31"/>
        <v>50</v>
      </c>
      <c r="R12">
        <f t="shared" si="0"/>
        <v>100000</v>
      </c>
      <c r="S12">
        <f t="shared" si="1"/>
        <v>105.73612381972288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94.187593639537454</v>
      </c>
      <c r="AC12">
        <f t="shared" si="2"/>
        <v>95.562395193508451</v>
      </c>
      <c r="AE12">
        <f t="shared" si="3"/>
        <v>303.97890178877037</v>
      </c>
      <c r="AF12">
        <f t="shared" si="4"/>
        <v>-15.198945089438519</v>
      </c>
      <c r="AG12">
        <f t="shared" si="5"/>
        <v>-45.189095146158209</v>
      </c>
      <c r="AH12">
        <f t="shared" si="6"/>
        <v>-118.35760125972067</v>
      </c>
      <c r="AI12">
        <f t="shared" si="7"/>
        <v>125.23326029345301</v>
      </c>
      <c r="AJ12">
        <f t="shared" si="8"/>
        <v>-1.3748015539709968</v>
      </c>
      <c r="AK12">
        <f t="shared" si="32"/>
        <v>26.807728523720854</v>
      </c>
      <c r="AL12">
        <f t="shared" si="9"/>
        <v>150.66618726320286</v>
      </c>
      <c r="AN12">
        <f t="shared" si="10"/>
        <v>145.18539979625663</v>
      </c>
      <c r="AO12">
        <f t="shared" si="11"/>
        <v>-7.2592699898128314</v>
      </c>
      <c r="AP12">
        <f t="shared" si="12"/>
        <v>-21.583066478031565</v>
      </c>
      <c r="AQ12">
        <f t="shared" si="13"/>
        <v>-56.529566876845919</v>
      </c>
      <c r="AR12">
        <f t="shared" si="14"/>
        <v>59.81349645156633</v>
      </c>
      <c r="AS12">
        <f t="shared" si="15"/>
        <v>-0.65662818070345341</v>
      </c>
      <c r="AT12">
        <f t="shared" si="16"/>
        <v>12.803818819144462</v>
      </c>
      <c r="AU12">
        <f t="shared" si="17"/>
        <v>71.960687090007326</v>
      </c>
      <c r="AW12">
        <v>9</v>
      </c>
      <c r="AX12">
        <f>(R12*SUMPRODUCT(K13:$K$23, X13:$X$23)-$AZ$3*SUMPRODUCT(K12:$K$22, W13:$W$23))/Z12</f>
        <v>105.73612381972288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336.34099200879155</v>
      </c>
      <c r="P13">
        <f t="shared" si="30"/>
        <v>16.817049600439578</v>
      </c>
      <c r="Q13" s="5">
        <f t="shared" si="31"/>
        <v>50</v>
      </c>
      <c r="R13">
        <f t="shared" si="0"/>
        <v>100000</v>
      </c>
      <c r="S13">
        <f t="shared" si="1"/>
        <v>106.42370442463636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95.562395193508451</v>
      </c>
      <c r="AC13">
        <f t="shared" si="2"/>
        <v>95.093278565246749</v>
      </c>
      <c r="AE13">
        <f t="shared" si="3"/>
        <v>300.53236559391388</v>
      </c>
      <c r="AF13">
        <f t="shared" si="4"/>
        <v>-15.026618279695695</v>
      </c>
      <c r="AG13">
        <f t="shared" si="5"/>
        <v>-44.676737705830746</v>
      </c>
      <c r="AH13">
        <f t="shared" si="6"/>
        <v>-120.93297773177187</v>
      </c>
      <c r="AI13">
        <f t="shared" si="7"/>
        <v>119.89603187661555</v>
      </c>
      <c r="AJ13">
        <f t="shared" si="8"/>
        <v>0.46911662826170186</v>
      </c>
      <c r="AK13">
        <f t="shared" si="32"/>
        <v>26.674769975540865</v>
      </c>
      <c r="AL13">
        <f t="shared" si="9"/>
        <v>147.03991848041812</v>
      </c>
      <c r="AN13">
        <f t="shared" si="10"/>
        <v>132.2248003851349</v>
      </c>
      <c r="AO13">
        <f t="shared" si="11"/>
        <v>-6.6112400192567451</v>
      </c>
      <c r="AP13">
        <f t="shared" si="12"/>
        <v>-19.65636118205876</v>
      </c>
      <c r="AQ13">
        <f t="shared" si="13"/>
        <v>-53.206711393507632</v>
      </c>
      <c r="AR13">
        <f t="shared" si="14"/>
        <v>52.750487790311752</v>
      </c>
      <c r="AS13">
        <f t="shared" si="15"/>
        <v>0.20639658030398578</v>
      </c>
      <c r="AT13">
        <f t="shared" si="16"/>
        <v>11.736060867737393</v>
      </c>
      <c r="AU13">
        <f t="shared" si="17"/>
        <v>64.692945238353133</v>
      </c>
      <c r="AW13">
        <v>10</v>
      </c>
      <c r="AX13">
        <f>(R13*SUMPRODUCT(K14:$K$23, X14:$X$23)-$AZ$3*SUMPRODUCT(K13:$K$22, W14:$W$23))/Z13</f>
        <v>106.42370442463636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336.34099200879155</v>
      </c>
      <c r="P14">
        <f t="shared" si="30"/>
        <v>16.817049600439578</v>
      </c>
      <c r="Q14" s="5">
        <f t="shared" si="31"/>
        <v>50</v>
      </c>
      <c r="R14">
        <f t="shared" si="0"/>
        <v>100000</v>
      </c>
      <c r="S14">
        <f t="shared" si="1"/>
        <v>105.09574587693788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95.093278565246749</v>
      </c>
      <c r="AC14">
        <f t="shared" si="2"/>
        <v>92.837237750562906</v>
      </c>
      <c r="AE14">
        <f t="shared" si="3"/>
        <v>297.10972960735546</v>
      </c>
      <c r="AF14">
        <f t="shared" si="4"/>
        <v>-14.855486480367775</v>
      </c>
      <c r="AG14">
        <f t="shared" si="5"/>
        <v>-44.16793323835909</v>
      </c>
      <c r="AH14">
        <f t="shared" si="6"/>
        <v>-124.07418082669868</v>
      </c>
      <c r="AI14">
        <f t="shared" si="7"/>
        <v>114.01212906192988</v>
      </c>
      <c r="AJ14">
        <f t="shared" si="8"/>
        <v>2.2560408146838427</v>
      </c>
      <c r="AK14">
        <f t="shared" si="32"/>
        <v>26.414326518456413</v>
      </c>
      <c r="AL14">
        <f t="shared" si="9"/>
        <v>142.68249639507013</v>
      </c>
      <c r="AN14">
        <f t="shared" si="10"/>
        <v>120.4150336363746</v>
      </c>
      <c r="AO14">
        <f t="shared" si="11"/>
        <v>-6.0207516818187301</v>
      </c>
      <c r="AP14">
        <f t="shared" si="12"/>
        <v>-17.900737123536089</v>
      </c>
      <c r="AQ14">
        <f t="shared" si="13"/>
        <v>-50.285787265859604</v>
      </c>
      <c r="AR14">
        <f t="shared" si="14"/>
        <v>46.207757565160158</v>
      </c>
      <c r="AS14">
        <f t="shared" si="15"/>
        <v>0.91434646365907302</v>
      </c>
      <c r="AT14">
        <f t="shared" si="16"/>
        <v>10.705411836918071</v>
      </c>
      <c r="AU14">
        <f t="shared" si="17"/>
        <v>57.827515865737297</v>
      </c>
      <c r="AW14">
        <v>11</v>
      </c>
      <c r="AX14">
        <f>(R14*SUMPRODUCT(K15:$K$23, X15:$X$23)-$AZ$3*SUMPRODUCT(K14:$K$22, W15:$W$23))/Z14</f>
        <v>105.09574587693788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336.34099200879155</v>
      </c>
      <c r="P15">
        <f t="shared" si="30"/>
        <v>16.817049600439578</v>
      </c>
      <c r="Q15" s="5">
        <f t="shared" si="31"/>
        <v>50</v>
      </c>
      <c r="R15">
        <f t="shared" si="0"/>
        <v>100000</v>
      </c>
      <c r="S15">
        <f t="shared" si="1"/>
        <v>101.33861244729979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92.837237750562906</v>
      </c>
      <c r="AC15">
        <f t="shared" si="2"/>
        <v>88.492638792970922</v>
      </c>
      <c r="AE15">
        <f t="shared" si="3"/>
        <v>293.70544157175868</v>
      </c>
      <c r="AF15">
        <f t="shared" si="4"/>
        <v>-14.685272078587936</v>
      </c>
      <c r="AG15">
        <f t="shared" si="5"/>
        <v>-43.661856352627041</v>
      </c>
      <c r="AH15">
        <f t="shared" si="6"/>
        <v>-128.79510669691871</v>
      </c>
      <c r="AI15">
        <f t="shared" si="7"/>
        <v>106.56320644362498</v>
      </c>
      <c r="AJ15">
        <f t="shared" si="8"/>
        <v>4.3445989575919839</v>
      </c>
      <c r="AK15">
        <f t="shared" si="32"/>
        <v>26.030018507061357</v>
      </c>
      <c r="AL15">
        <f t="shared" si="9"/>
        <v>136.93782390827832</v>
      </c>
      <c r="AN15">
        <f t="shared" si="10"/>
        <v>109.6523635088741</v>
      </c>
      <c r="AO15">
        <f t="shared" si="11"/>
        <v>-5.4826181754437053</v>
      </c>
      <c r="AP15">
        <f t="shared" si="12"/>
        <v>-16.30077304196212</v>
      </c>
      <c r="AQ15">
        <f t="shared" si="13"/>
        <v>-48.084529119097965</v>
      </c>
      <c r="AR15">
        <f t="shared" si="14"/>
        <v>39.78444317237031</v>
      </c>
      <c r="AS15">
        <f t="shared" si="15"/>
        <v>1.6220181064699744</v>
      </c>
      <c r="AT15">
        <f t="shared" si="16"/>
        <v>9.718080251440135</v>
      </c>
      <c r="AU15">
        <f t="shared" si="17"/>
        <v>51.124541530280418</v>
      </c>
      <c r="AW15">
        <v>12</v>
      </c>
      <c r="AX15">
        <f>(R15*SUMPRODUCT(K16:$K$23, X16:$X$23)-$AZ$3*SUMPRODUCT(K15:$K$22, W16:$W$23))/Z15</f>
        <v>101.33861244729979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336.34099200879155</v>
      </c>
      <c r="P16">
        <f t="shared" si="30"/>
        <v>16.817049600439578</v>
      </c>
      <c r="Q16" s="5">
        <f t="shared" si="31"/>
        <v>50</v>
      </c>
      <c r="R16">
        <f t="shared" si="0"/>
        <v>100000</v>
      </c>
      <c r="S16">
        <f t="shared" si="1"/>
        <v>95.145595261772016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88.492638792970922</v>
      </c>
      <c r="AC16">
        <f t="shared" si="2"/>
        <v>82.126012447439848</v>
      </c>
      <c r="AE16">
        <f t="shared" si="3"/>
        <v>290.31658712420187</v>
      </c>
      <c r="AF16">
        <f t="shared" si="4"/>
        <v>-14.515829356210093</v>
      </c>
      <c r="AG16">
        <f t="shared" si="5"/>
        <v>-43.158073803358072</v>
      </c>
      <c r="AH16">
        <f t="shared" si="6"/>
        <v>-134.32797148538742</v>
      </c>
      <c r="AI16">
        <f t="shared" si="7"/>
        <v>98.31471247924631</v>
      </c>
      <c r="AJ16">
        <f t="shared" si="8"/>
        <v>6.3666263455310741</v>
      </c>
      <c r="AK16">
        <f t="shared" si="32"/>
        <v>25.500537759267392</v>
      </c>
      <c r="AL16">
        <f t="shared" si="9"/>
        <v>130.18187658404477</v>
      </c>
      <c r="AN16">
        <f t="shared" si="10"/>
        <v>99.843551567062818</v>
      </c>
      <c r="AO16">
        <f t="shared" si="11"/>
        <v>-4.9921775783531412</v>
      </c>
      <c r="AP16">
        <f t="shared" si="12"/>
        <v>-14.842608236770175</v>
      </c>
      <c r="AQ16">
        <f t="shared" si="13"/>
        <v>-46.197090840567299</v>
      </c>
      <c r="AR16">
        <f t="shared" si="14"/>
        <v>33.811674911372222</v>
      </c>
      <c r="AS16">
        <f t="shared" si="15"/>
        <v>2.1895634422235224</v>
      </c>
      <c r="AT16">
        <f t="shared" si="16"/>
        <v>8.7699579344600149</v>
      </c>
      <c r="AU16">
        <f t="shared" si="17"/>
        <v>44.771196288055755</v>
      </c>
      <c r="AW16">
        <v>13</v>
      </c>
      <c r="AX16">
        <f>(R16*SUMPRODUCT(K17:$K$23, X17:$X$23)-$AZ$3*SUMPRODUCT(K16:$K$22, W17:$W$23))/Z16</f>
        <v>95.145595261772016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336.34099200879155</v>
      </c>
      <c r="P17">
        <f t="shared" si="30"/>
        <v>16.817049600439578</v>
      </c>
      <c r="Q17" s="5">
        <f t="shared" si="31"/>
        <v>50</v>
      </c>
      <c r="R17">
        <f t="shared" si="0"/>
        <v>100000</v>
      </c>
      <c r="S17">
        <f t="shared" si="1"/>
        <v>86.838738731628212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82.126012447439848</v>
      </c>
      <c r="AC17">
        <f t="shared" si="2"/>
        <v>74.084841396054912</v>
      </c>
      <c r="AE17">
        <f t="shared" si="3"/>
        <v>286.943009674179</v>
      </c>
      <c r="AF17">
        <f t="shared" si="4"/>
        <v>-14.347150483708949</v>
      </c>
      <c r="AG17">
        <f t="shared" si="5"/>
        <v>-42.656562312017954</v>
      </c>
      <c r="AH17">
        <f t="shared" si="6"/>
        <v>-139.86150661306644</v>
      </c>
      <c r="AI17">
        <f t="shared" si="7"/>
        <v>90.07779026538563</v>
      </c>
      <c r="AJ17">
        <f t="shared" si="8"/>
        <v>8.0411710513849357</v>
      </c>
      <c r="AK17">
        <f t="shared" si="32"/>
        <v>24.830531014653694</v>
      </c>
      <c r="AL17">
        <f t="shared" si="9"/>
        <v>122.94949233142427</v>
      </c>
      <c r="AN17">
        <f t="shared" si="10"/>
        <v>90.904626648715421</v>
      </c>
      <c r="AO17">
        <f t="shared" si="11"/>
        <v>-4.5452313324357716</v>
      </c>
      <c r="AP17">
        <f t="shared" si="12"/>
        <v>-13.513759667798578</v>
      </c>
      <c r="AQ17">
        <f t="shared" si="13"/>
        <v>-44.308652284731863</v>
      </c>
      <c r="AR17">
        <f t="shared" si="14"/>
        <v>28.536983363749208</v>
      </c>
      <c r="AS17">
        <f t="shared" si="15"/>
        <v>2.5474732877257624</v>
      </c>
      <c r="AT17">
        <f t="shared" si="16"/>
        <v>7.8664057853839457</v>
      </c>
      <c r="AU17">
        <f t="shared" si="17"/>
        <v>38.95086243685892</v>
      </c>
      <c r="AW17">
        <v>14</v>
      </c>
      <c r="AX17">
        <f>(R17*SUMPRODUCT(K18:$K$23, X18:$X$23)-$AZ$3*SUMPRODUCT(K17:$K$22, W18:$W$23))/Z17</f>
        <v>86.838738731628212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336.34099200879155</v>
      </c>
      <c r="P18">
        <f t="shared" si="30"/>
        <v>16.817049600439578</v>
      </c>
      <c r="Q18" s="5">
        <f t="shared" si="31"/>
        <v>50</v>
      </c>
      <c r="R18">
        <f t="shared" si="0"/>
        <v>100000</v>
      </c>
      <c r="S18">
        <f t="shared" si="1"/>
        <v>76.627744625861482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74.084841396054912</v>
      </c>
      <c r="AC18">
        <f t="shared" si="2"/>
        <v>64.608201185206141</v>
      </c>
      <c r="AE18">
        <f t="shared" si="3"/>
        <v>283.58379311090823</v>
      </c>
      <c r="AF18">
        <f t="shared" si="4"/>
        <v>-14.179189655545413</v>
      </c>
      <c r="AG18">
        <f t="shared" si="5"/>
        <v>-42.157185690808646</v>
      </c>
      <c r="AH18">
        <f t="shared" si="6"/>
        <v>-145.62199617826241</v>
      </c>
      <c r="AI18">
        <f t="shared" si="7"/>
        <v>81.625421586291736</v>
      </c>
      <c r="AJ18">
        <f t="shared" si="8"/>
        <v>9.4766402108487711</v>
      </c>
      <c r="AK18">
        <f t="shared" si="32"/>
        <v>24.044261139599243</v>
      </c>
      <c r="AL18">
        <f t="shared" si="9"/>
        <v>115.14632293673975</v>
      </c>
      <c r="AN18">
        <f t="shared" si="10"/>
        <v>82.758748108501592</v>
      </c>
      <c r="AO18">
        <f t="shared" si="11"/>
        <v>-4.1379374054250793</v>
      </c>
      <c r="AP18">
        <f t="shared" si="12"/>
        <v>-12.302804307947451</v>
      </c>
      <c r="AQ18">
        <f t="shared" si="13"/>
        <v>-42.497118641969493</v>
      </c>
      <c r="AR18">
        <f t="shared" si="14"/>
        <v>23.82088775315955</v>
      </c>
      <c r="AS18">
        <f t="shared" si="15"/>
        <v>2.7655842794154486</v>
      </c>
      <c r="AT18">
        <f t="shared" si="16"/>
        <v>7.0168782541423216</v>
      </c>
      <c r="AU18">
        <f t="shared" si="17"/>
        <v>33.603350286717323</v>
      </c>
      <c r="AW18">
        <v>15</v>
      </c>
      <c r="AX18">
        <f>(R18*SUMPRODUCT(K19:$K$23, X19:$X$23)-$AZ$3*SUMPRODUCT(K18:$K$22, W19:$W$23))/Z18</f>
        <v>76.627744625861482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336.34099200879155</v>
      </c>
      <c r="P19">
        <f t="shared" si="30"/>
        <v>16.817049600439578</v>
      </c>
      <c r="Q19" s="5">
        <f t="shared" si="31"/>
        <v>50</v>
      </c>
      <c r="R19">
        <f t="shared" si="0"/>
        <v>100000</v>
      </c>
      <c r="S19">
        <f t="shared" si="1"/>
        <v>64.465444111754195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64.608201185206141</v>
      </c>
      <c r="AC19">
        <f t="shared" si="2"/>
        <v>53.711879952769955</v>
      </c>
      <c r="AE19">
        <f t="shared" si="3"/>
        <v>280.23551586264222</v>
      </c>
      <c r="AF19">
        <f t="shared" si="4"/>
        <v>-14.011775793132113</v>
      </c>
      <c r="AG19">
        <f t="shared" si="5"/>
        <v>-41.659435293471041</v>
      </c>
      <c r="AH19">
        <f t="shared" si="6"/>
        <v>-152.35708085903903</v>
      </c>
      <c r="AI19">
        <f t="shared" si="7"/>
        <v>72.207223917000022</v>
      </c>
      <c r="AJ19">
        <f t="shared" si="8"/>
        <v>10.896321232436186</v>
      </c>
      <c r="AK19">
        <f t="shared" si="32"/>
        <v>23.158235887830138</v>
      </c>
      <c r="AL19">
        <f t="shared" si="9"/>
        <v>106.26178103726633</v>
      </c>
      <c r="AN19">
        <f t="shared" si="10"/>
        <v>75.335182969757383</v>
      </c>
      <c r="AO19">
        <f t="shared" si="11"/>
        <v>-3.76675914848787</v>
      </c>
      <c r="AP19">
        <f t="shared" si="12"/>
        <v>-11.199227087935244</v>
      </c>
      <c r="AQ19">
        <f t="shared" si="13"/>
        <v>-40.957865486542069</v>
      </c>
      <c r="AR19">
        <f t="shared" si="14"/>
        <v>19.411331246792201</v>
      </c>
      <c r="AS19">
        <f t="shared" si="15"/>
        <v>2.9292373995349896</v>
      </c>
      <c r="AT19">
        <f t="shared" si="16"/>
        <v>6.2255846925613021</v>
      </c>
      <c r="AU19">
        <f t="shared" si="17"/>
        <v>28.566153338888487</v>
      </c>
      <c r="AW19">
        <v>16</v>
      </c>
      <c r="AX19">
        <f>(R19*SUMPRODUCT(K20:$K$23, X20:$X$23)-$AZ$3*SUMPRODUCT(K19:$K$22, W20:$W$23))/Z19</f>
        <v>64.465444111754195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336.34099200879155</v>
      </c>
      <c r="P20">
        <f t="shared" si="30"/>
        <v>16.817049600439578</v>
      </c>
      <c r="Q20" s="5">
        <f t="shared" si="31"/>
        <v>50</v>
      </c>
      <c r="R20">
        <f t="shared" si="0"/>
        <v>100000</v>
      </c>
      <c r="S20">
        <f t="shared" si="1"/>
        <v>50.707911348768526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53.711879952769955</v>
      </c>
      <c r="AC20">
        <f t="shared" si="2"/>
        <v>41.746230483618305</v>
      </c>
      <c r="AE20">
        <f t="shared" si="3"/>
        <v>276.8989729613233</v>
      </c>
      <c r="AF20">
        <f t="shared" si="4"/>
        <v>-13.844948648066165</v>
      </c>
      <c r="AG20">
        <f t="shared" si="5"/>
        <v>-41.16342930838556</v>
      </c>
      <c r="AH20">
        <f t="shared" si="6"/>
        <v>-158.82326430153486</v>
      </c>
      <c r="AI20">
        <f t="shared" si="7"/>
        <v>63.067330703336694</v>
      </c>
      <c r="AJ20">
        <f t="shared" si="8"/>
        <v>11.96564946915165</v>
      </c>
      <c r="AK20">
        <f t="shared" si="32"/>
        <v>22.173613298621898</v>
      </c>
      <c r="AL20">
        <f t="shared" si="9"/>
        <v>97.206593471110253</v>
      </c>
      <c r="AN20">
        <f t="shared" si="10"/>
        <v>68.570637048675849</v>
      </c>
      <c r="AO20">
        <f t="shared" si="11"/>
        <v>-3.4285318524337924</v>
      </c>
      <c r="AP20">
        <f t="shared" si="12"/>
        <v>-10.193618779432553</v>
      </c>
      <c r="AQ20">
        <f t="shared" si="13"/>
        <v>-39.330634905704912</v>
      </c>
      <c r="AR20">
        <f t="shared" si="14"/>
        <v>15.617851511104586</v>
      </c>
      <c r="AS20">
        <f t="shared" si="15"/>
        <v>2.9631464430006513</v>
      </c>
      <c r="AT20">
        <f t="shared" si="16"/>
        <v>5.4910235790938415</v>
      </c>
      <c r="AU20">
        <f t="shared" si="17"/>
        <v>24.072021533199081</v>
      </c>
      <c r="AW20">
        <v>17</v>
      </c>
      <c r="AX20">
        <f>(R20*SUMPRODUCT(K21:$K$23, X21:$X$23)-$AZ$3*SUMPRODUCT(K20:$K$22, W21:$W$23))/Z20</f>
        <v>50.707911348768526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336.34099200879155</v>
      </c>
      <c r="P21">
        <f t="shared" si="30"/>
        <v>16.817049600439578</v>
      </c>
      <c r="Q21" s="5">
        <f t="shared" si="31"/>
        <v>50</v>
      </c>
      <c r="R21">
        <f t="shared" si="0"/>
        <v>100000</v>
      </c>
      <c r="S21">
        <f t="shared" si="1"/>
        <v>35.31108925495753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41.746230483618305</v>
      </c>
      <c r="AC21">
        <f t="shared" si="2"/>
        <v>28.721087758000284</v>
      </c>
      <c r="AE21">
        <f t="shared" si="3"/>
        <v>273.57069271775975</v>
      </c>
      <c r="AF21">
        <f t="shared" si="4"/>
        <v>-13.678534635887988</v>
      </c>
      <c r="AG21">
        <f t="shared" si="5"/>
        <v>-40.668651638901174</v>
      </c>
      <c r="AH21">
        <f t="shared" si="6"/>
        <v>-166.28675280106452</v>
      </c>
      <c r="AI21">
        <f t="shared" si="7"/>
        <v>52.936753641906051</v>
      </c>
      <c r="AJ21">
        <f t="shared" si="8"/>
        <v>13.025142725618021</v>
      </c>
      <c r="AK21">
        <f t="shared" si="32"/>
        <v>21.114687199584306</v>
      </c>
      <c r="AL21">
        <f t="shared" si="9"/>
        <v>87.076583567108386</v>
      </c>
      <c r="AN21">
        <f t="shared" si="10"/>
        <v>62.406320400283022</v>
      </c>
      <c r="AO21">
        <f t="shared" si="11"/>
        <v>-3.1203160200141511</v>
      </c>
      <c r="AP21">
        <f t="shared" si="12"/>
        <v>-9.277239748203483</v>
      </c>
      <c r="AQ21">
        <f t="shared" si="13"/>
        <v>-37.932953528513011</v>
      </c>
      <c r="AR21">
        <f t="shared" si="14"/>
        <v>12.075811103552375</v>
      </c>
      <c r="AS21">
        <f t="shared" si="15"/>
        <v>2.9712657526255732</v>
      </c>
      <c r="AT21">
        <f t="shared" si="16"/>
        <v>4.8166341264064458</v>
      </c>
      <c r="AU21">
        <f t="shared" si="17"/>
        <v>19.863710982584397</v>
      </c>
      <c r="AW21">
        <v>18</v>
      </c>
      <c r="AX21">
        <f>(R21*SUMPRODUCT(K22:$K$23, X22:$X$23)-$AZ$3*SUMPRODUCT(K21:$K$22, W22:$W$23))/Z21</f>
        <v>35.31108925495753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336.34099200879155</v>
      </c>
      <c r="P22">
        <f t="shared" si="30"/>
        <v>16.817049600439578</v>
      </c>
      <c r="Q22" s="5">
        <f t="shared" si="31"/>
        <v>50</v>
      </c>
      <c r="R22">
        <f t="shared" si="0"/>
        <v>100000</v>
      </c>
      <c r="S22">
        <f t="shared" si="1"/>
        <v>18.382940634856261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28.721087758000284</v>
      </c>
      <c r="AC22">
        <f t="shared" si="2"/>
        <v>14.770631514721346</v>
      </c>
      <c r="AE22">
        <f t="shared" si="3"/>
        <v>270.24886577927754</v>
      </c>
      <c r="AF22">
        <f t="shared" si="4"/>
        <v>-13.512443288963878</v>
      </c>
      <c r="AG22">
        <f t="shared" si="5"/>
        <v>-40.174833309080206</v>
      </c>
      <c r="AH22">
        <f t="shared" si="6"/>
        <v>-174.26362686392926</v>
      </c>
      <c r="AI22">
        <f t="shared" si="7"/>
        <v>42.297962317304183</v>
      </c>
      <c r="AJ22">
        <f t="shared" si="8"/>
        <v>13.950456243278937</v>
      </c>
      <c r="AK22">
        <f t="shared" si="32"/>
        <v>19.98202571738198</v>
      </c>
      <c r="AL22">
        <f t="shared" si="9"/>
        <v>76.230444277965091</v>
      </c>
      <c r="AN22">
        <f t="shared" si="10"/>
        <v>56.78910880048516</v>
      </c>
      <c r="AO22">
        <f t="shared" si="11"/>
        <v>-2.839455440024258</v>
      </c>
      <c r="AP22">
        <f t="shared" si="12"/>
        <v>-8.4421926184663167</v>
      </c>
      <c r="AQ22">
        <f t="shared" si="13"/>
        <v>-36.619121554521122</v>
      </c>
      <c r="AR22">
        <f t="shared" si="14"/>
        <v>8.8883391874734627</v>
      </c>
      <c r="AS22">
        <f t="shared" si="15"/>
        <v>2.9314978811530792</v>
      </c>
      <c r="AT22">
        <f t="shared" si="16"/>
        <v>4.1989498429395828</v>
      </c>
      <c r="AU22">
        <f t="shared" si="17"/>
        <v>16.018786911566124</v>
      </c>
      <c r="AW22">
        <v>19</v>
      </c>
      <c r="AX22">
        <f>(R22*SUMPRODUCT(K23:$K$23, X23:$X$23)-$AZ$3*SUMPRODUCT(K22:$K$22, W23:$W$23))/Z22</f>
        <v>18.382940634856261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336.34099200879155</v>
      </c>
      <c r="P23">
        <f t="shared" si="30"/>
        <v>16.817049600439578</v>
      </c>
      <c r="Q23" s="5">
        <f t="shared" si="31"/>
        <v>50</v>
      </c>
      <c r="R23">
        <f t="shared" si="0"/>
        <v>100000</v>
      </c>
      <c r="S23">
        <f t="shared" si="1"/>
        <v>18.61141335884453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14.770631514721346</v>
      </c>
      <c r="AC23">
        <f t="shared" si="2"/>
        <v>14.770631514721348</v>
      </c>
      <c r="AE23">
        <f t="shared" si="3"/>
        <v>266.93130502616106</v>
      </c>
      <c r="AF23">
        <f t="shared" si="4"/>
        <v>-13.346565251308052</v>
      </c>
      <c r="AG23">
        <f t="shared" si="5"/>
        <v>-39.681649184644101</v>
      </c>
      <c r="AH23">
        <f t="shared" si="6"/>
        <v>-182.87158269060234</v>
      </c>
      <c r="AI23">
        <f t="shared" si="7"/>
        <v>31.031507899606567</v>
      </c>
      <c r="AJ23">
        <f t="shared" si="8"/>
        <v>0</v>
      </c>
      <c r="AK23">
        <f t="shared" si="32"/>
        <v>18.784875990270205</v>
      </c>
      <c r="AL23">
        <f t="shared" si="9"/>
        <v>49.816383889876775</v>
      </c>
      <c r="AN23">
        <f t="shared" si="10"/>
        <v>51.670522131850717</v>
      </c>
      <c r="AO23">
        <f t="shared" si="11"/>
        <v>-2.5835261065925357</v>
      </c>
      <c r="AP23">
        <f t="shared" si="12"/>
        <v>-7.6812704010964126</v>
      </c>
      <c r="AQ23">
        <f t="shared" si="13"/>
        <v>-35.398883468446179</v>
      </c>
      <c r="AR23">
        <f t="shared" si="14"/>
        <v>6.0068421557155913</v>
      </c>
      <c r="AS23">
        <f t="shared" si="15"/>
        <v>0</v>
      </c>
      <c r="AT23">
        <f t="shared" si="16"/>
        <v>3.6362327397462808</v>
      </c>
      <c r="AU23">
        <f t="shared" si="17"/>
        <v>9.6430748954618721</v>
      </c>
      <c r="AW23">
        <v>20</v>
      </c>
      <c r="AX23">
        <f>(R23*SUMPRODUCT(K$23:$K24, X$23:$X24)-$AZ$3*SUMPRODUCT(K$22:$K23, W$23:$W24))/Z23</f>
        <v>18.61141335884453</v>
      </c>
    </row>
    <row r="25" spans="5:50" x14ac:dyDescent="0.25">
      <c r="AN25" s="6">
        <f t="shared" ref="AN25:AU25" si="33">SUM(AN3:AN23)</f>
        <v>2934.5652074206114</v>
      </c>
      <c r="AO25" s="6">
        <f t="shared" si="33"/>
        <v>-398.98400437762433</v>
      </c>
      <c r="AP25" s="6">
        <f t="shared" si="33"/>
        <v>-2906.1567251650777</v>
      </c>
      <c r="AQ25" s="6">
        <f t="shared" si="33"/>
        <v>-1158.4852907132065</v>
      </c>
      <c r="AR25" s="6">
        <f t="shared" si="33"/>
        <v>-1529.0608128352976</v>
      </c>
      <c r="AS25" s="6">
        <f t="shared" si="33"/>
        <v>-50.759012753861384</v>
      </c>
      <c r="AT25" s="6">
        <f t="shared" si="33"/>
        <v>211.96606218642734</v>
      </c>
      <c r="AU25" s="7">
        <f t="shared" si="33"/>
        <v>-1367.8537634027316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629.76907640535671</v>
      </c>
      <c r="K3">
        <v>1</v>
      </c>
      <c r="L3" s="2">
        <v>0</v>
      </c>
      <c r="O3">
        <f>$C$3</f>
        <v>629.76907640535671</v>
      </c>
      <c r="P3">
        <f>O3*B5</f>
        <v>503.81526112428537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629.76907640535671</v>
      </c>
      <c r="AF3">
        <f t="shared" ref="AF3:AF23" si="4">-$Z3*P3</f>
        <v>-503.81526112428537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-2393.9543887189284</v>
      </c>
      <c r="AJ3">
        <f t="shared" ref="AJ3:AJ23" si="8">AB3-AC3</f>
        <v>4.5474735088646412E-13</v>
      </c>
      <c r="AL3">
        <f t="shared" ref="AL3:AL23" si="9">SUM(AI3:AK3)</f>
        <v>-2393.9543887189279</v>
      </c>
      <c r="AN3">
        <f t="shared" ref="AN3:AN23" si="10">AE3*$K3</f>
        <v>629.76907640535671</v>
      </c>
      <c r="AO3">
        <f t="shared" ref="AO3:AO23" si="11">AF3*$K3</f>
        <v>-503.81526112428537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-2393.9543887189284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-2393.9543887189279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283.01622015356241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161.58800251067129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-4.5474735088646412E-13</v>
      </c>
      <c r="AC4">
        <f t="shared" si="2"/>
        <v>159.7559052959291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-159.75590529592955</v>
      </c>
      <c r="AK4">
        <f>G4*MAX(0, SUM(AB4, AE4:AF4))</f>
        <v>0</v>
      </c>
      <c r="AL4">
        <f t="shared" si="9"/>
        <v>-293.56360529592956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-123.26031485763241</v>
      </c>
      <c r="AR4">
        <f t="shared" si="14"/>
        <v>-123.26031485763241</v>
      </c>
      <c r="AS4">
        <f t="shared" si="15"/>
        <v>-147.16315419174217</v>
      </c>
      <c r="AT4">
        <f t="shared" si="16"/>
        <v>0</v>
      </c>
      <c r="AU4">
        <f t="shared" si="17"/>
        <v>-270.4234690493746</v>
      </c>
      <c r="AW4">
        <v>1</v>
      </c>
      <c r="AX4">
        <f>(R4*SUMPRODUCT(K5:$K$23, X5:$X$23)-$AZ$3*SUMPRODUCT(K4:$K$22, W5:$W$23))/Z4</f>
        <v>161.58800251067129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629.76907640535671</v>
      </c>
      <c r="P5">
        <f t="shared" ref="P5:P23" si="30">O5*$C$5</f>
        <v>31.488453820267836</v>
      </c>
      <c r="Q5" s="5">
        <f t="shared" ref="Q5:Q23" si="31">$C$8</f>
        <v>50</v>
      </c>
      <c r="R5">
        <f t="shared" si="0"/>
        <v>100000</v>
      </c>
      <c r="S5">
        <f t="shared" si="1"/>
        <v>307.97328866868412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159.7559052959291</v>
      </c>
      <c r="AC5">
        <f t="shared" si="2"/>
        <v>301.01385321216731</v>
      </c>
      <c r="AE5">
        <f t="shared" si="3"/>
        <v>615.53785116274059</v>
      </c>
      <c r="AF5">
        <f t="shared" si="4"/>
        <v>-30.776892558137028</v>
      </c>
      <c r="AG5">
        <f t="shared" si="5"/>
        <v>-48.870123528147317</v>
      </c>
      <c r="AH5">
        <f t="shared" si="6"/>
        <v>-137.28332070535711</v>
      </c>
      <c r="AI5">
        <f t="shared" si="7"/>
        <v>398.60751437109911</v>
      </c>
      <c r="AJ5">
        <f t="shared" si="8"/>
        <v>-141.25794791623821</v>
      </c>
      <c r="AK5">
        <f>G5*SUM(AB5, AE5:AF5)</f>
        <v>52.116180473037296</v>
      </c>
      <c r="AL5">
        <f t="shared" si="9"/>
        <v>309.46574692789818</v>
      </c>
      <c r="AN5">
        <f t="shared" si="10"/>
        <v>522.32293760198627</v>
      </c>
      <c r="AO5">
        <f t="shared" si="11"/>
        <v>-26.116146880099311</v>
      </c>
      <c r="AP5">
        <f t="shared" si="12"/>
        <v>-41.469401814974816</v>
      </c>
      <c r="AQ5">
        <f t="shared" si="13"/>
        <v>-116.49361159370761</v>
      </c>
      <c r="AR5">
        <f t="shared" si="14"/>
        <v>338.24377731320448</v>
      </c>
      <c r="AS5">
        <f t="shared" si="15"/>
        <v>-119.86633506918292</v>
      </c>
      <c r="AT5">
        <f t="shared" si="16"/>
        <v>44.223887174202538</v>
      </c>
      <c r="AU5">
        <f t="shared" si="17"/>
        <v>262.60132941822411</v>
      </c>
      <c r="AW5">
        <v>2</v>
      </c>
      <c r="AX5">
        <f>(R5*SUMPRODUCT(K6:$K$23, X6:$X$23)-$AZ$3*SUMPRODUCT(K5:$K$22, W6:$W$23))/Z5</f>
        <v>307.97328866868412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629.76907640535671</v>
      </c>
      <c r="P6">
        <f t="shared" si="30"/>
        <v>31.488453820267836</v>
      </c>
      <c r="Q6" s="5">
        <f t="shared" si="31"/>
        <v>50</v>
      </c>
      <c r="R6">
        <f t="shared" si="0"/>
        <v>100000</v>
      </c>
      <c r="S6">
        <f t="shared" si="1"/>
        <v>439.19326032505728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301.01385321216731</v>
      </c>
      <c r="AC6">
        <f t="shared" si="2"/>
        <v>424.35001146476475</v>
      </c>
      <c r="AE6">
        <f t="shared" si="3"/>
        <v>608.48500861551236</v>
      </c>
      <c r="AF6">
        <f t="shared" si="4"/>
        <v>-30.424250430775615</v>
      </c>
      <c r="AG6">
        <f t="shared" si="5"/>
        <v>-48.310168870839831</v>
      </c>
      <c r="AH6">
        <f t="shared" si="6"/>
        <v>-142.50684405203049</v>
      </c>
      <c r="AI6">
        <f t="shared" si="7"/>
        <v>387.24374526186648</v>
      </c>
      <c r="AJ6">
        <f t="shared" si="8"/>
        <v>-123.33615825259744</v>
      </c>
      <c r="AK6">
        <f>G6*SUM(AB6, AE6:AF6)</f>
        <v>61.535222797783291</v>
      </c>
      <c r="AL6">
        <f t="shared" si="9"/>
        <v>325.4428098070523</v>
      </c>
      <c r="AN6">
        <f t="shared" si="10"/>
        <v>475.63782439250878</v>
      </c>
      <c r="AO6">
        <f t="shared" si="11"/>
        <v>-23.781891219625436</v>
      </c>
      <c r="AP6">
        <f t="shared" si="12"/>
        <v>-37.76287548980573</v>
      </c>
      <c r="AQ6">
        <f t="shared" si="13"/>
        <v>-111.39410882147133</v>
      </c>
      <c r="AR6">
        <f t="shared" si="14"/>
        <v>302.69894886160631</v>
      </c>
      <c r="AS6">
        <f t="shared" si="15"/>
        <v>-96.408853381075858</v>
      </c>
      <c r="AT6">
        <f t="shared" si="16"/>
        <v>48.100576153290291</v>
      </c>
      <c r="AU6">
        <f t="shared" si="17"/>
        <v>254.39067163382072</v>
      </c>
      <c r="AW6">
        <v>3</v>
      </c>
      <c r="AX6">
        <f>(R6*SUMPRODUCT(K7:$K$23, X7:$X$23)-$AZ$3*SUMPRODUCT(K6:$K$22, W7:$W$23))/Z6</f>
        <v>439.19326032505728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629.76907640535671</v>
      </c>
      <c r="P7">
        <f t="shared" si="30"/>
        <v>31.488453820267836</v>
      </c>
      <c r="Q7" s="5">
        <f t="shared" si="31"/>
        <v>50</v>
      </c>
      <c r="R7">
        <f t="shared" si="0"/>
        <v>100000</v>
      </c>
      <c r="S7">
        <f t="shared" si="1"/>
        <v>556.0711111091598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424.35001146476475</v>
      </c>
      <c r="AC7">
        <f t="shared" si="2"/>
        <v>531.07852625822579</v>
      </c>
      <c r="AE7">
        <f t="shared" si="3"/>
        <v>601.46414064424414</v>
      </c>
      <c r="AF7">
        <f t="shared" si="4"/>
        <v>-30.073207032212206</v>
      </c>
      <c r="AG7">
        <f t="shared" si="5"/>
        <v>-47.752752808801475</v>
      </c>
      <c r="AH7">
        <f t="shared" si="6"/>
        <v>-148.62874665992004</v>
      </c>
      <c r="AI7">
        <f t="shared" si="7"/>
        <v>375.0094341433105</v>
      </c>
      <c r="AJ7">
        <f t="shared" si="8"/>
        <v>-106.72851479346104</v>
      </c>
      <c r="AK7">
        <f>G7*SUM(AB7, AE7:AF7)</f>
        <v>69.701866155375768</v>
      </c>
      <c r="AL7">
        <f t="shared" si="9"/>
        <v>337.98278550522525</v>
      </c>
      <c r="AN7">
        <f t="shared" si="10"/>
        <v>433.09025111105541</v>
      </c>
      <c r="AO7">
        <f t="shared" si="11"/>
        <v>-21.65451255555277</v>
      </c>
      <c r="AP7">
        <f t="shared" si="12"/>
        <v>-34.384845758311961</v>
      </c>
      <c r="AQ7">
        <f t="shared" si="13"/>
        <v>-107.02161087162763</v>
      </c>
      <c r="AR7">
        <f t="shared" si="14"/>
        <v>270.02928192556311</v>
      </c>
      <c r="AS7">
        <f t="shared" si="15"/>
        <v>-76.850931167898509</v>
      </c>
      <c r="AT7">
        <f t="shared" si="16"/>
        <v>50.189523657730547</v>
      </c>
      <c r="AU7">
        <f t="shared" si="17"/>
        <v>243.36787441539516</v>
      </c>
      <c r="AW7">
        <v>4</v>
      </c>
      <c r="AX7">
        <f>(R7*SUMPRODUCT(K8:$K$23, X8:$X$23)-$AZ$3*SUMPRODUCT(K7:$K$22, W8:$W$23))/Z7</f>
        <v>556.0711111091598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629.76907640535671</v>
      </c>
      <c r="P8">
        <f t="shared" si="30"/>
        <v>31.488453820267836</v>
      </c>
      <c r="Q8" s="5">
        <f t="shared" si="31"/>
        <v>50</v>
      </c>
      <c r="R8">
        <f t="shared" si="0"/>
        <v>100000</v>
      </c>
      <c r="S8">
        <f t="shared" si="1"/>
        <v>660.05243631528015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531.07852625822579</v>
      </c>
      <c r="AC8">
        <f t="shared" si="2"/>
        <v>623.06111215142755</v>
      </c>
      <c r="AE8">
        <f t="shared" si="3"/>
        <v>594.47492283215024</v>
      </c>
      <c r="AF8">
        <f t="shared" si="4"/>
        <v>-29.723746141607513</v>
      </c>
      <c r="AG8">
        <f t="shared" si="5"/>
        <v>-47.197849585227246</v>
      </c>
      <c r="AH8">
        <f t="shared" si="6"/>
        <v>-154.75139097242678</v>
      </c>
      <c r="AI8">
        <f t="shared" si="7"/>
        <v>362.80193613288873</v>
      </c>
      <c r="AJ8">
        <f t="shared" si="8"/>
        <v>-91.982585893201758</v>
      </c>
      <c r="AK8">
        <f t="shared" ref="AK8:AK23" si="32">G8*SUM(AB8:AB8, AE8:AF8)</f>
        <v>76.7080792064138</v>
      </c>
      <c r="AL8">
        <f t="shared" si="9"/>
        <v>347.52742944610077</v>
      </c>
      <c r="AN8">
        <f t="shared" si="10"/>
        <v>394.31597699131294</v>
      </c>
      <c r="AO8">
        <f t="shared" si="11"/>
        <v>-19.715798849565648</v>
      </c>
      <c r="AP8">
        <f t="shared" si="12"/>
        <v>-31.306394023188574</v>
      </c>
      <c r="AQ8">
        <f t="shared" si="13"/>
        <v>-102.64679564841181</v>
      </c>
      <c r="AR8">
        <f t="shared" si="14"/>
        <v>240.64698847014691</v>
      </c>
      <c r="AS8">
        <f t="shared" si="15"/>
        <v>-61.0121669218099</v>
      </c>
      <c r="AT8">
        <f t="shared" si="16"/>
        <v>50.880567091548059</v>
      </c>
      <c r="AU8">
        <f t="shared" si="17"/>
        <v>230.51538863988509</v>
      </c>
      <c r="AW8">
        <v>5</v>
      </c>
      <c r="AX8">
        <f>(R8*SUMPRODUCT(K9:$K$23, X9:$X$23)-$AZ$3*SUMPRODUCT(K8:$K$22, W9:$W$23))/Z8</f>
        <v>660.05243631528015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629.76907640535671</v>
      </c>
      <c r="P9">
        <f t="shared" si="30"/>
        <v>31.488453820267836</v>
      </c>
      <c r="Q9" s="5">
        <f t="shared" si="31"/>
        <v>50</v>
      </c>
      <c r="R9">
        <f t="shared" si="0"/>
        <v>100000</v>
      </c>
      <c r="S9">
        <f t="shared" si="1"/>
        <v>752.28928680097044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623.06111215142755</v>
      </c>
      <c r="AC9">
        <f t="shared" si="2"/>
        <v>701.81531748530142</v>
      </c>
      <c r="AE9">
        <f t="shared" si="3"/>
        <v>587.51545722434753</v>
      </c>
      <c r="AF9">
        <f t="shared" si="4"/>
        <v>-29.375772861217374</v>
      </c>
      <c r="AG9">
        <f t="shared" si="5"/>
        <v>-46.64530851354376</v>
      </c>
      <c r="AH9">
        <f t="shared" si="6"/>
        <v>-161.12515166243884</v>
      </c>
      <c r="AI9">
        <f t="shared" si="7"/>
        <v>350.36922418714761</v>
      </c>
      <c r="AJ9">
        <f t="shared" si="8"/>
        <v>-78.75420533387387</v>
      </c>
      <c r="AK9">
        <f t="shared" si="32"/>
        <v>82.684055756019035</v>
      </c>
      <c r="AL9">
        <f t="shared" si="9"/>
        <v>354.2990746092928</v>
      </c>
      <c r="AN9">
        <f t="shared" si="10"/>
        <v>358.98169122993602</v>
      </c>
      <c r="AO9">
        <f t="shared" si="11"/>
        <v>-17.9490845614968</v>
      </c>
      <c r="AP9">
        <f t="shared" si="12"/>
        <v>-28.50105734620686</v>
      </c>
      <c r="AQ9">
        <f t="shared" si="13"/>
        <v>-98.450140727744611</v>
      </c>
      <c r="AR9">
        <f t="shared" si="14"/>
        <v>214.08140859448781</v>
      </c>
      <c r="AS9">
        <f t="shared" si="15"/>
        <v>-48.12012598917557</v>
      </c>
      <c r="AT9">
        <f t="shared" si="16"/>
        <v>50.52132979322058</v>
      </c>
      <c r="AU9">
        <f t="shared" si="17"/>
        <v>216.48261239853284</v>
      </c>
      <c r="AW9">
        <v>6</v>
      </c>
      <c r="AX9">
        <f>(R9*SUMPRODUCT(K10:$K$23, X10:$X$23)-$AZ$3*SUMPRODUCT(K9:$K$22, W10:$W$23))/Z9</f>
        <v>752.28928680097044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629.76907640535671</v>
      </c>
      <c r="P10">
        <f t="shared" si="30"/>
        <v>31.488453820267836</v>
      </c>
      <c r="Q10" s="5">
        <f t="shared" si="31"/>
        <v>50</v>
      </c>
      <c r="R10">
        <f t="shared" si="0"/>
        <v>100000</v>
      </c>
      <c r="S10">
        <f t="shared" si="1"/>
        <v>833.34798662797107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701.81531748530142</v>
      </c>
      <c r="AC10">
        <f t="shared" si="2"/>
        <v>768.25628868171339</v>
      </c>
      <c r="AE10">
        <f t="shared" si="3"/>
        <v>580.57865517071423</v>
      </c>
      <c r="AF10">
        <f t="shared" si="4"/>
        <v>-29.02893275853571</v>
      </c>
      <c r="AG10">
        <f t="shared" si="5"/>
        <v>-46.094566796180644</v>
      </c>
      <c r="AH10">
        <f t="shared" si="6"/>
        <v>-168.57726445535147</v>
      </c>
      <c r="AI10">
        <f t="shared" si="7"/>
        <v>336.87789116064641</v>
      </c>
      <c r="AJ10">
        <f t="shared" si="8"/>
        <v>-66.440971196411965</v>
      </c>
      <c r="AK10">
        <f t="shared" si="32"/>
        <v>87.735552792823597</v>
      </c>
      <c r="AL10">
        <f t="shared" si="9"/>
        <v>358.17247275705802</v>
      </c>
      <c r="AN10">
        <f t="shared" si="10"/>
        <v>326.78057618928671</v>
      </c>
      <c r="AO10">
        <f t="shared" si="11"/>
        <v>-16.339028809464335</v>
      </c>
      <c r="AP10">
        <f t="shared" si="12"/>
        <v>-25.944476192329844</v>
      </c>
      <c r="AQ10">
        <f t="shared" si="13"/>
        <v>-94.884259213655412</v>
      </c>
      <c r="AR10">
        <f t="shared" si="14"/>
        <v>189.6128119738371</v>
      </c>
      <c r="AS10">
        <f t="shared" si="15"/>
        <v>-37.396515798113839</v>
      </c>
      <c r="AT10">
        <f t="shared" si="16"/>
        <v>49.382240009313165</v>
      </c>
      <c r="AU10">
        <f t="shared" si="17"/>
        <v>201.59853618503641</v>
      </c>
      <c r="AW10">
        <v>7</v>
      </c>
      <c r="AX10">
        <f>(R10*SUMPRODUCT(K11:$K$23, X11:$X$23)-$AZ$3*SUMPRODUCT(K10:$K$22, W11:$W$23))/Z10</f>
        <v>833.34798662797107</v>
      </c>
    </row>
    <row r="11" spans="1:52" x14ac:dyDescent="0.25">
      <c r="A11" t="s">
        <v>33</v>
      </c>
      <c r="C11" s="24">
        <f>AU25</f>
        <v>-661.64109407660931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629.76907640535671</v>
      </c>
      <c r="P11">
        <f t="shared" si="30"/>
        <v>31.488453820267836</v>
      </c>
      <c r="Q11" s="5">
        <f t="shared" si="31"/>
        <v>50</v>
      </c>
      <c r="R11">
        <f t="shared" si="0"/>
        <v>100000</v>
      </c>
      <c r="S11">
        <f t="shared" si="1"/>
        <v>904.58031734723988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768.25628868171339</v>
      </c>
      <c r="AC11">
        <f t="shared" si="2"/>
        <v>823.99587392591798</v>
      </c>
      <c r="AE11">
        <f t="shared" si="3"/>
        <v>573.66616378073411</v>
      </c>
      <c r="AF11">
        <f t="shared" si="4"/>
        <v>-28.683308189036705</v>
      </c>
      <c r="AG11">
        <f t="shared" si="5"/>
        <v>-45.545755204046294</v>
      </c>
      <c r="AH11">
        <f t="shared" si="6"/>
        <v>-175.73184834509502</v>
      </c>
      <c r="AI11">
        <f t="shared" si="7"/>
        <v>323.70525204255614</v>
      </c>
      <c r="AJ11">
        <f t="shared" si="8"/>
        <v>-55.739585244204591</v>
      </c>
      <c r="AK11">
        <f t="shared" si="32"/>
        <v>91.926740099138755</v>
      </c>
      <c r="AL11">
        <f t="shared" si="9"/>
        <v>359.89240689749033</v>
      </c>
      <c r="AN11">
        <f t="shared" si="10"/>
        <v>297.43808139986919</v>
      </c>
      <c r="AO11">
        <f t="shared" si="11"/>
        <v>-14.871904069993461</v>
      </c>
      <c r="AP11">
        <f t="shared" si="12"/>
        <v>-23.614852851906338</v>
      </c>
      <c r="AQ11">
        <f t="shared" si="13"/>
        <v>-91.114566472141036</v>
      </c>
      <c r="AR11">
        <f t="shared" si="14"/>
        <v>167.83675800582841</v>
      </c>
      <c r="AS11">
        <f t="shared" si="15"/>
        <v>-28.90021468896936</v>
      </c>
      <c r="AT11">
        <f t="shared" si="16"/>
        <v>47.662760906503578</v>
      </c>
      <c r="AU11">
        <f t="shared" si="17"/>
        <v>186.59930422336265</v>
      </c>
      <c r="AW11">
        <v>8</v>
      </c>
      <c r="AX11">
        <f>(R11*SUMPRODUCT(K12:$K$23, X12:$X$23)-$AZ$3*SUMPRODUCT(K11:$K$22, W12:$W$23))/Z11</f>
        <v>904.58031734723988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629.76907640535671</v>
      </c>
      <c r="P12">
        <f t="shared" si="30"/>
        <v>31.488453820267836</v>
      </c>
      <c r="Q12" s="5">
        <f t="shared" si="31"/>
        <v>50</v>
      </c>
      <c r="R12">
        <f t="shared" si="0"/>
        <v>100000</v>
      </c>
      <c r="S12">
        <f t="shared" si="1"/>
        <v>966.46639446846007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823.99587392591798</v>
      </c>
      <c r="AC12">
        <f t="shared" si="2"/>
        <v>869.78694727602215</v>
      </c>
      <c r="AE12">
        <f t="shared" si="3"/>
        <v>566.77079057334061</v>
      </c>
      <c r="AF12">
        <f t="shared" si="4"/>
        <v>-28.338539528667027</v>
      </c>
      <c r="AG12">
        <f t="shared" si="5"/>
        <v>-44.998302695997516</v>
      </c>
      <c r="AH12">
        <f t="shared" si="6"/>
        <v>-183.98991201664012</v>
      </c>
      <c r="AI12">
        <f t="shared" si="7"/>
        <v>309.44403633203592</v>
      </c>
      <c r="AJ12">
        <f t="shared" si="8"/>
        <v>-45.79107335010417</v>
      </c>
      <c r="AK12">
        <f t="shared" si="32"/>
        <v>95.369968747941428</v>
      </c>
      <c r="AL12">
        <f t="shared" si="9"/>
        <v>359.02293172987316</v>
      </c>
      <c r="AN12">
        <f t="shared" si="10"/>
        <v>270.69919437833414</v>
      </c>
      <c r="AO12">
        <f t="shared" si="11"/>
        <v>-13.534959718916705</v>
      </c>
      <c r="AP12">
        <f t="shared" si="12"/>
        <v>-21.491940817692363</v>
      </c>
      <c r="AQ12">
        <f t="shared" si="13"/>
        <v>-87.876654522477779</v>
      </c>
      <c r="AR12">
        <f t="shared" si="14"/>
        <v>147.79563931924727</v>
      </c>
      <c r="AS12">
        <f t="shared" si="15"/>
        <v>-21.87058132098359</v>
      </c>
      <c r="AT12">
        <f t="shared" si="16"/>
        <v>45.550289706776908</v>
      </c>
      <c r="AU12">
        <f t="shared" si="17"/>
        <v>171.47534770504058</v>
      </c>
      <c r="AW12">
        <v>9</v>
      </c>
      <c r="AX12">
        <f>(R12*SUMPRODUCT(K13:$K$23, X13:$X$23)-$AZ$3*SUMPRODUCT(K12:$K$22, W13:$W$23))/Z12</f>
        <v>966.46639446846007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629.76907640535671</v>
      </c>
      <c r="P13">
        <f t="shared" si="30"/>
        <v>31.488453820267836</v>
      </c>
      <c r="Q13" s="5">
        <f t="shared" si="31"/>
        <v>50</v>
      </c>
      <c r="R13">
        <f t="shared" si="0"/>
        <v>100000</v>
      </c>
      <c r="S13">
        <f t="shared" si="1"/>
        <v>1019.759645641537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869.78694727602215</v>
      </c>
      <c r="AC13">
        <f t="shared" si="2"/>
        <v>906.60531365958173</v>
      </c>
      <c r="AE13">
        <f t="shared" si="3"/>
        <v>559.88878701744875</v>
      </c>
      <c r="AF13">
        <f t="shared" si="4"/>
        <v>-27.99443935087244</v>
      </c>
      <c r="AG13">
        <f t="shared" si="5"/>
        <v>-44.451911660479112</v>
      </c>
      <c r="AH13">
        <f t="shared" si="6"/>
        <v>-192.81601711684692</v>
      </c>
      <c r="AI13">
        <f t="shared" si="7"/>
        <v>294.62641888925026</v>
      </c>
      <c r="AJ13">
        <f t="shared" si="8"/>
        <v>-36.818366383559578</v>
      </c>
      <c r="AK13">
        <f t="shared" si="32"/>
        <v>98.117690645981895</v>
      </c>
      <c r="AL13">
        <f t="shared" si="9"/>
        <v>355.92574315167258</v>
      </c>
      <c r="AN13">
        <f t="shared" si="10"/>
        <v>246.33347877509496</v>
      </c>
      <c r="AO13">
        <f t="shared" si="11"/>
        <v>-12.31667393875475</v>
      </c>
      <c r="AP13">
        <f t="shared" si="12"/>
        <v>-19.557444784454621</v>
      </c>
      <c r="AQ13">
        <f t="shared" si="13"/>
        <v>-84.832990696187906</v>
      </c>
      <c r="AR13">
        <f t="shared" si="14"/>
        <v>129.62636935569768</v>
      </c>
      <c r="AS13">
        <f t="shared" si="15"/>
        <v>-16.198924651433664</v>
      </c>
      <c r="AT13">
        <f t="shared" si="16"/>
        <v>43.168701761212581</v>
      </c>
      <c r="AU13">
        <f t="shared" si="17"/>
        <v>156.59614646547661</v>
      </c>
      <c r="AW13">
        <v>10</v>
      </c>
      <c r="AX13">
        <f>(R13*SUMPRODUCT(K14:$K$23, X14:$X$23)-$AZ$3*SUMPRODUCT(K13:$K$22, W14:$W$23))/Z13</f>
        <v>1019.759645641537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629.76907640535671</v>
      </c>
      <c r="P14">
        <f t="shared" si="30"/>
        <v>31.488453820267836</v>
      </c>
      <c r="Q14" s="5">
        <f t="shared" si="31"/>
        <v>50</v>
      </c>
      <c r="R14">
        <f t="shared" si="0"/>
        <v>100000</v>
      </c>
      <c r="S14">
        <f t="shared" si="1"/>
        <v>1065.1117270286197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906.60531365958173</v>
      </c>
      <c r="AC14">
        <f t="shared" si="2"/>
        <v>935.30064626649937</v>
      </c>
      <c r="AE14">
        <f t="shared" si="3"/>
        <v>553.01562194212829</v>
      </c>
      <c r="AF14">
        <f t="shared" si="4"/>
        <v>-27.650781097106414</v>
      </c>
      <c r="AG14">
        <f t="shared" si="5"/>
        <v>-43.906222348886395</v>
      </c>
      <c r="AH14">
        <f t="shared" si="6"/>
        <v>-202.34038997586492</v>
      </c>
      <c r="AI14">
        <f t="shared" si="7"/>
        <v>279.11822852027052</v>
      </c>
      <c r="AJ14">
        <f t="shared" si="8"/>
        <v>-28.695332606917646</v>
      </c>
      <c r="AK14">
        <f t="shared" si="32"/>
        <v>100.23791081532227</v>
      </c>
      <c r="AL14">
        <f t="shared" si="9"/>
        <v>350.66080672867514</v>
      </c>
      <c r="AN14">
        <f t="shared" si="10"/>
        <v>224.13064292982148</v>
      </c>
      <c r="AO14">
        <f t="shared" si="11"/>
        <v>-11.206532146491073</v>
      </c>
      <c r="AP14">
        <f t="shared" si="12"/>
        <v>-17.794668818063538</v>
      </c>
      <c r="AQ14">
        <f t="shared" si="13"/>
        <v>-82.006149368249211</v>
      </c>
      <c r="AR14">
        <f t="shared" si="14"/>
        <v>113.12329259701764</v>
      </c>
      <c r="AS14">
        <f t="shared" si="15"/>
        <v>-11.629876428602161</v>
      </c>
      <c r="AT14">
        <f t="shared" si="16"/>
        <v>40.625231016224959</v>
      </c>
      <c r="AU14">
        <f t="shared" si="17"/>
        <v>142.11864718464042</v>
      </c>
      <c r="AW14">
        <v>11</v>
      </c>
      <c r="AX14">
        <f>(R14*SUMPRODUCT(K15:$K$23, X15:$X$23)-$AZ$3*SUMPRODUCT(K14:$K$22, W15:$W$23))/Z14</f>
        <v>1065.1117270286197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629.76907640535671</v>
      </c>
      <c r="P15">
        <f t="shared" si="30"/>
        <v>31.488453820267836</v>
      </c>
      <c r="Q15" s="5">
        <f t="shared" si="31"/>
        <v>50</v>
      </c>
      <c r="R15">
        <f t="shared" si="0"/>
        <v>100000</v>
      </c>
      <c r="S15">
        <f t="shared" si="1"/>
        <v>1103.2581981415608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935.30064626649937</v>
      </c>
      <c r="AC15">
        <f t="shared" si="2"/>
        <v>956.76791694840108</v>
      </c>
      <c r="AE15">
        <f t="shared" si="3"/>
        <v>546.14853386619325</v>
      </c>
      <c r="AF15">
        <f t="shared" si="4"/>
        <v>-27.307426693309665</v>
      </c>
      <c r="AG15">
        <f t="shared" si="5"/>
        <v>-43.361015515682425</v>
      </c>
      <c r="AH15">
        <f t="shared" si="6"/>
        <v>-212.28921943020666</v>
      </c>
      <c r="AI15">
        <f t="shared" si="7"/>
        <v>263.19087222699443</v>
      </c>
      <c r="AJ15">
        <f t="shared" si="8"/>
        <v>-21.467270681901709</v>
      </c>
      <c r="AK15">
        <f t="shared" si="32"/>
        <v>101.78992274075681</v>
      </c>
      <c r="AL15">
        <f t="shared" si="9"/>
        <v>343.51352428584954</v>
      </c>
      <c r="AN15">
        <f t="shared" si="10"/>
        <v>203.89978900238688</v>
      </c>
      <c r="AO15">
        <f t="shared" si="11"/>
        <v>-10.194989450119344</v>
      </c>
      <c r="AP15">
        <f t="shared" si="12"/>
        <v>-16.188456740859795</v>
      </c>
      <c r="AQ15">
        <f t="shared" si="13"/>
        <v>-79.256327473554251</v>
      </c>
      <c r="AR15">
        <f t="shared" si="14"/>
        <v>98.26001533785346</v>
      </c>
      <c r="AS15">
        <f t="shared" si="15"/>
        <v>-8.0146181690003306</v>
      </c>
      <c r="AT15">
        <f t="shared" si="16"/>
        <v>38.002379357287715</v>
      </c>
      <c r="AU15">
        <f t="shared" si="17"/>
        <v>128.24777652614085</v>
      </c>
      <c r="AW15">
        <v>12</v>
      </c>
      <c r="AX15">
        <f>(R15*SUMPRODUCT(K16:$K$23, X16:$X$23)-$AZ$3*SUMPRODUCT(K15:$K$22, W16:$W$23))/Z15</f>
        <v>1103.2581981415608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629.76907640535671</v>
      </c>
      <c r="P16">
        <f t="shared" si="30"/>
        <v>31.488453820267836</v>
      </c>
      <c r="Q16" s="5">
        <f t="shared" si="31"/>
        <v>50</v>
      </c>
      <c r="R16">
        <f t="shared" si="0"/>
        <v>100000</v>
      </c>
      <c r="S16">
        <f t="shared" si="1"/>
        <v>1098.408086519014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956.76791694840108</v>
      </c>
      <c r="AC16">
        <f t="shared" si="2"/>
        <v>939.55999412751669</v>
      </c>
      <c r="AE16">
        <f t="shared" si="3"/>
        <v>538.6939854060023</v>
      </c>
      <c r="AF16">
        <f t="shared" si="4"/>
        <v>-26.934699270300111</v>
      </c>
      <c r="AG16">
        <f t="shared" si="5"/>
        <v>-42.769167746438129</v>
      </c>
      <c r="AH16">
        <f t="shared" si="6"/>
        <v>-316.47522817494598</v>
      </c>
      <c r="AI16">
        <f t="shared" si="7"/>
        <v>152.51489021431809</v>
      </c>
      <c r="AJ16">
        <f t="shared" si="8"/>
        <v>17.207922820884392</v>
      </c>
      <c r="AK16">
        <f t="shared" si="32"/>
        <v>102.79690421588722</v>
      </c>
      <c r="AL16">
        <f t="shared" si="9"/>
        <v>272.51971725108967</v>
      </c>
      <c r="AN16">
        <f t="shared" si="10"/>
        <v>185.26368487426686</v>
      </c>
      <c r="AO16">
        <f t="shared" si="11"/>
        <v>-9.2631842437133418</v>
      </c>
      <c r="AP16">
        <f t="shared" si="12"/>
        <v>-14.708858517770421</v>
      </c>
      <c r="AQ16">
        <f t="shared" si="13"/>
        <v>-108.83983955923635</v>
      </c>
      <c r="AR16">
        <f t="shared" si="14"/>
        <v>52.451802553546763</v>
      </c>
      <c r="AS16">
        <f t="shared" si="15"/>
        <v>5.9180226198855745</v>
      </c>
      <c r="AT16">
        <f t="shared" si="16"/>
        <v>35.353157422667088</v>
      </c>
      <c r="AU16">
        <f t="shared" si="17"/>
        <v>93.722982596099413</v>
      </c>
      <c r="AW16">
        <v>13</v>
      </c>
      <c r="AX16">
        <f>(R16*SUMPRODUCT(K17:$K$23, X17:$X$23)-$AZ$3*SUMPRODUCT(K16:$K$22, W17:$W$23))/Z16</f>
        <v>1098.408086519014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629.76907640535671</v>
      </c>
      <c r="P17">
        <f t="shared" si="30"/>
        <v>31.488453820267836</v>
      </c>
      <c r="Q17" s="5">
        <f t="shared" si="31"/>
        <v>50</v>
      </c>
      <c r="R17">
        <f t="shared" si="0"/>
        <v>100000</v>
      </c>
      <c r="S17">
        <f t="shared" si="1"/>
        <v>1051.2779313555714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939.55999412751669</v>
      </c>
      <c r="AC17">
        <f t="shared" si="2"/>
        <v>885.70322300527391</v>
      </c>
      <c r="AE17">
        <f t="shared" si="3"/>
        <v>530.58138488842633</v>
      </c>
      <c r="AF17">
        <f t="shared" si="4"/>
        <v>-26.529069244421315</v>
      </c>
      <c r="AG17">
        <f t="shared" si="5"/>
        <v>-42.125074473084531</v>
      </c>
      <c r="AH17">
        <f t="shared" si="6"/>
        <v>-432.8031917784291</v>
      </c>
      <c r="AI17">
        <f t="shared" si="7"/>
        <v>29.124049392491429</v>
      </c>
      <c r="AJ17">
        <f t="shared" si="8"/>
        <v>53.856771122242776</v>
      </c>
      <c r="AK17">
        <f t="shared" si="32"/>
        <v>101.05286168400653</v>
      </c>
      <c r="AL17">
        <f t="shared" si="9"/>
        <v>184.03368219874073</v>
      </c>
      <c r="AN17">
        <f t="shared" si="10"/>
        <v>168.09018193127648</v>
      </c>
      <c r="AO17">
        <f t="shared" si="11"/>
        <v>-8.4045090965638245</v>
      </c>
      <c r="AP17">
        <f t="shared" si="12"/>
        <v>-13.345382317810383</v>
      </c>
      <c r="AQ17">
        <f t="shared" si="13"/>
        <v>-137.11368193170134</v>
      </c>
      <c r="AR17">
        <f t="shared" si="14"/>
        <v>9.2266085852009549</v>
      </c>
      <c r="AS17">
        <f t="shared" si="15"/>
        <v>17.062028020588357</v>
      </c>
      <c r="AT17">
        <f t="shared" si="16"/>
        <v>32.013927342574767</v>
      </c>
      <c r="AU17">
        <f t="shared" si="17"/>
        <v>58.302563948364075</v>
      </c>
      <c r="AW17">
        <v>14</v>
      </c>
      <c r="AX17">
        <f>(R17*SUMPRODUCT(K18:$K$23, X18:$X$23)-$AZ$3*SUMPRODUCT(K17:$K$22, W18:$W$23))/Z17</f>
        <v>1051.2779313555714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629.76907640535671</v>
      </c>
      <c r="P18">
        <f t="shared" si="30"/>
        <v>31.488453820267836</v>
      </c>
      <c r="Q18" s="5">
        <f t="shared" si="31"/>
        <v>50</v>
      </c>
      <c r="R18">
        <f t="shared" si="0"/>
        <v>100000</v>
      </c>
      <c r="S18">
        <f t="shared" si="1"/>
        <v>965.7573090406936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885.70322300527391</v>
      </c>
      <c r="AC18">
        <f t="shared" si="2"/>
        <v>800.18560647353593</v>
      </c>
      <c r="AE18">
        <f t="shared" si="3"/>
        <v>521.79998600503995</v>
      </c>
      <c r="AF18">
        <f t="shared" si="4"/>
        <v>-26.089999300251996</v>
      </c>
      <c r="AG18">
        <f t="shared" si="5"/>
        <v>-41.427882501266112</v>
      </c>
      <c r="AH18">
        <f t="shared" si="6"/>
        <v>-551.88245417515725</v>
      </c>
      <c r="AI18">
        <f t="shared" si="7"/>
        <v>-97.60034997163541</v>
      </c>
      <c r="AJ18">
        <f t="shared" si="8"/>
        <v>85.517616531737985</v>
      </c>
      <c r="AK18">
        <f t="shared" si="32"/>
        <v>96.698924679704348</v>
      </c>
      <c r="AL18">
        <f t="shared" si="9"/>
        <v>84.616191239806923</v>
      </c>
      <c r="AN18">
        <f t="shared" si="10"/>
        <v>152.27779109337851</v>
      </c>
      <c r="AO18">
        <f t="shared" si="11"/>
        <v>-7.6138895546689245</v>
      </c>
      <c r="AP18">
        <f t="shared" si="12"/>
        <v>-12.089970498596179</v>
      </c>
      <c r="AQ18">
        <f t="shared" si="13"/>
        <v>-161.05680973355547</v>
      </c>
      <c r="AR18">
        <f t="shared" si="14"/>
        <v>-28.482878693442078</v>
      </c>
      <c r="AS18">
        <f t="shared" si="15"/>
        <v>24.956753726125758</v>
      </c>
      <c r="AT18">
        <f t="shared" si="16"/>
        <v>28.219814193686343</v>
      </c>
      <c r="AU18">
        <f t="shared" si="17"/>
        <v>24.693689226370022</v>
      </c>
      <c r="AW18">
        <v>15</v>
      </c>
      <c r="AX18">
        <f>(R18*SUMPRODUCT(K19:$K$23, X19:$X$23)-$AZ$3*SUMPRODUCT(K18:$K$22, W19:$W$23))/Z18</f>
        <v>965.7573090406936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629.76907640535671</v>
      </c>
      <c r="P19">
        <f t="shared" si="30"/>
        <v>31.488453820267836</v>
      </c>
      <c r="Q19" s="5">
        <f t="shared" si="31"/>
        <v>50</v>
      </c>
      <c r="R19">
        <f t="shared" si="0"/>
        <v>100000</v>
      </c>
      <c r="S19">
        <f t="shared" si="1"/>
        <v>843.56692045626448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800.18560647353593</v>
      </c>
      <c r="AC19">
        <f t="shared" si="2"/>
        <v>686.23117075788502</v>
      </c>
      <c r="AE19">
        <f t="shared" si="3"/>
        <v>512.30929061918562</v>
      </c>
      <c r="AF19">
        <f t="shared" si="4"/>
        <v>-25.615464530959283</v>
      </c>
      <c r="AG19">
        <f t="shared" si="5"/>
        <v>-40.674376514593504</v>
      </c>
      <c r="AH19">
        <f t="shared" si="6"/>
        <v>-678.45432331990469</v>
      </c>
      <c r="AI19">
        <f t="shared" si="7"/>
        <v>-232.43487374627188</v>
      </c>
      <c r="AJ19">
        <f t="shared" si="8"/>
        <v>113.9544357156509</v>
      </c>
      <c r="AK19">
        <f t="shared" si="32"/>
        <v>90.081560279323369</v>
      </c>
      <c r="AL19">
        <f t="shared" si="9"/>
        <v>-28.398877751297604</v>
      </c>
      <c r="AN19">
        <f t="shared" si="10"/>
        <v>137.72313629518789</v>
      </c>
      <c r="AO19">
        <f t="shared" si="11"/>
        <v>-6.8861568147593948</v>
      </c>
      <c r="AP19">
        <f t="shared" si="12"/>
        <v>-10.934415602088178</v>
      </c>
      <c r="AQ19">
        <f t="shared" si="13"/>
        <v>-182.38759076126635</v>
      </c>
      <c r="AR19">
        <f t="shared" si="14"/>
        <v>-62.48502688292605</v>
      </c>
      <c r="AS19">
        <f t="shared" si="15"/>
        <v>30.634155126368267</v>
      </c>
      <c r="AT19">
        <f t="shared" si="16"/>
        <v>24.216455237495214</v>
      </c>
      <c r="AU19">
        <f t="shared" si="17"/>
        <v>-7.6344165190625723</v>
      </c>
      <c r="AW19">
        <v>16</v>
      </c>
      <c r="AX19">
        <f>(R19*SUMPRODUCT(K20:$K$23, X20:$X$23)-$AZ$3*SUMPRODUCT(K19:$K$22, W20:$W$23))/Z19</f>
        <v>843.56692045626448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629.76907640535671</v>
      </c>
      <c r="P20">
        <f t="shared" si="30"/>
        <v>31.488453820267836</v>
      </c>
      <c r="Q20" s="5">
        <f t="shared" si="31"/>
        <v>50</v>
      </c>
      <c r="R20">
        <f t="shared" si="0"/>
        <v>100000</v>
      </c>
      <c r="S20">
        <f t="shared" si="1"/>
        <v>687.06906387156084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686.23117075788502</v>
      </c>
      <c r="AC20">
        <f t="shared" si="2"/>
        <v>547.7742186842811</v>
      </c>
      <c r="AE20">
        <f t="shared" si="3"/>
        <v>502.09110250953427</v>
      </c>
      <c r="AF20">
        <f t="shared" si="4"/>
        <v>-25.104555125476715</v>
      </c>
      <c r="AG20">
        <f t="shared" si="5"/>
        <v>-39.863111838978156</v>
      </c>
      <c r="AH20">
        <f t="shared" si="6"/>
        <v>-809.04182093882503</v>
      </c>
      <c r="AI20">
        <f t="shared" si="7"/>
        <v>-371.91838539374567</v>
      </c>
      <c r="AJ20">
        <f t="shared" si="8"/>
        <v>138.45695207360393</v>
      </c>
      <c r="AK20">
        <f t="shared" si="32"/>
        <v>81.425240269935998</v>
      </c>
      <c r="AL20">
        <f t="shared" si="9"/>
        <v>-152.03619305020572</v>
      </c>
      <c r="AN20">
        <f t="shared" si="10"/>
        <v>124.33670803235412</v>
      </c>
      <c r="AO20">
        <f t="shared" si="11"/>
        <v>-6.2168354016177068</v>
      </c>
      <c r="AP20">
        <f t="shared" si="12"/>
        <v>-9.8716110945024909</v>
      </c>
      <c r="AQ20">
        <f t="shared" si="13"/>
        <v>-200.34929153942662</v>
      </c>
      <c r="AR20">
        <f t="shared" si="14"/>
        <v>-92.10103000319269</v>
      </c>
      <c r="AS20">
        <f t="shared" si="15"/>
        <v>34.287167286933624</v>
      </c>
      <c r="AT20">
        <f t="shared" si="16"/>
        <v>20.163962825282425</v>
      </c>
      <c r="AU20">
        <f t="shared" si="17"/>
        <v>-37.649899890976641</v>
      </c>
      <c r="AW20">
        <v>17</v>
      </c>
      <c r="AX20">
        <f>(R20*SUMPRODUCT(K21:$K$23, X21:$X$23)-$AZ$3*SUMPRODUCT(K20:$K$22, W21:$W$23))/Z20</f>
        <v>687.06906387156084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629.76907640535671</v>
      </c>
      <c r="P21">
        <f t="shared" si="30"/>
        <v>31.488453820267836</v>
      </c>
      <c r="Q21" s="5">
        <f t="shared" si="31"/>
        <v>50</v>
      </c>
      <c r="R21">
        <f t="shared" si="0"/>
        <v>100000</v>
      </c>
      <c r="S21">
        <f t="shared" si="1"/>
        <v>495.00572036254744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547.7742186842811</v>
      </c>
      <c r="AC21">
        <f t="shared" si="2"/>
        <v>385.97950096351155</v>
      </c>
      <c r="AE21">
        <f t="shared" si="3"/>
        <v>491.06089855922937</v>
      </c>
      <c r="AF21">
        <f t="shared" si="4"/>
        <v>-24.553044927961469</v>
      </c>
      <c r="AG21">
        <f t="shared" si="5"/>
        <v>-38.987377830787096</v>
      </c>
      <c r="AH21">
        <f t="shared" si="6"/>
        <v>-954.205779602554</v>
      </c>
      <c r="AI21">
        <f t="shared" si="7"/>
        <v>-526.68530380207324</v>
      </c>
      <c r="AJ21">
        <f t="shared" si="8"/>
        <v>161.79471772076954</v>
      </c>
      <c r="AK21">
        <f t="shared" si="32"/>
        <v>70.999745062088436</v>
      </c>
      <c r="AL21">
        <f t="shared" si="9"/>
        <v>-293.89084101921526</v>
      </c>
      <c r="AN21">
        <f t="shared" si="10"/>
        <v>112.01968846551341</v>
      </c>
      <c r="AO21">
        <f t="shared" si="11"/>
        <v>-5.6009844232756709</v>
      </c>
      <c r="AP21">
        <f t="shared" si="12"/>
        <v>-8.8937114144209666</v>
      </c>
      <c r="AQ21">
        <f t="shared" si="13"/>
        <v>-217.67123889661096</v>
      </c>
      <c r="AR21">
        <f t="shared" si="14"/>
        <v>-120.14624626879419</v>
      </c>
      <c r="AS21">
        <f t="shared" si="15"/>
        <v>36.908240765295297</v>
      </c>
      <c r="AT21">
        <f t="shared" si="16"/>
        <v>16.196299372076201</v>
      </c>
      <c r="AU21">
        <f t="shared" si="17"/>
        <v>-67.041706131422686</v>
      </c>
      <c r="AW21">
        <v>18</v>
      </c>
      <c r="AX21">
        <f>(R21*SUMPRODUCT(K22:$K$23, X22:$X$23)-$AZ$3*SUMPRODUCT(K21:$K$22, W22:$W$23))/Z21</f>
        <v>495.00572036254744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629.76907640535671</v>
      </c>
      <c r="P22">
        <f t="shared" si="30"/>
        <v>31.488453820267836</v>
      </c>
      <c r="Q22" s="5">
        <f t="shared" si="31"/>
        <v>50</v>
      </c>
      <c r="R22">
        <f t="shared" si="0"/>
        <v>100000</v>
      </c>
      <c r="S22">
        <f t="shared" si="1"/>
        <v>266.1309590636921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385.97950096351155</v>
      </c>
      <c r="AC22">
        <f t="shared" si="2"/>
        <v>202.47827472568676</v>
      </c>
      <c r="AE22">
        <f t="shared" si="3"/>
        <v>479.14213556652857</v>
      </c>
      <c r="AF22">
        <f t="shared" si="4"/>
        <v>-23.95710677832643</v>
      </c>
      <c r="AG22">
        <f t="shared" si="5"/>
        <v>-38.041097405211772</v>
      </c>
      <c r="AH22">
        <f t="shared" si="6"/>
        <v>-1112.8132945349068</v>
      </c>
      <c r="AI22">
        <f t="shared" si="7"/>
        <v>-695.66936315191651</v>
      </c>
      <c r="AJ22">
        <f t="shared" si="8"/>
        <v>183.5012262378248</v>
      </c>
      <c r="AK22">
        <f t="shared" si="32"/>
        <v>58.881517082619972</v>
      </c>
      <c r="AL22">
        <f t="shared" si="9"/>
        <v>-453.2866198314718</v>
      </c>
      <c r="AN22">
        <f t="shared" si="10"/>
        <v>100.68517693542471</v>
      </c>
      <c r="AO22">
        <f t="shared" si="11"/>
        <v>-5.0342588467712357</v>
      </c>
      <c r="AP22">
        <f t="shared" si="12"/>
        <v>-7.9938171551803663</v>
      </c>
      <c r="AQ22">
        <f t="shared" si="13"/>
        <v>-233.84251799074508</v>
      </c>
      <c r="AR22">
        <f t="shared" si="14"/>
        <v>-146.18541705727199</v>
      </c>
      <c r="AS22">
        <f t="shared" si="15"/>
        <v>38.560276920286476</v>
      </c>
      <c r="AT22">
        <f t="shared" si="16"/>
        <v>12.373146767148922</v>
      </c>
      <c r="AU22">
        <f t="shared" si="17"/>
        <v>-95.251993369836597</v>
      </c>
      <c r="AW22">
        <v>19</v>
      </c>
      <c r="AX22">
        <f>(R22*SUMPRODUCT(K23:$K$23, X23:$X$23)-$AZ$3*SUMPRODUCT(K22:$K$22, W23:$W$23))/Z22</f>
        <v>266.1309590636921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629.76907640535671</v>
      </c>
      <c r="P23">
        <f t="shared" si="30"/>
        <v>31.488453820267836</v>
      </c>
      <c r="Q23" s="5">
        <f t="shared" si="31"/>
        <v>50</v>
      </c>
      <c r="R23">
        <f t="shared" si="0"/>
        <v>100000</v>
      </c>
      <c r="S23">
        <f t="shared" si="1"/>
        <v>273.4655051833206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202.47827472568676</v>
      </c>
      <c r="AC23">
        <f t="shared" si="2"/>
        <v>202.47827472568676</v>
      </c>
      <c r="AE23">
        <f t="shared" si="3"/>
        <v>466.29119084202244</v>
      </c>
      <c r="AF23">
        <f t="shared" si="4"/>
        <v>-23.314559542101122</v>
      </c>
      <c r="AG23">
        <f t="shared" si="5"/>
        <v>-37.020807174556296</v>
      </c>
      <c r="AH23">
        <f t="shared" si="6"/>
        <v>-1279.7585132067043</v>
      </c>
      <c r="AI23">
        <f t="shared" si="7"/>
        <v>-873.80268908133917</v>
      </c>
      <c r="AJ23">
        <f t="shared" si="8"/>
        <v>0</v>
      </c>
      <c r="AK23">
        <f t="shared" si="32"/>
        <v>45.181843421792564</v>
      </c>
      <c r="AL23">
        <f t="shared" si="9"/>
        <v>-828.6208456595466</v>
      </c>
      <c r="AN23">
        <f t="shared" si="10"/>
        <v>90.261085315296455</v>
      </c>
      <c r="AO23">
        <f t="shared" si="11"/>
        <v>-4.5130542657648229</v>
      </c>
      <c r="AP23">
        <f t="shared" si="12"/>
        <v>-7.1662049389988685</v>
      </c>
      <c r="AQ23">
        <f t="shared" si="13"/>
        <v>-247.72587304284377</v>
      </c>
      <c r="AR23">
        <f t="shared" si="14"/>
        <v>-169.14404693231097</v>
      </c>
      <c r="AS23">
        <f t="shared" si="15"/>
        <v>0</v>
      </c>
      <c r="AT23">
        <f t="shared" si="16"/>
        <v>8.745955968913961</v>
      </c>
      <c r="AU23">
        <f t="shared" si="17"/>
        <v>-160.39809096339701</v>
      </c>
      <c r="AW23">
        <v>20</v>
      </c>
      <c r="AX23">
        <f>(R23*SUMPRODUCT(K$23:$K24, X$23:$X24)-$AZ$3*SUMPRODUCT(K$22:$K23, W$23:$W24))/Z23</f>
        <v>273.4655051833206</v>
      </c>
    </row>
    <row r="25" spans="5:50" x14ac:dyDescent="0.25">
      <c r="AN25" s="6">
        <f t="shared" ref="AN25:AU25" si="33">SUM(AN3:AN23)</f>
        <v>5454.0569733496477</v>
      </c>
      <c r="AO25" s="6">
        <f t="shared" si="33"/>
        <v>-745.02965597150001</v>
      </c>
      <c r="AP25" s="6">
        <f t="shared" si="33"/>
        <v>-2902.9285901771627</v>
      </c>
      <c r="AQ25" s="6">
        <f t="shared" si="33"/>
        <v>-2668.224373722247</v>
      </c>
      <c r="AR25" s="6">
        <f t="shared" si="33"/>
        <v>-862.12564652126059</v>
      </c>
      <c r="AS25" s="6">
        <f t="shared" si="33"/>
        <v>-485.10565331250405</v>
      </c>
      <c r="AT25" s="6">
        <f t="shared" si="33"/>
        <v>685.5902057571559</v>
      </c>
      <c r="AU25" s="7">
        <f t="shared" si="33"/>
        <v>-661.64109407660931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2256.2456924004423</v>
      </c>
      <c r="K3">
        <v>1</v>
      </c>
      <c r="L3" s="2">
        <v>0</v>
      </c>
      <c r="O3">
        <f>$C$3</f>
        <v>2256.2456924004423</v>
      </c>
      <c r="P3">
        <f>O3*B5</f>
        <v>1804.996553920354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2256.2456924004423</v>
      </c>
      <c r="AF3">
        <f t="shared" ref="AF3:AF23" si="4">-$Z3*P3</f>
        <v>-1804.996553920354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-2068.6590655199116</v>
      </c>
      <c r="AJ3">
        <f t="shared" ref="AJ3:AJ23" si="8">AB3-AC3</f>
        <v>-1.8189894035458565E-12</v>
      </c>
      <c r="AL3">
        <f t="shared" ref="AL3:AL23" si="9">SUM(AI3:AK3)</f>
        <v>-2068.6590655199134</v>
      </c>
      <c r="AN3">
        <f t="shared" ref="AN3:AN23" si="10">AE3*$K3</f>
        <v>2256.2456924004423</v>
      </c>
      <c r="AO3">
        <f t="shared" ref="AO3:AO23" si="11">AF3*$K3</f>
        <v>-1804.996553920354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-2068.6590655199116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-2068.6590655199134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1246.2871735589663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1049.5164221773307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1.8189894035458565E-12</v>
      </c>
      <c r="AC4">
        <f t="shared" si="2"/>
        <v>1036.6326142030521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-1036.6326142030503</v>
      </c>
      <c r="AK4">
        <f>H4*SUM(AB4, AE4:AF4)</f>
        <v>1.5565092326141895E-13</v>
      </c>
      <c r="AL4">
        <f t="shared" si="9"/>
        <v>-1264.2273142030501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-209.65455935591439</v>
      </c>
      <c r="AR4">
        <f t="shared" si="14"/>
        <v>-209.65455935591439</v>
      </c>
      <c r="AS4">
        <f t="shared" si="15"/>
        <v>-954.92010114783045</v>
      </c>
      <c r="AT4">
        <f t="shared" si="16"/>
        <v>1.4338174715717915E-13</v>
      </c>
      <c r="AU4">
        <f t="shared" si="17"/>
        <v>-1164.5746605037448</v>
      </c>
      <c r="AW4">
        <v>1</v>
      </c>
      <c r="AX4">
        <f>(R4*SUMPRODUCT(K5:$K$23, X5:$X$23)-$AZ$3*SUMPRODUCT(K4:$K$22, W5:$W$23))/Z4</f>
        <v>1049.5164221773307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2256.2456924004423</v>
      </c>
      <c r="P5">
        <f t="shared" ref="P5:P23" si="30">O5*$C$5</f>
        <v>112.81228462002213</v>
      </c>
      <c r="Q5" s="5">
        <f t="shared" ref="Q5:Q23" si="31">$C$8</f>
        <v>50</v>
      </c>
      <c r="R5">
        <f t="shared" si="0"/>
        <v>100000</v>
      </c>
      <c r="S5">
        <f t="shared" si="1"/>
        <v>2017.4743554183306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1036.6326142030521</v>
      </c>
      <c r="AC5">
        <f t="shared" si="2"/>
        <v>1967.9634364422909</v>
      </c>
      <c r="AE5">
        <f t="shared" si="3"/>
        <v>2200.8750764783808</v>
      </c>
      <c r="AF5">
        <f t="shared" si="4"/>
        <v>-110.04375382391906</v>
      </c>
      <c r="AG5">
        <f t="shared" si="5"/>
        <v>-48.772947997007542</v>
      </c>
      <c r="AH5">
        <f t="shared" si="6"/>
        <v>-238.78525298490902</v>
      </c>
      <c r="AI5">
        <f t="shared" si="7"/>
        <v>1803.2731216725454</v>
      </c>
      <c r="AJ5">
        <f t="shared" si="8"/>
        <v>-931.33082223923884</v>
      </c>
      <c r="AK5">
        <f>H5*SUM(AB5, AE5:AF5)</f>
        <v>267.61708907689751</v>
      </c>
      <c r="AL5">
        <f t="shared" si="9"/>
        <v>1139.5593885102039</v>
      </c>
      <c r="AN5">
        <f t="shared" si="10"/>
        <v>1867.5822015976278</v>
      </c>
      <c r="AO5">
        <f t="shared" si="11"/>
        <v>-93.379110079881414</v>
      </c>
      <c r="AP5">
        <f t="shared" si="12"/>
        <v>-41.386942208645031</v>
      </c>
      <c r="AQ5">
        <f t="shared" si="13"/>
        <v>-202.6244439062707</v>
      </c>
      <c r="AR5">
        <f t="shared" si="14"/>
        <v>1530.1917054028308</v>
      </c>
      <c r="AS5">
        <f t="shared" si="15"/>
        <v>-790.2933183269987</v>
      </c>
      <c r="AT5">
        <f t="shared" si="16"/>
        <v>227.09008691356783</v>
      </c>
      <c r="AU5">
        <f t="shared" si="17"/>
        <v>966.98847398939984</v>
      </c>
      <c r="AW5">
        <v>2</v>
      </c>
      <c r="AX5">
        <f>(R5*SUMPRODUCT(K6:$K$23, X6:$X$23)-$AZ$3*SUMPRODUCT(K5:$K$22, W6:$W$23))/Z5</f>
        <v>2017.4743554183306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2256.2456924004423</v>
      </c>
      <c r="P6">
        <f t="shared" si="30"/>
        <v>112.81228462002213</v>
      </c>
      <c r="Q6" s="5">
        <f t="shared" si="31"/>
        <v>50</v>
      </c>
      <c r="R6">
        <f t="shared" si="0"/>
        <v>100000</v>
      </c>
      <c r="S6">
        <f t="shared" si="1"/>
        <v>2828.3761917832435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1967.9634364422909</v>
      </c>
      <c r="AC6">
        <f t="shared" si="2"/>
        <v>2721.3069422154422</v>
      </c>
      <c r="AE6">
        <f t="shared" si="3"/>
        <v>2170.834659091754</v>
      </c>
      <c r="AF6">
        <f t="shared" si="4"/>
        <v>-108.5417329545877</v>
      </c>
      <c r="AG6">
        <f t="shared" si="5"/>
        <v>-48.107231105274295</v>
      </c>
      <c r="AH6">
        <f t="shared" si="6"/>
        <v>-355.97482352633523</v>
      </c>
      <c r="AI6">
        <f t="shared" si="7"/>
        <v>1658.210871505557</v>
      </c>
      <c r="AJ6">
        <f t="shared" si="8"/>
        <v>-753.34350577315126</v>
      </c>
      <c r="AK6">
        <f>H6*SUM(AB6, AE6:AF6)</f>
        <v>344.86903694592417</v>
      </c>
      <c r="AL6">
        <f t="shared" si="9"/>
        <v>1249.7364026783298</v>
      </c>
      <c r="AN6">
        <f t="shared" si="10"/>
        <v>1696.8882712748768</v>
      </c>
      <c r="AO6">
        <f t="shared" si="11"/>
        <v>-84.844413563743842</v>
      </c>
      <c r="AP6">
        <f t="shared" si="12"/>
        <v>-37.604244010091392</v>
      </c>
      <c r="AQ6">
        <f t="shared" si="13"/>
        <v>-278.25679877605603</v>
      </c>
      <c r="AR6">
        <f t="shared" si="14"/>
        <v>1296.1828149249857</v>
      </c>
      <c r="AS6">
        <f t="shared" si="15"/>
        <v>-588.87016283515425</v>
      </c>
      <c r="AT6">
        <f t="shared" si="16"/>
        <v>269.57567747892966</v>
      </c>
      <c r="AU6">
        <f t="shared" si="17"/>
        <v>976.88832956876104</v>
      </c>
      <c r="AW6">
        <v>3</v>
      </c>
      <c r="AX6">
        <f>(R6*SUMPRODUCT(K7:$K$23, X7:$X$23)-$AZ$3*SUMPRODUCT(K6:$K$22, W7:$W$23))/Z6</f>
        <v>2828.3761917832435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2256.2456924004423</v>
      </c>
      <c r="P7">
        <f t="shared" si="30"/>
        <v>112.81228462002213</v>
      </c>
      <c r="Q7" s="5">
        <f t="shared" si="31"/>
        <v>50</v>
      </c>
      <c r="R7">
        <f t="shared" si="0"/>
        <v>100000</v>
      </c>
      <c r="S7">
        <f t="shared" si="1"/>
        <v>3490.8061889912829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2721.3069422154422</v>
      </c>
      <c r="AC7">
        <f t="shared" si="2"/>
        <v>3308.079792057636</v>
      </c>
      <c r="AE7">
        <f t="shared" si="3"/>
        <v>2138.1424166386541</v>
      </c>
      <c r="AF7">
        <f t="shared" si="4"/>
        <v>-106.90712083193273</v>
      </c>
      <c r="AG7">
        <f t="shared" si="5"/>
        <v>-47.382747894886023</v>
      </c>
      <c r="AH7">
        <f t="shared" si="6"/>
        <v>-486.82179867105867</v>
      </c>
      <c r="AI7">
        <f t="shared" si="7"/>
        <v>1497.0307492407765</v>
      </c>
      <c r="AJ7">
        <f t="shared" si="8"/>
        <v>-586.77284984219386</v>
      </c>
      <c r="AK7">
        <f>H7*SUM(AB7, AE7:AF7)</f>
        <v>406.67503930755657</v>
      </c>
      <c r="AL7">
        <f t="shared" si="9"/>
        <v>1316.9329387061391</v>
      </c>
      <c r="AN7">
        <f t="shared" si="10"/>
        <v>1539.5907645322982</v>
      </c>
      <c r="AO7">
        <f t="shared" si="11"/>
        <v>-76.97953822661492</v>
      </c>
      <c r="AP7">
        <f t="shared" si="12"/>
        <v>-34.118420031071892</v>
      </c>
      <c r="AQ7">
        <f t="shared" si="13"/>
        <v>-350.54088978097769</v>
      </c>
      <c r="AR7">
        <f t="shared" si="14"/>
        <v>1077.9519164936335</v>
      </c>
      <c r="AS7">
        <f t="shared" si="15"/>
        <v>-422.51164069582717</v>
      </c>
      <c r="AT7">
        <f t="shared" si="16"/>
        <v>292.83041663240925</v>
      </c>
      <c r="AU7">
        <f t="shared" si="17"/>
        <v>948.27069243021549</v>
      </c>
      <c r="AW7">
        <v>4</v>
      </c>
      <c r="AX7">
        <f>(R7*SUMPRODUCT(K8:$K$23, X8:$X$23)-$AZ$3*SUMPRODUCT(K7:$K$22, W8:$W$23))/Z7</f>
        <v>3490.8061889912829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2256.2456924004423</v>
      </c>
      <c r="P8">
        <f t="shared" si="30"/>
        <v>112.81228462002213</v>
      </c>
      <c r="Q8" s="5">
        <f t="shared" si="31"/>
        <v>50</v>
      </c>
      <c r="R8">
        <f t="shared" si="0"/>
        <v>100000</v>
      </c>
      <c r="S8">
        <f t="shared" si="1"/>
        <v>4020.2479332994403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3308.079792057636</v>
      </c>
      <c r="AC8">
        <f t="shared" si="2"/>
        <v>3746.7535767367708</v>
      </c>
      <c r="AE8">
        <f t="shared" si="3"/>
        <v>2102.7550435329431</v>
      </c>
      <c r="AF8">
        <f t="shared" si="4"/>
        <v>-105.13775217664715</v>
      </c>
      <c r="AG8">
        <f t="shared" si="5"/>
        <v>-46.598538683431258</v>
      </c>
      <c r="AH8">
        <f t="shared" si="6"/>
        <v>-620.7634650118091</v>
      </c>
      <c r="AI8">
        <f t="shared" si="7"/>
        <v>1330.2552876610555</v>
      </c>
      <c r="AJ8">
        <f t="shared" si="8"/>
        <v>-438.67378467913477</v>
      </c>
      <c r="AK8">
        <f t="shared" ref="AK8:AK23" si="32">H8*SUM(AB8:AB8, AE8:AF8)</f>
        <v>454.00849942773021</v>
      </c>
      <c r="AL8">
        <f t="shared" si="9"/>
        <v>1345.5900024096509</v>
      </c>
      <c r="AN8">
        <f t="shared" si="10"/>
        <v>1394.7601110134858</v>
      </c>
      <c r="AO8">
        <f t="shared" si="11"/>
        <v>-69.738005550674288</v>
      </c>
      <c r="AP8">
        <f t="shared" si="12"/>
        <v>-30.908870335162536</v>
      </c>
      <c r="AQ8">
        <f t="shared" si="13"/>
        <v>-411.7532006573083</v>
      </c>
      <c r="AR8">
        <f t="shared" si="14"/>
        <v>882.36003447034057</v>
      </c>
      <c r="AS8">
        <f t="shared" si="15"/>
        <v>-290.97288269478378</v>
      </c>
      <c r="AT8">
        <f t="shared" si="16"/>
        <v>301.14441860948341</v>
      </c>
      <c r="AU8">
        <f t="shared" si="17"/>
        <v>892.53157038504014</v>
      </c>
      <c r="AW8">
        <v>5</v>
      </c>
      <c r="AX8">
        <f>(R8*SUMPRODUCT(K9:$K$23, X9:$X$23)-$AZ$3*SUMPRODUCT(K8:$K$22, W9:$W$23))/Z8</f>
        <v>4020.2479332994403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2256.2456924004423</v>
      </c>
      <c r="P9">
        <f t="shared" si="30"/>
        <v>112.81228462002213</v>
      </c>
      <c r="Q9" s="5">
        <f t="shared" si="31"/>
        <v>50</v>
      </c>
      <c r="R9">
        <f t="shared" si="0"/>
        <v>100000</v>
      </c>
      <c r="S9">
        <f t="shared" si="1"/>
        <v>4427.110285260771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3746.7535767367708</v>
      </c>
      <c r="AC9">
        <f t="shared" si="2"/>
        <v>4050.8932886776356</v>
      </c>
      <c r="AE9">
        <f t="shared" si="3"/>
        <v>2064.5093399597595</v>
      </c>
      <c r="AF9">
        <f t="shared" si="4"/>
        <v>-103.22546699798798</v>
      </c>
      <c r="AG9">
        <f t="shared" si="5"/>
        <v>-45.75098684760939</v>
      </c>
      <c r="AH9">
        <f t="shared" si="6"/>
        <v>-763.13289797511493</v>
      </c>
      <c r="AI9">
        <f t="shared" si="7"/>
        <v>1152.3999881390473</v>
      </c>
      <c r="AJ9">
        <f t="shared" si="8"/>
        <v>-304.1397119408648</v>
      </c>
      <c r="AK9">
        <f t="shared" si="32"/>
        <v>488.43676457070433</v>
      </c>
      <c r="AL9">
        <f t="shared" si="9"/>
        <v>1336.6970407688868</v>
      </c>
      <c r="AN9">
        <f t="shared" si="10"/>
        <v>1261.4494568706307</v>
      </c>
      <c r="AO9">
        <f t="shared" si="11"/>
        <v>-63.072472843531536</v>
      </c>
      <c r="AP9">
        <f t="shared" si="12"/>
        <v>-27.954611971548232</v>
      </c>
      <c r="AQ9">
        <f t="shared" si="13"/>
        <v>-466.28686101734115</v>
      </c>
      <c r="AR9">
        <f t="shared" si="14"/>
        <v>704.13551103820976</v>
      </c>
      <c r="AS9">
        <f t="shared" si="15"/>
        <v>-185.83440966562642</v>
      </c>
      <c r="AT9">
        <f t="shared" si="16"/>
        <v>298.44296630567561</v>
      </c>
      <c r="AU9">
        <f t="shared" si="17"/>
        <v>816.74406767825894</v>
      </c>
      <c r="AW9">
        <v>6</v>
      </c>
      <c r="AX9">
        <f>(R9*SUMPRODUCT(K10:$K$23, X10:$X$23)-$AZ$3*SUMPRODUCT(K9:$K$22, W10:$W$23))/Z9</f>
        <v>4427.110285260771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2256.2456924004423</v>
      </c>
      <c r="P10">
        <f t="shared" si="30"/>
        <v>112.81228462002213</v>
      </c>
      <c r="Q10" s="5">
        <f t="shared" si="31"/>
        <v>50</v>
      </c>
      <c r="R10">
        <f t="shared" si="0"/>
        <v>100000</v>
      </c>
      <c r="S10">
        <f t="shared" si="1"/>
        <v>4723.0378211640245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4050.8932886776356</v>
      </c>
      <c r="AC10">
        <f t="shared" si="2"/>
        <v>4235.4755476618766</v>
      </c>
      <c r="AE10">
        <f t="shared" si="3"/>
        <v>2023.331978595993</v>
      </c>
      <c r="AF10">
        <f t="shared" si="4"/>
        <v>-101.16659892979966</v>
      </c>
      <c r="AG10">
        <f t="shared" si="5"/>
        <v>-44.838467402088419</v>
      </c>
      <c r="AH10">
        <f t="shared" si="6"/>
        <v>-910.01915408974401</v>
      </c>
      <c r="AI10">
        <f t="shared" si="7"/>
        <v>967.30775817436097</v>
      </c>
      <c r="AJ10">
        <f t="shared" si="8"/>
        <v>-184.58225898424098</v>
      </c>
      <c r="AK10">
        <f t="shared" si="32"/>
        <v>511.11463025018145</v>
      </c>
      <c r="AL10">
        <f t="shared" si="9"/>
        <v>1293.8401294403016</v>
      </c>
      <c r="AN10">
        <f t="shared" si="10"/>
        <v>1138.838956443192</v>
      </c>
      <c r="AO10">
        <f t="shared" si="11"/>
        <v>-56.941947822159612</v>
      </c>
      <c r="AP10">
        <f t="shared" si="12"/>
        <v>-25.237476580654874</v>
      </c>
      <c r="AQ10">
        <f t="shared" si="13"/>
        <v>-512.20722785492819</v>
      </c>
      <c r="AR10">
        <f t="shared" si="14"/>
        <v>544.45230418544952</v>
      </c>
      <c r="AS10">
        <f t="shared" si="15"/>
        <v>-103.89272221427852</v>
      </c>
      <c r="AT10">
        <f t="shared" si="16"/>
        <v>287.68252481279563</v>
      </c>
      <c r="AU10">
        <f t="shared" si="17"/>
        <v>728.24210678396662</v>
      </c>
      <c r="AW10">
        <v>7</v>
      </c>
      <c r="AX10">
        <f>(R10*SUMPRODUCT(K11:$K$23, X11:$X$23)-$AZ$3*SUMPRODUCT(K10:$K$22, W11:$W$23))/Z10</f>
        <v>4723.0378211640245</v>
      </c>
    </row>
    <row r="11" spans="1:52" x14ac:dyDescent="0.25">
      <c r="A11" t="s">
        <v>33</v>
      </c>
      <c r="C11" s="24">
        <f>AU25</f>
        <v>2955.6791731605322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2256.2456924004423</v>
      </c>
      <c r="P11">
        <f t="shared" si="30"/>
        <v>112.81228462002213</v>
      </c>
      <c r="Q11" s="5">
        <f t="shared" si="31"/>
        <v>50</v>
      </c>
      <c r="R11">
        <f t="shared" si="0"/>
        <v>100000</v>
      </c>
      <c r="S11">
        <f t="shared" si="1"/>
        <v>4911.8691342086158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4235.4755476618766</v>
      </c>
      <c r="AC11">
        <f t="shared" si="2"/>
        <v>4308.0463952471619</v>
      </c>
      <c r="AE11">
        <f t="shared" si="3"/>
        <v>1978.8823473009156</v>
      </c>
      <c r="AF11">
        <f t="shared" si="4"/>
        <v>-98.944117365045798</v>
      </c>
      <c r="AG11">
        <f t="shared" si="5"/>
        <v>-43.853432140973155</v>
      </c>
      <c r="AH11">
        <f t="shared" si="6"/>
        <v>-1073.3011741887694</v>
      </c>
      <c r="AI11">
        <f t="shared" si="7"/>
        <v>762.78362360612732</v>
      </c>
      <c r="AJ11">
        <f t="shared" si="8"/>
        <v>-72.570847585285264</v>
      </c>
      <c r="AK11">
        <f t="shared" si="32"/>
        <v>523.29595694903912</v>
      </c>
      <c r="AL11">
        <f t="shared" si="9"/>
        <v>1213.5087329698813</v>
      </c>
      <c r="AN11">
        <f t="shared" si="10"/>
        <v>1026.0235061069873</v>
      </c>
      <c r="AO11">
        <f t="shared" si="11"/>
        <v>-51.301175305349375</v>
      </c>
      <c r="AP11">
        <f t="shared" si="12"/>
        <v>-22.737406426145697</v>
      </c>
      <c r="AQ11">
        <f t="shared" si="13"/>
        <v>-556.49201952401381</v>
      </c>
      <c r="AR11">
        <f t="shared" si="14"/>
        <v>395.49290485147839</v>
      </c>
      <c r="AS11">
        <f t="shared" si="15"/>
        <v>-37.626994642793498</v>
      </c>
      <c r="AT11">
        <f t="shared" si="16"/>
        <v>271.32181618214173</v>
      </c>
      <c r="AU11">
        <f t="shared" si="17"/>
        <v>629.1877263908267</v>
      </c>
      <c r="AW11">
        <v>8</v>
      </c>
      <c r="AX11">
        <f>(R11*SUMPRODUCT(K12:$K$23, X12:$X$23)-$AZ$3*SUMPRODUCT(K11:$K$22, W12:$W$23))/Z11</f>
        <v>4911.8691342086158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2256.2456924004423</v>
      </c>
      <c r="P12">
        <f t="shared" si="30"/>
        <v>112.81228462002213</v>
      </c>
      <c r="Q12" s="5">
        <f t="shared" si="31"/>
        <v>50</v>
      </c>
      <c r="R12">
        <f t="shared" si="0"/>
        <v>100000</v>
      </c>
      <c r="S12">
        <f t="shared" si="1"/>
        <v>4997.725539282691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4308.0463952471619</v>
      </c>
      <c r="AC12">
        <f t="shared" si="2"/>
        <v>4276.9581091693854</v>
      </c>
      <c r="AE12">
        <f t="shared" si="3"/>
        <v>1930.8519914792248</v>
      </c>
      <c r="AF12">
        <f t="shared" si="4"/>
        <v>-96.54259957396124</v>
      </c>
      <c r="AG12">
        <f t="shared" si="5"/>
        <v>-42.789045492314536</v>
      </c>
      <c r="AH12">
        <f t="shared" si="6"/>
        <v>-1251.7046544977684</v>
      </c>
      <c r="AI12">
        <f t="shared" si="7"/>
        <v>539.81569191518065</v>
      </c>
      <c r="AJ12">
        <f t="shared" si="8"/>
        <v>31.088286077776502</v>
      </c>
      <c r="AK12">
        <f t="shared" si="32"/>
        <v>525.6013847066331</v>
      </c>
      <c r="AL12">
        <f t="shared" si="9"/>
        <v>1096.5053626995903</v>
      </c>
      <c r="AN12">
        <f t="shared" si="10"/>
        <v>922.2071554331327</v>
      </c>
      <c r="AO12">
        <f t="shared" si="11"/>
        <v>-46.110357771656638</v>
      </c>
      <c r="AP12">
        <f t="shared" si="12"/>
        <v>-20.436762683677131</v>
      </c>
      <c r="AQ12">
        <f t="shared" si="13"/>
        <v>-597.83504585582796</v>
      </c>
      <c r="AR12">
        <f t="shared" si="14"/>
        <v>257.82498912197093</v>
      </c>
      <c r="AS12">
        <f t="shared" si="15"/>
        <v>14.848284590220599</v>
      </c>
      <c r="AT12">
        <f t="shared" si="16"/>
        <v>251.03599862705224</v>
      </c>
      <c r="AU12">
        <f t="shared" si="17"/>
        <v>523.70927233924374</v>
      </c>
      <c r="AW12">
        <v>9</v>
      </c>
      <c r="AX12">
        <f>(R12*SUMPRODUCT(K13:$K$23, X13:$X$23)-$AZ$3*SUMPRODUCT(K12:$K$22, W13:$W$23))/Z12</f>
        <v>4997.725539282691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2256.2456924004423</v>
      </c>
      <c r="P13">
        <f t="shared" si="30"/>
        <v>112.81228462002213</v>
      </c>
      <c r="Q13" s="5">
        <f t="shared" si="31"/>
        <v>50</v>
      </c>
      <c r="R13">
        <f t="shared" si="0"/>
        <v>100000</v>
      </c>
      <c r="S13">
        <f t="shared" si="1"/>
        <v>4986.6594361878861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4276.9581091693854</v>
      </c>
      <c r="AC13">
        <f t="shared" si="2"/>
        <v>4153.0307817205703</v>
      </c>
      <c r="AE13">
        <f t="shared" si="3"/>
        <v>1879.0651199606862</v>
      </c>
      <c r="AF13">
        <f t="shared" si="4"/>
        <v>-93.953255998034322</v>
      </c>
      <c r="AG13">
        <f t="shared" si="5"/>
        <v>-41.641411799473175</v>
      </c>
      <c r="AH13">
        <f t="shared" si="6"/>
        <v>-1439.4864758364256</v>
      </c>
      <c r="AI13">
        <f t="shared" si="7"/>
        <v>303.98397632675301</v>
      </c>
      <c r="AJ13">
        <f t="shared" si="8"/>
        <v>123.92732744881505</v>
      </c>
      <c r="AK13">
        <f t="shared" si="32"/>
        <v>518.73132760090846</v>
      </c>
      <c r="AL13">
        <f t="shared" si="9"/>
        <v>946.64263137647652</v>
      </c>
      <c r="AN13">
        <f t="shared" si="10"/>
        <v>826.72962662928194</v>
      </c>
      <c r="AO13">
        <f t="shared" si="11"/>
        <v>-41.3364813314641</v>
      </c>
      <c r="AP13">
        <f t="shared" si="12"/>
        <v>-18.320913130469314</v>
      </c>
      <c r="AQ13">
        <f t="shared" si="13"/>
        <v>-633.32883148352391</v>
      </c>
      <c r="AR13">
        <f t="shared" si="14"/>
        <v>133.7434006838246</v>
      </c>
      <c r="AS13">
        <f t="shared" si="15"/>
        <v>54.52413120896373</v>
      </c>
      <c r="AT13">
        <f t="shared" si="16"/>
        <v>228.22548949095665</v>
      </c>
      <c r="AU13">
        <f t="shared" si="17"/>
        <v>416.49302138374497</v>
      </c>
      <c r="AW13">
        <v>10</v>
      </c>
      <c r="AX13">
        <f>(R13*SUMPRODUCT(K14:$K$23, X14:$X$23)-$AZ$3*SUMPRODUCT(K13:$K$22, W14:$W$23))/Z13</f>
        <v>4986.6594361878861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2256.2456924004423</v>
      </c>
      <c r="P14">
        <f t="shared" si="30"/>
        <v>112.81228462002213</v>
      </c>
      <c r="Q14" s="5">
        <f t="shared" si="31"/>
        <v>50</v>
      </c>
      <c r="R14">
        <f t="shared" si="0"/>
        <v>100000</v>
      </c>
      <c r="S14">
        <f t="shared" si="1"/>
        <v>4880.9767704092001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4153.0307817205703</v>
      </c>
      <c r="AC14">
        <f t="shared" si="2"/>
        <v>3944.2207634655579</v>
      </c>
      <c r="AE14">
        <f t="shared" si="3"/>
        <v>1823.2275067147029</v>
      </c>
      <c r="AF14">
        <f t="shared" si="4"/>
        <v>-91.161375335735158</v>
      </c>
      <c r="AG14">
        <f t="shared" si="5"/>
        <v>-40.404010805555338</v>
      </c>
      <c r="AH14">
        <f t="shared" si="6"/>
        <v>-1641.9737518462127</v>
      </c>
      <c r="AI14">
        <f t="shared" si="7"/>
        <v>49.688368727199759</v>
      </c>
      <c r="AJ14">
        <f t="shared" si="8"/>
        <v>208.81001825501244</v>
      </c>
      <c r="AK14">
        <f t="shared" si="32"/>
        <v>503.58774285392752</v>
      </c>
      <c r="AL14">
        <f t="shared" si="9"/>
        <v>762.08612983613966</v>
      </c>
      <c r="AN14">
        <f t="shared" si="10"/>
        <v>738.93238648883062</v>
      </c>
      <c r="AO14">
        <f t="shared" si="11"/>
        <v>-36.946619324441535</v>
      </c>
      <c r="AP14">
        <f t="shared" si="12"/>
        <v>-16.375264204996068</v>
      </c>
      <c r="AQ14">
        <f t="shared" si="13"/>
        <v>-665.47239910284998</v>
      </c>
      <c r="AR14">
        <f t="shared" si="14"/>
        <v>20.138103856543033</v>
      </c>
      <c r="AS14">
        <f t="shared" si="15"/>
        <v>84.62821263045852</v>
      </c>
      <c r="AT14">
        <f t="shared" si="16"/>
        <v>204.09811242048403</v>
      </c>
      <c r="AU14">
        <f t="shared" si="17"/>
        <v>308.86442890748555</v>
      </c>
      <c r="AW14">
        <v>11</v>
      </c>
      <c r="AX14">
        <f>(R14*SUMPRODUCT(K15:$K$23, X15:$X$23)-$AZ$3*SUMPRODUCT(K14:$K$22, W15:$W$23))/Z14</f>
        <v>4880.9767704092001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2256.2456924004423</v>
      </c>
      <c r="P15">
        <f t="shared" si="30"/>
        <v>112.81228462002213</v>
      </c>
      <c r="Q15" s="5">
        <f t="shared" si="31"/>
        <v>50</v>
      </c>
      <c r="R15">
        <f t="shared" si="0"/>
        <v>100000</v>
      </c>
      <c r="S15">
        <f t="shared" si="1"/>
        <v>4682.0092168551364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3944.2207634655579</v>
      </c>
      <c r="AC15">
        <f t="shared" si="2"/>
        <v>3658.597782912952</v>
      </c>
      <c r="AE15">
        <f t="shared" si="3"/>
        <v>1763.0669026037845</v>
      </c>
      <c r="AF15">
        <f t="shared" si="4"/>
        <v>-88.153345130189237</v>
      </c>
      <c r="AG15">
        <f t="shared" si="5"/>
        <v>-39.070809277158993</v>
      </c>
      <c r="AH15">
        <f t="shared" si="6"/>
        <v>-1858.3228406815686</v>
      </c>
      <c r="AI15">
        <f t="shared" si="7"/>
        <v>-222.48009248513245</v>
      </c>
      <c r="AJ15">
        <f t="shared" si="8"/>
        <v>285.6229805526059</v>
      </c>
      <c r="AK15">
        <f t="shared" si="32"/>
        <v>480.8293238427633</v>
      </c>
      <c r="AL15">
        <f t="shared" si="9"/>
        <v>543.97221191023675</v>
      </c>
      <c r="AN15">
        <f t="shared" si="10"/>
        <v>658.22564219512935</v>
      </c>
      <c r="AO15">
        <f t="shared" si="11"/>
        <v>-32.911282109756478</v>
      </c>
      <c r="AP15">
        <f t="shared" si="12"/>
        <v>-14.586745681380926</v>
      </c>
      <c r="AQ15">
        <f t="shared" si="13"/>
        <v>-693.78861539912441</v>
      </c>
      <c r="AR15">
        <f t="shared" si="14"/>
        <v>-83.061000995132488</v>
      </c>
      <c r="AS15">
        <f t="shared" si="15"/>
        <v>106.63484722120971</v>
      </c>
      <c r="AT15">
        <f t="shared" si="16"/>
        <v>179.51343196633005</v>
      </c>
      <c r="AU15">
        <f t="shared" si="17"/>
        <v>203.08727819240727</v>
      </c>
      <c r="AW15">
        <v>12</v>
      </c>
      <c r="AX15">
        <f>(R15*SUMPRODUCT(K16:$K$23, X16:$X$23)-$AZ$3*SUMPRODUCT(K15:$K$22, W16:$W$23))/Z15</f>
        <v>4682.0092168551364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2256.2456924004423</v>
      </c>
      <c r="P16">
        <f t="shared" si="30"/>
        <v>112.81228462002213</v>
      </c>
      <c r="Q16" s="5">
        <f t="shared" si="31"/>
        <v>50</v>
      </c>
      <c r="R16">
        <f t="shared" si="0"/>
        <v>100000</v>
      </c>
      <c r="S16">
        <f t="shared" si="1"/>
        <v>4398.9596870747782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3658.597782912952</v>
      </c>
      <c r="AC16">
        <f t="shared" si="2"/>
        <v>3312.235224398431</v>
      </c>
      <c r="AE16">
        <f t="shared" si="3"/>
        <v>1698.8599552808164</v>
      </c>
      <c r="AF16">
        <f t="shared" si="4"/>
        <v>-84.942997764040825</v>
      </c>
      <c r="AG16">
        <f t="shared" si="5"/>
        <v>-37.647937921897643</v>
      </c>
      <c r="AH16">
        <f t="shared" si="6"/>
        <v>-2064.3265249795195</v>
      </c>
      <c r="AI16">
        <f t="shared" si="7"/>
        <v>-488.05750538464167</v>
      </c>
      <c r="AJ16">
        <f t="shared" si="8"/>
        <v>346.36255851452097</v>
      </c>
      <c r="AK16">
        <f t="shared" si="32"/>
        <v>451.16908633857184</v>
      </c>
      <c r="AL16">
        <f t="shared" si="9"/>
        <v>309.47413946845114</v>
      </c>
      <c r="AN16">
        <f t="shared" si="10"/>
        <v>584.25945699662043</v>
      </c>
      <c r="AO16">
        <f t="shared" si="11"/>
        <v>-29.212972849831022</v>
      </c>
      <c r="AP16">
        <f t="shared" si="12"/>
        <v>-12.947602713759</v>
      </c>
      <c r="AQ16">
        <f t="shared" si="13"/>
        <v>-709.94803944795399</v>
      </c>
      <c r="AR16">
        <f t="shared" si="14"/>
        <v>-167.84915801492366</v>
      </c>
      <c r="AS16">
        <f t="shared" si="15"/>
        <v>119.11847102676793</v>
      </c>
      <c r="AT16">
        <f t="shared" si="16"/>
        <v>155.16276346290303</v>
      </c>
      <c r="AU16">
        <f t="shared" si="17"/>
        <v>106.4320764747473</v>
      </c>
      <c r="AW16">
        <v>13</v>
      </c>
      <c r="AX16">
        <f>(R16*SUMPRODUCT(K17:$K$23, X17:$X$23)-$AZ$3*SUMPRODUCT(K16:$K$22, W17:$W$23))/Z16</f>
        <v>4398.9596870747782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2256.2456924004423</v>
      </c>
      <c r="P17">
        <f t="shared" si="30"/>
        <v>112.81228462002213</v>
      </c>
      <c r="Q17" s="5">
        <f t="shared" si="31"/>
        <v>50</v>
      </c>
      <c r="R17">
        <f t="shared" si="0"/>
        <v>100000</v>
      </c>
      <c r="S17">
        <f t="shared" si="1"/>
        <v>4036.4677432458425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3312.235224398431</v>
      </c>
      <c r="AC17">
        <f t="shared" si="2"/>
        <v>2917.485248065449</v>
      </c>
      <c r="AE17">
        <f t="shared" si="3"/>
        <v>1630.7732260722273</v>
      </c>
      <c r="AF17">
        <f t="shared" si="4"/>
        <v>-81.538661303611377</v>
      </c>
      <c r="AG17">
        <f t="shared" si="5"/>
        <v>-36.139087856545252</v>
      </c>
      <c r="AH17">
        <f t="shared" si="6"/>
        <v>-2264.7413722668352</v>
      </c>
      <c r="AI17">
        <f t="shared" si="7"/>
        <v>-751.64589535476466</v>
      </c>
      <c r="AJ17">
        <f t="shared" si="8"/>
        <v>394.74997633298199</v>
      </c>
      <c r="AK17">
        <f t="shared" si="32"/>
        <v>415.99596985902423</v>
      </c>
      <c r="AL17">
        <f t="shared" si="9"/>
        <v>59.100050837241554</v>
      </c>
      <c r="AN17">
        <f t="shared" si="10"/>
        <v>516.63510267473532</v>
      </c>
      <c r="AO17">
        <f t="shared" si="11"/>
        <v>-25.831755133736767</v>
      </c>
      <c r="AP17">
        <f t="shared" si="12"/>
        <v>-11.448999202854587</v>
      </c>
      <c r="AQ17">
        <f t="shared" si="13"/>
        <v>-717.47860014288449</v>
      </c>
      <c r="AR17">
        <f t="shared" si="14"/>
        <v>-238.12425180474057</v>
      </c>
      <c r="AS17">
        <f t="shared" si="15"/>
        <v>125.05827989636546</v>
      </c>
      <c r="AT17">
        <f t="shared" si="16"/>
        <v>131.78909069903645</v>
      </c>
      <c r="AU17">
        <f t="shared" si="17"/>
        <v>18.72311879066136</v>
      </c>
      <c r="AW17">
        <v>14</v>
      </c>
      <c r="AX17">
        <f>(R17*SUMPRODUCT(K18:$K$23, X18:$X$23)-$AZ$3*SUMPRODUCT(K17:$K$22, W18:$W$23))/Z17</f>
        <v>4036.4677432458425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2256.2456924004423</v>
      </c>
      <c r="P18">
        <f t="shared" si="30"/>
        <v>112.81228462002213</v>
      </c>
      <c r="Q18" s="5">
        <f t="shared" si="31"/>
        <v>50</v>
      </c>
      <c r="R18">
        <f t="shared" si="0"/>
        <v>100000</v>
      </c>
      <c r="S18">
        <f t="shared" si="1"/>
        <v>3594.3640897282253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2917.485248065449</v>
      </c>
      <c r="AC18">
        <f t="shared" si="2"/>
        <v>2483.3414103229998</v>
      </c>
      <c r="AE18">
        <f t="shared" si="3"/>
        <v>1558.8371739560084</v>
      </c>
      <c r="AF18">
        <f t="shared" si="4"/>
        <v>-77.941858697800427</v>
      </c>
      <c r="AG18">
        <f t="shared" si="5"/>
        <v>-34.544934073592536</v>
      </c>
      <c r="AH18">
        <f t="shared" si="6"/>
        <v>-2465.5258087745242</v>
      </c>
      <c r="AI18">
        <f t="shared" si="7"/>
        <v>-1019.1754275899086</v>
      </c>
      <c r="AJ18">
        <f t="shared" si="8"/>
        <v>434.14383774244925</v>
      </c>
      <c r="AK18">
        <f t="shared" si="32"/>
        <v>376.36942480360534</v>
      </c>
      <c r="AL18">
        <f t="shared" si="9"/>
        <v>-208.66216504385403</v>
      </c>
      <c r="AN18">
        <f t="shared" si="10"/>
        <v>454.9181446738728</v>
      </c>
      <c r="AO18">
        <f t="shared" si="11"/>
        <v>-22.745907233693643</v>
      </c>
      <c r="AP18">
        <f t="shared" si="12"/>
        <v>-10.081307771714366</v>
      </c>
      <c r="AQ18">
        <f t="shared" si="13"/>
        <v>-719.51865487453983</v>
      </c>
      <c r="AR18">
        <f t="shared" si="14"/>
        <v>-297.42772520607502</v>
      </c>
      <c r="AS18">
        <f t="shared" si="15"/>
        <v>126.69694595887505</v>
      </c>
      <c r="AT18">
        <f t="shared" si="16"/>
        <v>109.83653925131549</v>
      </c>
      <c r="AU18">
        <f t="shared" si="17"/>
        <v>-60.89423999588449</v>
      </c>
      <c r="AW18">
        <v>15</v>
      </c>
      <c r="AX18">
        <f>(R18*SUMPRODUCT(K19:$K$23, X19:$X$23)-$AZ$3*SUMPRODUCT(K18:$K$22, W19:$W$23))/Z18</f>
        <v>3594.3640897282253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2256.2456924004423</v>
      </c>
      <c r="P19">
        <f t="shared" si="30"/>
        <v>112.81228462002213</v>
      </c>
      <c r="Q19" s="5">
        <f t="shared" si="31"/>
        <v>50</v>
      </c>
      <c r="R19">
        <f t="shared" si="0"/>
        <v>100000</v>
      </c>
      <c r="S19">
        <f t="shared" si="1"/>
        <v>3061.1432343403549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2483.3414103229998</v>
      </c>
      <c r="AC19">
        <f t="shared" si="2"/>
        <v>2011.441532375713</v>
      </c>
      <c r="AE19">
        <f t="shared" si="3"/>
        <v>1482.5527410892309</v>
      </c>
      <c r="AF19">
        <f t="shared" si="4"/>
        <v>-74.127637054461559</v>
      </c>
      <c r="AG19">
        <f t="shared" si="5"/>
        <v>-32.85441709834199</v>
      </c>
      <c r="AH19">
        <f t="shared" si="6"/>
        <v>-2690.1352690292492</v>
      </c>
      <c r="AI19">
        <f t="shared" si="7"/>
        <v>-1314.5645820928219</v>
      </c>
      <c r="AJ19">
        <f t="shared" si="8"/>
        <v>471.89987794728677</v>
      </c>
      <c r="AK19">
        <f t="shared" si="32"/>
        <v>333.01846063359432</v>
      </c>
      <c r="AL19">
        <f t="shared" si="9"/>
        <v>-509.64624351194078</v>
      </c>
      <c r="AN19">
        <f t="shared" si="10"/>
        <v>398.55184546635678</v>
      </c>
      <c r="AO19">
        <f t="shared" si="11"/>
        <v>-19.927592273317842</v>
      </c>
      <c r="AP19">
        <f t="shared" si="12"/>
        <v>-8.8321907230398651</v>
      </c>
      <c r="AQ19">
        <f t="shared" si="13"/>
        <v>-723.18396931904567</v>
      </c>
      <c r="AR19">
        <f t="shared" si="14"/>
        <v>-353.39190684904662</v>
      </c>
      <c r="AS19">
        <f t="shared" si="15"/>
        <v>126.8599504210959</v>
      </c>
      <c r="AT19">
        <f t="shared" si="16"/>
        <v>89.524722042853739</v>
      </c>
      <c r="AU19">
        <f t="shared" si="17"/>
        <v>-137.00723438509698</v>
      </c>
      <c r="AW19">
        <v>16</v>
      </c>
      <c r="AX19">
        <f>(R19*SUMPRODUCT(K20:$K$23, X20:$X$23)-$AZ$3*SUMPRODUCT(K19:$K$22, W20:$W$23))/Z19</f>
        <v>3061.1432343403549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2256.2456924004423</v>
      </c>
      <c r="P20">
        <f t="shared" si="30"/>
        <v>112.81228462002213</v>
      </c>
      <c r="Q20" s="5">
        <f t="shared" si="31"/>
        <v>50</v>
      </c>
      <c r="R20">
        <f t="shared" si="0"/>
        <v>100000</v>
      </c>
      <c r="S20">
        <f t="shared" si="1"/>
        <v>2436.3193546915963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2011.441532375713</v>
      </c>
      <c r="AC20">
        <f t="shared" si="2"/>
        <v>1514.2994726940083</v>
      </c>
      <c r="AE20">
        <f t="shared" si="3"/>
        <v>1402.3743051955578</v>
      </c>
      <c r="AF20">
        <f t="shared" si="4"/>
        <v>-70.1187152597779</v>
      </c>
      <c r="AG20">
        <f t="shared" si="5"/>
        <v>-31.077606262453578</v>
      </c>
      <c r="AH20">
        <f t="shared" si="6"/>
        <v>-2896.5333298099845</v>
      </c>
      <c r="AI20">
        <f t="shared" si="7"/>
        <v>-1595.3553461366582</v>
      </c>
      <c r="AJ20">
        <f t="shared" si="8"/>
        <v>497.14205968170472</v>
      </c>
      <c r="AK20">
        <f t="shared" si="32"/>
        <v>286.12016275619453</v>
      </c>
      <c r="AL20">
        <f t="shared" si="9"/>
        <v>-812.09312369875897</v>
      </c>
      <c r="AN20">
        <f t="shared" si="10"/>
        <v>347.28080952970976</v>
      </c>
      <c r="AO20">
        <f t="shared" si="11"/>
        <v>-17.364040476485489</v>
      </c>
      <c r="AP20">
        <f t="shared" si="12"/>
        <v>-7.6959883114554399</v>
      </c>
      <c r="AQ20">
        <f t="shared" si="13"/>
        <v>-717.2909799327258</v>
      </c>
      <c r="AR20">
        <f t="shared" si="14"/>
        <v>-395.070199190957</v>
      </c>
      <c r="AS20">
        <f t="shared" si="15"/>
        <v>123.11113823028464</v>
      </c>
      <c r="AT20">
        <f t="shared" si="16"/>
        <v>70.854151688758634</v>
      </c>
      <c r="AU20">
        <f t="shared" si="17"/>
        <v>-201.10490927191375</v>
      </c>
      <c r="AW20">
        <v>17</v>
      </c>
      <c r="AX20">
        <f>(R20*SUMPRODUCT(K21:$K$23, X21:$X$23)-$AZ$3*SUMPRODUCT(K20:$K$22, W21:$W$23))/Z20</f>
        <v>2436.3193546915963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2256.2456924004423</v>
      </c>
      <c r="P21">
        <f t="shared" si="30"/>
        <v>112.81228462002213</v>
      </c>
      <c r="Q21" s="5">
        <f t="shared" si="31"/>
        <v>50</v>
      </c>
      <c r="R21">
        <f t="shared" si="0"/>
        <v>100000</v>
      </c>
      <c r="S21">
        <f t="shared" si="1"/>
        <v>1724.5748529386512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1514.2994726940083</v>
      </c>
      <c r="AC21">
        <f t="shared" si="2"/>
        <v>1008.4494023302404</v>
      </c>
      <c r="AE21">
        <f t="shared" si="3"/>
        <v>1319.3452381230713</v>
      </c>
      <c r="AF21">
        <f t="shared" si="4"/>
        <v>-65.967261906153567</v>
      </c>
      <c r="AG21">
        <f t="shared" si="5"/>
        <v>-29.237623423879132</v>
      </c>
      <c r="AH21">
        <f t="shared" si="6"/>
        <v>-3058.413551899821</v>
      </c>
      <c r="AI21">
        <f t="shared" si="7"/>
        <v>-1834.2731991067822</v>
      </c>
      <c r="AJ21">
        <f t="shared" si="8"/>
        <v>505.85007036376783</v>
      </c>
      <c r="AK21">
        <f t="shared" si="32"/>
        <v>236.83015930330797</v>
      </c>
      <c r="AL21">
        <f t="shared" si="9"/>
        <v>-1091.5929694397064</v>
      </c>
      <c r="AN21">
        <f t="shared" si="10"/>
        <v>300.96601661143876</v>
      </c>
      <c r="AO21">
        <f t="shared" si="11"/>
        <v>-15.048300830571938</v>
      </c>
      <c r="AP21">
        <f t="shared" si="12"/>
        <v>-6.6696197498606189</v>
      </c>
      <c r="AQ21">
        <f t="shared" si="13"/>
        <v>-697.67830077230076</v>
      </c>
      <c r="AR21">
        <f t="shared" si="14"/>
        <v>-418.43020474129452</v>
      </c>
      <c r="AS21">
        <f t="shared" si="15"/>
        <v>115.39336049492573</v>
      </c>
      <c r="AT21">
        <f t="shared" si="16"/>
        <v>54.025153992574701</v>
      </c>
      <c r="AU21">
        <f t="shared" si="17"/>
        <v>-249.01169025379409</v>
      </c>
      <c r="AW21">
        <v>18</v>
      </c>
      <c r="AX21">
        <f>(R21*SUMPRODUCT(K22:$K$23, X22:$X$23)-$AZ$3*SUMPRODUCT(K21:$K$22, W22:$W$23))/Z21</f>
        <v>1724.5748529386512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2256.2456924004423</v>
      </c>
      <c r="P22">
        <f t="shared" si="30"/>
        <v>112.81228462002213</v>
      </c>
      <c r="Q22" s="5">
        <f t="shared" si="31"/>
        <v>50</v>
      </c>
      <c r="R22">
        <f t="shared" si="0"/>
        <v>100000</v>
      </c>
      <c r="S22">
        <f t="shared" si="1"/>
        <v>915.8002783091091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1008.4494023302404</v>
      </c>
      <c r="AC22">
        <f t="shared" si="2"/>
        <v>500.79178590480694</v>
      </c>
      <c r="AE22">
        <f t="shared" si="3"/>
        <v>1233.7944598831714</v>
      </c>
      <c r="AF22">
        <f t="shared" si="4"/>
        <v>-61.689722994158572</v>
      </c>
      <c r="AG22">
        <f t="shared" si="5"/>
        <v>-27.341757682660106</v>
      </c>
      <c r="AH22">
        <f t="shared" si="6"/>
        <v>-3206.9790139604715</v>
      </c>
      <c r="AI22">
        <f t="shared" si="7"/>
        <v>-2062.2160347541185</v>
      </c>
      <c r="AJ22">
        <f t="shared" si="8"/>
        <v>507.6576164254335</v>
      </c>
      <c r="AK22">
        <f t="shared" si="32"/>
        <v>186.59001769299149</v>
      </c>
      <c r="AL22">
        <f t="shared" si="9"/>
        <v>-1367.9684006356936</v>
      </c>
      <c r="AN22">
        <f t="shared" si="10"/>
        <v>259.26505784844574</v>
      </c>
      <c r="AO22">
        <f t="shared" si="11"/>
        <v>-12.963252892422288</v>
      </c>
      <c r="AP22">
        <f t="shared" si="12"/>
        <v>-5.745497015721968</v>
      </c>
      <c r="AQ22">
        <f t="shared" si="13"/>
        <v>-673.90284736077058</v>
      </c>
      <c r="AR22">
        <f t="shared" si="14"/>
        <v>-433.34653942046896</v>
      </c>
      <c r="AS22">
        <f t="shared" si="15"/>
        <v>106.67731584903296</v>
      </c>
      <c r="AT22">
        <f t="shared" si="16"/>
        <v>39.209344266059297</v>
      </c>
      <c r="AU22">
        <f t="shared" si="17"/>
        <v>-287.45987930537672</v>
      </c>
      <c r="AW22">
        <v>19</v>
      </c>
      <c r="AX22">
        <f>(R22*SUMPRODUCT(K23:$K$23, X23:$X$23)-$AZ$3*SUMPRODUCT(K22:$K$22, W23:$W$23))/Z22</f>
        <v>915.8002783091091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2256.2456924004423</v>
      </c>
      <c r="P23">
        <f t="shared" si="30"/>
        <v>112.81228462002213</v>
      </c>
      <c r="Q23" s="5">
        <f t="shared" si="31"/>
        <v>50</v>
      </c>
      <c r="R23">
        <f t="shared" si="0"/>
        <v>100000</v>
      </c>
      <c r="S23">
        <f t="shared" si="1"/>
        <v>985.62151735952671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500.79178590480694</v>
      </c>
      <c r="AC23">
        <f t="shared" si="2"/>
        <v>500.79178590480694</v>
      </c>
      <c r="AE23">
        <f t="shared" si="3"/>
        <v>1146.3926972335837</v>
      </c>
      <c r="AF23">
        <f t="shared" si="4"/>
        <v>-57.319634861679191</v>
      </c>
      <c r="AG23">
        <f t="shared" si="5"/>
        <v>-25.404872818037937</v>
      </c>
      <c r="AH23">
        <f t="shared" si="6"/>
        <v>-3326.9345755911318</v>
      </c>
      <c r="AI23">
        <f t="shared" si="7"/>
        <v>-2263.266386037265</v>
      </c>
      <c r="AJ23">
        <f t="shared" si="8"/>
        <v>0</v>
      </c>
      <c r="AK23">
        <f t="shared" si="32"/>
        <v>136.0447350670382</v>
      </c>
      <c r="AL23">
        <f t="shared" si="9"/>
        <v>-2127.2216509702266</v>
      </c>
      <c r="AN23">
        <f t="shared" si="10"/>
        <v>221.90993757137076</v>
      </c>
      <c r="AO23">
        <f t="shared" si="11"/>
        <v>-11.095496878568538</v>
      </c>
      <c r="AP23">
        <f t="shared" si="12"/>
        <v>-4.9176811354990013</v>
      </c>
      <c r="AQ23">
        <f t="shared" si="13"/>
        <v>-644.00257063311903</v>
      </c>
      <c r="AR23">
        <f t="shared" si="14"/>
        <v>-438.10581107581584</v>
      </c>
      <c r="AS23">
        <f t="shared" si="15"/>
        <v>0</v>
      </c>
      <c r="AT23">
        <f t="shared" si="16"/>
        <v>26.334500157312856</v>
      </c>
      <c r="AU23">
        <f t="shared" si="17"/>
        <v>-411.77131091850293</v>
      </c>
      <c r="AW23">
        <v>20</v>
      </c>
      <c r="AX23">
        <f>(R23*SUMPRODUCT(K$23:$K24, X$23:$X24)-$AZ$3*SUMPRODUCT(K$22:$K23, W$23:$W24))/Z23</f>
        <v>985.62151735952671</v>
      </c>
    </row>
    <row r="25" spans="5:50" x14ac:dyDescent="0.25">
      <c r="AN25" s="6">
        <f t="shared" ref="AN25:AU25" si="33">SUM(AN3:AN23)</f>
        <v>18411.260142358467</v>
      </c>
      <c r="AO25" s="6">
        <f t="shared" si="33"/>
        <v>-2612.7472764182558</v>
      </c>
      <c r="AP25" s="6">
        <f t="shared" si="33"/>
        <v>-2877.9147478877476</v>
      </c>
      <c r="AQ25" s="6">
        <f t="shared" si="33"/>
        <v>-11181.244855197478</v>
      </c>
      <c r="AR25" s="6">
        <f t="shared" si="33"/>
        <v>1739.353262854986</v>
      </c>
      <c r="AS25" s="6">
        <f t="shared" si="33"/>
        <v>-2271.3712946950941</v>
      </c>
      <c r="AT25" s="6">
        <f t="shared" si="33"/>
        <v>3487.6972050006407</v>
      </c>
      <c r="AU25" s="7">
        <f t="shared" si="33"/>
        <v>2955.6791731605322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7485.5005072855629</v>
      </c>
      <c r="K3">
        <v>1</v>
      </c>
      <c r="L3" s="2">
        <v>0</v>
      </c>
      <c r="O3">
        <f>$C$3</f>
        <v>7485.5005072855629</v>
      </c>
      <c r="P3">
        <f>O3*B5</f>
        <v>5988.4004058284509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7485.5005072855629</v>
      </c>
      <c r="AF3">
        <f t="shared" ref="AF3:AF23" si="4">-$Z3*P3</f>
        <v>-5988.4004058284509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-1022.8081025428878</v>
      </c>
      <c r="AJ3">
        <f t="shared" ref="AJ3:AJ23" si="8">AB3-AC3</f>
        <v>0</v>
      </c>
      <c r="AL3">
        <f t="shared" ref="AL3:AL23" si="9">SUM(AI3:AK3)</f>
        <v>-1022.8081025428878</v>
      </c>
      <c r="AN3">
        <f t="shared" ref="AN3:AN23" si="10">AE3*$K3</f>
        <v>7485.5005072855629</v>
      </c>
      <c r="AO3">
        <f t="shared" ref="AO3:AO23" si="11">AF3*$K3</f>
        <v>-5988.4004058284509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-1022.8081025428878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-1022.8081025428878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4117.9755250605203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2372.3152723433259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2301.820417605446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-2301.820417605446</v>
      </c>
      <c r="AK4">
        <f>H4*SUM(AB4, AE4:AF4)</f>
        <v>0</v>
      </c>
      <c r="AL4">
        <f t="shared" si="9"/>
        <v>-4273.3839176054462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-1816.1551074550696</v>
      </c>
      <c r="AR4">
        <f t="shared" si="14"/>
        <v>-1816.1551074550696</v>
      </c>
      <c r="AS4">
        <f t="shared" si="15"/>
        <v>-2120.3795403386662</v>
      </c>
      <c r="AT4">
        <f t="shared" si="16"/>
        <v>0</v>
      </c>
      <c r="AU4">
        <f t="shared" si="17"/>
        <v>-3936.5346477937364</v>
      </c>
      <c r="AW4">
        <v>1</v>
      </c>
      <c r="AX4">
        <f>(R4*SUMPRODUCT(K5:$K$23, X5:$X$23)-$AZ$3*SUMPRODUCT(K4:$K$22, W5:$W$23))/Z4</f>
        <v>2372.3152723433259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7485.5005072855629</v>
      </c>
      <c r="P5">
        <f t="shared" ref="P5:P23" si="30">O5*$C$5</f>
        <v>374.27502536427818</v>
      </c>
      <c r="Q5" s="5">
        <f t="shared" ref="Q5:Q23" si="31">$C$8</f>
        <v>50</v>
      </c>
      <c r="R5">
        <f t="shared" si="0"/>
        <v>100000</v>
      </c>
      <c r="S5">
        <f t="shared" si="1"/>
        <v>4358.0726458519866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2301.820417605446</v>
      </c>
      <c r="AC5">
        <f t="shared" si="2"/>
        <v>4089.040640169671</v>
      </c>
      <c r="AE5">
        <f t="shared" si="3"/>
        <v>7023.4065087085091</v>
      </c>
      <c r="AF5">
        <f t="shared" si="4"/>
        <v>-351.17032543542547</v>
      </c>
      <c r="AG5">
        <f t="shared" si="5"/>
        <v>-46.913406136788701</v>
      </c>
      <c r="AH5">
        <f t="shared" si="6"/>
        <v>-2231.339861422613</v>
      </c>
      <c r="AI5">
        <f t="shared" si="7"/>
        <v>4393.9829157136828</v>
      </c>
      <c r="AJ5">
        <f t="shared" si="8"/>
        <v>-1787.220222564225</v>
      </c>
      <c r="AK5">
        <f>H5*SUM(AB5, AE5:AF5)</f>
        <v>767.91002333717586</v>
      </c>
      <c r="AL5">
        <f t="shared" si="9"/>
        <v>3374.6727164866338</v>
      </c>
      <c r="AN5">
        <f t="shared" si="10"/>
        <v>5959.8062290918915</v>
      </c>
      <c r="AO5">
        <f t="shared" si="11"/>
        <v>-297.99031145459458</v>
      </c>
      <c r="AP5">
        <f t="shared" si="12"/>
        <v>-39.809002906961744</v>
      </c>
      <c r="AQ5">
        <f t="shared" si="13"/>
        <v>-1893.433505356488</v>
      </c>
      <c r="AR5">
        <f t="shared" si="14"/>
        <v>3728.5734093738474</v>
      </c>
      <c r="AS5">
        <f t="shared" si="15"/>
        <v>-1516.5698015614221</v>
      </c>
      <c r="AT5">
        <f t="shared" si="16"/>
        <v>651.62039742286856</v>
      </c>
      <c r="AU5">
        <f t="shared" si="17"/>
        <v>2863.6240052352941</v>
      </c>
      <c r="AW5">
        <v>2</v>
      </c>
      <c r="AX5">
        <f>(R5*SUMPRODUCT(K6:$K$23, X6:$X$23)-$AZ$3*SUMPRODUCT(K5:$K$22, W6:$W$23))/Z5</f>
        <v>4358.0726458519866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7485.5005072855629</v>
      </c>
      <c r="P6">
        <f t="shared" si="30"/>
        <v>374.27502536427818</v>
      </c>
      <c r="Q6" s="5">
        <f t="shared" si="31"/>
        <v>50</v>
      </c>
      <c r="R6">
        <f t="shared" si="0"/>
        <v>100000</v>
      </c>
      <c r="S6">
        <f t="shared" si="1"/>
        <v>6006.1554109281169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4089.040640169671</v>
      </c>
      <c r="AC6">
        <f t="shared" si="2"/>
        <v>5430.1560943414552</v>
      </c>
      <c r="AE6">
        <f t="shared" si="3"/>
        <v>6767.6297760919242</v>
      </c>
      <c r="AF6">
        <f t="shared" si="4"/>
        <v>-338.38148880459624</v>
      </c>
      <c r="AG6">
        <f t="shared" si="5"/>
        <v>-45.204924971316601</v>
      </c>
      <c r="AH6">
        <f t="shared" si="6"/>
        <v>-2478.694208208422</v>
      </c>
      <c r="AI6">
        <f t="shared" si="7"/>
        <v>3905.3491541075896</v>
      </c>
      <c r="AJ6">
        <f t="shared" si="8"/>
        <v>-1341.1154541717842</v>
      </c>
      <c r="AK6">
        <f>H6*SUM(AB6, AE6:AF6)</f>
        <v>900.04998352249549</v>
      </c>
      <c r="AL6">
        <f t="shared" si="9"/>
        <v>3464.2836834583009</v>
      </c>
      <c r="AN6">
        <f t="shared" si="10"/>
        <v>5290.0904006137944</v>
      </c>
      <c r="AO6">
        <f t="shared" si="11"/>
        <v>-264.50452003068978</v>
      </c>
      <c r="AP6">
        <f t="shared" si="12"/>
        <v>-35.335582406714174</v>
      </c>
      <c r="AQ6">
        <f t="shared" si="13"/>
        <v>-1937.5345387868447</v>
      </c>
      <c r="AR6">
        <f t="shared" si="14"/>
        <v>3052.7157593895463</v>
      </c>
      <c r="AS6">
        <f t="shared" si="15"/>
        <v>-1048.3170954906857</v>
      </c>
      <c r="AT6">
        <f t="shared" si="16"/>
        <v>703.54702243397139</v>
      </c>
      <c r="AU6">
        <f t="shared" si="17"/>
        <v>2707.9456863328319</v>
      </c>
      <c r="AW6">
        <v>3</v>
      </c>
      <c r="AX6">
        <f>(R6*SUMPRODUCT(K7:$K$23, X7:$X$23)-$AZ$3*SUMPRODUCT(K6:$K$22, W7:$W$23))/Z6</f>
        <v>6006.1554109281169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7485.5005072855629</v>
      </c>
      <c r="P7">
        <f t="shared" si="30"/>
        <v>374.27502536427818</v>
      </c>
      <c r="Q7" s="5">
        <f t="shared" si="31"/>
        <v>50</v>
      </c>
      <c r="R7">
        <f t="shared" si="0"/>
        <v>100000</v>
      </c>
      <c r="S7">
        <f t="shared" si="1"/>
        <v>7354.0209211155334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5430.1560943414552</v>
      </c>
      <c r="AC7">
        <f t="shared" si="2"/>
        <v>6382.2910098938701</v>
      </c>
      <c r="AE7">
        <f t="shared" si="3"/>
        <v>6496.3974272944688</v>
      </c>
      <c r="AF7">
        <f t="shared" si="4"/>
        <v>-324.8198713647235</v>
      </c>
      <c r="AG7">
        <f t="shared" si="5"/>
        <v>-43.393206780038227</v>
      </c>
      <c r="AH7">
        <f t="shared" si="6"/>
        <v>-2719.3378831304276</v>
      </c>
      <c r="AI7">
        <f t="shared" si="7"/>
        <v>3408.8464660192799</v>
      </c>
      <c r="AJ7">
        <f t="shared" si="8"/>
        <v>-952.1349155524149</v>
      </c>
      <c r="AK7">
        <f>H7*SUM(AB7, AE7:AF7)</f>
        <v>992.76034845370668</v>
      </c>
      <c r="AL7">
        <f t="shared" si="9"/>
        <v>3449.4718989205717</v>
      </c>
      <c r="AN7">
        <f t="shared" si="10"/>
        <v>4677.7957370667737</v>
      </c>
      <c r="AO7">
        <f t="shared" si="11"/>
        <v>-233.88978685333873</v>
      </c>
      <c r="AP7">
        <f t="shared" si="12"/>
        <v>-31.245711175317684</v>
      </c>
      <c r="AQ7">
        <f t="shared" si="13"/>
        <v>-1958.0863547397473</v>
      </c>
      <c r="AR7">
        <f t="shared" si="14"/>
        <v>2454.5738842983706</v>
      </c>
      <c r="AS7">
        <f t="shared" si="15"/>
        <v>-685.59423879619624</v>
      </c>
      <c r="AT7">
        <f t="shared" si="16"/>
        <v>714.84698679522057</v>
      </c>
      <c r="AU7">
        <f t="shared" si="17"/>
        <v>2483.8266322973946</v>
      </c>
      <c r="AW7">
        <v>4</v>
      </c>
      <c r="AX7">
        <f>(R7*SUMPRODUCT(K8:$K$23, X8:$X$23)-$AZ$3*SUMPRODUCT(K7:$K$22, W8:$W$23))/Z7</f>
        <v>7354.0209211155334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7485.5005072855629</v>
      </c>
      <c r="P8">
        <f t="shared" si="30"/>
        <v>374.27502536427818</v>
      </c>
      <c r="Q8" s="5">
        <f t="shared" si="31"/>
        <v>50</v>
      </c>
      <c r="R8">
        <f t="shared" si="0"/>
        <v>100000</v>
      </c>
      <c r="S8">
        <f t="shared" si="1"/>
        <v>8428.3711234086422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6382.2910098938701</v>
      </c>
      <c r="AC8">
        <f t="shared" si="2"/>
        <v>6992.0185753549849</v>
      </c>
      <c r="AE8">
        <f t="shared" si="3"/>
        <v>6209.8307996198828</v>
      </c>
      <c r="AF8">
        <f t="shared" si="4"/>
        <v>-310.49153998099416</v>
      </c>
      <c r="AG8">
        <f t="shared" si="5"/>
        <v>-41.479062045189337</v>
      </c>
      <c r="AH8">
        <f t="shared" si="6"/>
        <v>-2960.4253340970022</v>
      </c>
      <c r="AI8">
        <f t="shared" si="7"/>
        <v>2897.4348634966968</v>
      </c>
      <c r="AJ8">
        <f t="shared" si="8"/>
        <v>-609.72756546111486</v>
      </c>
      <c r="AK8">
        <f t="shared" ref="AK8:AK23" si="32">H8*SUM(AB8:AB8, AE8:AF8)</f>
        <v>1050.9391021639181</v>
      </c>
      <c r="AL8">
        <f t="shared" si="9"/>
        <v>3338.6464001995</v>
      </c>
      <c r="AN8">
        <f t="shared" si="10"/>
        <v>4118.9887153477648</v>
      </c>
      <c r="AO8">
        <f t="shared" si="11"/>
        <v>-205.94943576738825</v>
      </c>
      <c r="AP8">
        <f t="shared" si="12"/>
        <v>-27.513114930249447</v>
      </c>
      <c r="AQ8">
        <f t="shared" si="13"/>
        <v>-1963.6539122002498</v>
      </c>
      <c r="AR8">
        <f t="shared" si="14"/>
        <v>1921.8722524498771</v>
      </c>
      <c r="AS8">
        <f t="shared" si="15"/>
        <v>-404.43307436404382</v>
      </c>
      <c r="AT8">
        <f t="shared" si="16"/>
        <v>697.08925122337723</v>
      </c>
      <c r="AU8">
        <f t="shared" si="17"/>
        <v>2214.5284293092104</v>
      </c>
      <c r="AW8">
        <v>5</v>
      </c>
      <c r="AX8">
        <f>(R8*SUMPRODUCT(K9:$K$23, X9:$X$23)-$AZ$3*SUMPRODUCT(K8:$K$22, W9:$W$23))/Z8</f>
        <v>8428.3711234086422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7485.5005072855629</v>
      </c>
      <c r="P9">
        <f t="shared" si="30"/>
        <v>374.27502536427818</v>
      </c>
      <c r="Q9" s="5">
        <f t="shared" si="31"/>
        <v>50</v>
      </c>
      <c r="R9">
        <f t="shared" si="0"/>
        <v>100000</v>
      </c>
      <c r="S9">
        <f t="shared" si="1"/>
        <v>9232.539768663728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6992.0185753549849</v>
      </c>
      <c r="AC9">
        <f t="shared" si="2"/>
        <v>7284.3282523035305</v>
      </c>
      <c r="AE9">
        <f t="shared" si="3"/>
        <v>5905.9418311874306</v>
      </c>
      <c r="AF9">
        <f t="shared" si="4"/>
        <v>-295.29709155937155</v>
      </c>
      <c r="AG9">
        <f t="shared" si="5"/>
        <v>-39.44921134825411</v>
      </c>
      <c r="AH9">
        <f t="shared" si="6"/>
        <v>-3230.1201529666728</v>
      </c>
      <c r="AI9">
        <f t="shared" si="7"/>
        <v>2341.0753753131326</v>
      </c>
      <c r="AJ9">
        <f t="shared" si="8"/>
        <v>-292.30967694854553</v>
      </c>
      <c r="AK9">
        <f t="shared" si="32"/>
        <v>1078.4098998630991</v>
      </c>
      <c r="AL9">
        <f t="shared" si="9"/>
        <v>3127.1755982276864</v>
      </c>
      <c r="AN9">
        <f t="shared" si="10"/>
        <v>3608.6284382739268</v>
      </c>
      <c r="AO9">
        <f t="shared" si="11"/>
        <v>-180.43142191369634</v>
      </c>
      <c r="AP9">
        <f t="shared" si="12"/>
        <v>-24.10412259515369</v>
      </c>
      <c r="AQ9">
        <f t="shared" si="13"/>
        <v>-1973.6570010703408</v>
      </c>
      <c r="AR9">
        <f t="shared" si="14"/>
        <v>1430.4358926947361</v>
      </c>
      <c r="AS9">
        <f t="shared" si="15"/>
        <v>-178.60606202535246</v>
      </c>
      <c r="AT9">
        <f t="shared" si="16"/>
        <v>658.92633960800254</v>
      </c>
      <c r="AU9">
        <f t="shared" si="17"/>
        <v>1910.7561702773862</v>
      </c>
      <c r="AW9">
        <v>6</v>
      </c>
      <c r="AX9">
        <f>(R9*SUMPRODUCT(K10:$K$23, X10:$X$23)-$AZ$3*SUMPRODUCT(K9:$K$22, W10:$W$23))/Z9</f>
        <v>9232.539768663728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7485.5005072855629</v>
      </c>
      <c r="P10">
        <f t="shared" si="30"/>
        <v>374.27502536427818</v>
      </c>
      <c r="Q10" s="5">
        <f t="shared" si="31"/>
        <v>50</v>
      </c>
      <c r="R10">
        <f t="shared" si="0"/>
        <v>100000</v>
      </c>
      <c r="S10">
        <f t="shared" si="1"/>
        <v>9797.4161197993199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7284.3282523035305</v>
      </c>
      <c r="AC10">
        <f t="shared" si="2"/>
        <v>7311.9576739324466</v>
      </c>
      <c r="AE10">
        <f t="shared" si="3"/>
        <v>5586.5405948066445</v>
      </c>
      <c r="AF10">
        <f t="shared" si="4"/>
        <v>-279.32702974033225</v>
      </c>
      <c r="AG10">
        <f t="shared" si="5"/>
        <v>-37.315745215495745</v>
      </c>
      <c r="AH10">
        <f t="shared" si="6"/>
        <v>-3477.9480385516504</v>
      </c>
      <c r="AI10">
        <f t="shared" si="7"/>
        <v>1791.9497812991663</v>
      </c>
      <c r="AJ10">
        <f t="shared" si="8"/>
        <v>-27.629421628916134</v>
      </c>
      <c r="AK10">
        <f t="shared" si="32"/>
        <v>1077.4582333123374</v>
      </c>
      <c r="AL10">
        <f t="shared" si="9"/>
        <v>2841.7785929825877</v>
      </c>
      <c r="AN10">
        <f t="shared" si="10"/>
        <v>3144.4024650526662</v>
      </c>
      <c r="AO10">
        <f t="shared" si="11"/>
        <v>-157.22012325263333</v>
      </c>
      <c r="AP10">
        <f t="shared" si="12"/>
        <v>-21.003288036599894</v>
      </c>
      <c r="AQ10">
        <f t="shared" si="13"/>
        <v>-1957.5743163691095</v>
      </c>
      <c r="AR10">
        <f t="shared" si="14"/>
        <v>1008.6047373943237</v>
      </c>
      <c r="AS10">
        <f t="shared" si="15"/>
        <v>-15.551309438028039</v>
      </c>
      <c r="AT10">
        <f t="shared" si="16"/>
        <v>606.45085582446484</v>
      </c>
      <c r="AU10">
        <f t="shared" si="17"/>
        <v>1599.5042837807607</v>
      </c>
      <c r="AW10">
        <v>7</v>
      </c>
      <c r="AX10">
        <f>(R10*SUMPRODUCT(K11:$K$23, X11:$X$23)-$AZ$3*SUMPRODUCT(K10:$K$22, W11:$W$23))/Z10</f>
        <v>9797.4161197993199</v>
      </c>
    </row>
    <row r="11" spans="1:52" x14ac:dyDescent="0.25">
      <c r="A11" t="s">
        <v>33</v>
      </c>
      <c r="C11" s="24">
        <f>AU25</f>
        <v>11218.453272410994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7485.5005072855629</v>
      </c>
      <c r="P11">
        <f t="shared" si="30"/>
        <v>374.27502536427818</v>
      </c>
      <c r="Q11" s="5">
        <f t="shared" si="31"/>
        <v>50</v>
      </c>
      <c r="R11">
        <f t="shared" si="0"/>
        <v>100000</v>
      </c>
      <c r="S11">
        <f t="shared" si="1"/>
        <v>10165.844171388218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7311.9576739324466</v>
      </c>
      <c r="AC11">
        <f t="shared" si="2"/>
        <v>7137.7292657653279</v>
      </c>
      <c r="AE11">
        <f t="shared" si="3"/>
        <v>5255.7834980523021</v>
      </c>
      <c r="AF11">
        <f t="shared" si="4"/>
        <v>-262.78917490261512</v>
      </c>
      <c r="AG11">
        <f t="shared" si="5"/>
        <v>-35.106426704112167</v>
      </c>
      <c r="AH11">
        <f t="shared" si="6"/>
        <v>-3672.3221184572262</v>
      </c>
      <c r="AI11">
        <f t="shared" si="7"/>
        <v>1285.5657779883491</v>
      </c>
      <c r="AJ11">
        <f t="shared" si="8"/>
        <v>174.22840816711869</v>
      </c>
      <c r="AK11">
        <f t="shared" si="32"/>
        <v>1052.9347423903182</v>
      </c>
      <c r="AL11">
        <f t="shared" si="9"/>
        <v>2512.7289285457859</v>
      </c>
      <c r="AN11">
        <f t="shared" si="10"/>
        <v>2725.0520574737625</v>
      </c>
      <c r="AO11">
        <f t="shared" si="11"/>
        <v>-136.25260287368815</v>
      </c>
      <c r="AP11">
        <f t="shared" si="12"/>
        <v>-18.202203411926138</v>
      </c>
      <c r="AQ11">
        <f t="shared" si="13"/>
        <v>-1904.0489297774125</v>
      </c>
      <c r="AR11">
        <f t="shared" si="14"/>
        <v>666.54832141073609</v>
      </c>
      <c r="AS11">
        <f t="shared" si="15"/>
        <v>90.335053246034718</v>
      </c>
      <c r="AT11">
        <f t="shared" si="16"/>
        <v>545.93230242449181</v>
      </c>
      <c r="AU11">
        <f t="shared" si="17"/>
        <v>1302.8156770812627</v>
      </c>
      <c r="AW11">
        <v>8</v>
      </c>
      <c r="AX11">
        <f>(R11*SUMPRODUCT(K12:$K$23, X12:$X$23)-$AZ$3*SUMPRODUCT(K11:$K$22, W12:$W$23))/Z11</f>
        <v>10165.844171388218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7485.5005072855629</v>
      </c>
      <c r="P12">
        <f t="shared" si="30"/>
        <v>374.27502536427818</v>
      </c>
      <c r="Q12" s="5">
        <f t="shared" si="31"/>
        <v>50</v>
      </c>
      <c r="R12">
        <f t="shared" si="0"/>
        <v>100000</v>
      </c>
      <c r="S12">
        <f t="shared" si="1"/>
        <v>10352.862227035073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7137.7292657653279</v>
      </c>
      <c r="AC12">
        <f t="shared" si="2"/>
        <v>6797.691002809348</v>
      </c>
      <c r="AE12">
        <f t="shared" si="3"/>
        <v>4914.980836606037</v>
      </c>
      <c r="AF12">
        <f t="shared" si="4"/>
        <v>-245.74904183030188</v>
      </c>
      <c r="AG12">
        <f t="shared" si="5"/>
        <v>-32.830008039023809</v>
      </c>
      <c r="AH12">
        <f t="shared" si="6"/>
        <v>-3850.7087960944741</v>
      </c>
      <c r="AI12">
        <f t="shared" si="7"/>
        <v>785.69299064223696</v>
      </c>
      <c r="AJ12">
        <f t="shared" si="8"/>
        <v>340.03826295597992</v>
      </c>
      <c r="AK12">
        <f t="shared" si="32"/>
        <v>1010.3216579504989</v>
      </c>
      <c r="AL12">
        <f t="shared" si="9"/>
        <v>2136.0529115487157</v>
      </c>
      <c r="AN12">
        <f t="shared" si="10"/>
        <v>2347.476925386894</v>
      </c>
      <c r="AO12">
        <f t="shared" si="11"/>
        <v>-117.37384626934472</v>
      </c>
      <c r="AP12">
        <f t="shared" si="12"/>
        <v>-15.680160084834128</v>
      </c>
      <c r="AQ12">
        <f t="shared" si="13"/>
        <v>-1839.1628260056809</v>
      </c>
      <c r="AR12">
        <f t="shared" si="14"/>
        <v>375.26009302703426</v>
      </c>
      <c r="AS12">
        <f t="shared" si="15"/>
        <v>162.40795286376144</v>
      </c>
      <c r="AT12">
        <f t="shared" si="16"/>
        <v>482.5464957245228</v>
      </c>
      <c r="AU12">
        <f t="shared" si="17"/>
        <v>1020.2145416153185</v>
      </c>
      <c r="AW12">
        <v>9</v>
      </c>
      <c r="AX12">
        <f>(R12*SUMPRODUCT(K13:$K$23, X13:$X$23)-$AZ$3*SUMPRODUCT(K12:$K$22, W13:$W$23))/Z12</f>
        <v>10352.862227035073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7485.5005072855629</v>
      </c>
      <c r="P13">
        <f t="shared" si="30"/>
        <v>374.27502536427818</v>
      </c>
      <c r="Q13" s="5">
        <f t="shared" si="31"/>
        <v>50</v>
      </c>
      <c r="R13">
        <f t="shared" si="0"/>
        <v>100000</v>
      </c>
      <c r="S13">
        <f t="shared" si="1"/>
        <v>10378.098147293336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6797.691002809348</v>
      </c>
      <c r="AC13">
        <f t="shared" si="2"/>
        <v>6331.5399774327052</v>
      </c>
      <c r="AE13">
        <f t="shared" si="3"/>
        <v>4566.8045378171864</v>
      </c>
      <c r="AF13">
        <f t="shared" si="4"/>
        <v>-228.34022689085933</v>
      </c>
      <c r="AG13">
        <f t="shared" si="5"/>
        <v>-30.504336572900907</v>
      </c>
      <c r="AH13">
        <f t="shared" si="6"/>
        <v>-3994.7427714653304</v>
      </c>
      <c r="AI13">
        <f t="shared" si="7"/>
        <v>313.21720288809593</v>
      </c>
      <c r="AJ13">
        <f t="shared" si="8"/>
        <v>466.15102537664279</v>
      </c>
      <c r="AK13">
        <f t="shared" si="32"/>
        <v>952.9208101963618</v>
      </c>
      <c r="AL13">
        <f t="shared" si="9"/>
        <v>1732.2890384611005</v>
      </c>
      <c r="AN13">
        <f t="shared" si="10"/>
        <v>2009.2505418425862</v>
      </c>
      <c r="AO13">
        <f t="shared" si="11"/>
        <v>-100.46252709212932</v>
      </c>
      <c r="AP13">
        <f t="shared" si="12"/>
        <v>-13.420949874273621</v>
      </c>
      <c r="AQ13">
        <f t="shared" si="13"/>
        <v>-1757.5613345441973</v>
      </c>
      <c r="AR13">
        <f t="shared" si="14"/>
        <v>137.80573033198618</v>
      </c>
      <c r="AS13">
        <f t="shared" si="15"/>
        <v>205.09180819159252</v>
      </c>
      <c r="AT13">
        <f t="shared" si="16"/>
        <v>419.25522285113436</v>
      </c>
      <c r="AU13">
        <f t="shared" si="17"/>
        <v>762.15276137471312</v>
      </c>
      <c r="AW13">
        <v>10</v>
      </c>
      <c r="AX13">
        <f>(R13*SUMPRODUCT(K14:$K$23, X14:$X$23)-$AZ$3*SUMPRODUCT(K13:$K$22, W14:$W$23))/Z13</f>
        <v>10378.098147293336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7485.5005072855629</v>
      </c>
      <c r="P14">
        <f t="shared" si="30"/>
        <v>374.27502536427818</v>
      </c>
      <c r="Q14" s="5">
        <f t="shared" si="31"/>
        <v>50</v>
      </c>
      <c r="R14">
        <f t="shared" si="0"/>
        <v>100000</v>
      </c>
      <c r="S14">
        <f t="shared" si="1"/>
        <v>10247.919918055863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6331.5399774327052</v>
      </c>
      <c r="AC14">
        <f t="shared" si="2"/>
        <v>5767.4821174367898</v>
      </c>
      <c r="AE14">
        <f t="shared" si="3"/>
        <v>4212.8051995964252</v>
      </c>
      <c r="AF14">
        <f t="shared" si="4"/>
        <v>-210.64025997982125</v>
      </c>
      <c r="AG14">
        <f t="shared" si="5"/>
        <v>-28.139769648643693</v>
      </c>
      <c r="AH14">
        <f t="shared" si="6"/>
        <v>-4119.0471170564197</v>
      </c>
      <c r="AI14">
        <f t="shared" si="7"/>
        <v>-145.02194708845946</v>
      </c>
      <c r="AJ14">
        <f t="shared" si="8"/>
        <v>564.05785999591535</v>
      </c>
      <c r="AK14">
        <f t="shared" si="32"/>
        <v>884.25512975190941</v>
      </c>
      <c r="AL14">
        <f t="shared" si="9"/>
        <v>1303.2910426593653</v>
      </c>
      <c r="AN14">
        <f t="shared" si="10"/>
        <v>1707.3997559194663</v>
      </c>
      <c r="AO14">
        <f t="shared" si="11"/>
        <v>-85.369987795973316</v>
      </c>
      <c r="AP14">
        <f t="shared" si="12"/>
        <v>-11.404713380606086</v>
      </c>
      <c r="AQ14">
        <f t="shared" si="13"/>
        <v>-1669.4007221023749</v>
      </c>
      <c r="AR14">
        <f t="shared" si="14"/>
        <v>-58.775667359488118</v>
      </c>
      <c r="AS14">
        <f t="shared" si="15"/>
        <v>228.60593045549362</v>
      </c>
      <c r="AT14">
        <f t="shared" si="16"/>
        <v>358.3780690485234</v>
      </c>
      <c r="AU14">
        <f t="shared" si="17"/>
        <v>528.20833214452887</v>
      </c>
      <c r="AW14">
        <v>11</v>
      </c>
      <c r="AX14">
        <f>(R14*SUMPRODUCT(K15:$K$23, X15:$X$23)-$AZ$3*SUMPRODUCT(K14:$K$22, W15:$W$23))/Z14</f>
        <v>10247.919918055863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7485.5005072855629</v>
      </c>
      <c r="P15">
        <f t="shared" si="30"/>
        <v>374.27502536427818</v>
      </c>
      <c r="Q15" s="5">
        <f t="shared" si="31"/>
        <v>50</v>
      </c>
      <c r="R15">
        <f t="shared" si="0"/>
        <v>100000</v>
      </c>
      <c r="S15">
        <f t="shared" si="1"/>
        <v>9957.2841281366309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5767.4821174367898</v>
      </c>
      <c r="AC15">
        <f t="shared" si="2"/>
        <v>5126.3708546431335</v>
      </c>
      <c r="AE15">
        <f t="shared" si="3"/>
        <v>3853.8070360503175</v>
      </c>
      <c r="AF15">
        <f t="shared" si="4"/>
        <v>-192.69035180251589</v>
      </c>
      <c r="AG15">
        <f t="shared" si="5"/>
        <v>-25.741812670371512</v>
      </c>
      <c r="AH15">
        <f t="shared" si="6"/>
        <v>-4233.1185635714883</v>
      </c>
      <c r="AI15">
        <f t="shared" si="7"/>
        <v>-597.74369199405828</v>
      </c>
      <c r="AJ15">
        <f t="shared" si="8"/>
        <v>641.11126279365635</v>
      </c>
      <c r="AK15">
        <f t="shared" si="32"/>
        <v>806.80519946015056</v>
      </c>
      <c r="AL15">
        <f t="shared" si="9"/>
        <v>850.17277025974863</v>
      </c>
      <c r="AN15">
        <f t="shared" si="10"/>
        <v>1438.7852255941291</v>
      </c>
      <c r="AO15">
        <f t="shared" si="11"/>
        <v>-71.939261279706457</v>
      </c>
      <c r="AP15">
        <f t="shared" si="12"/>
        <v>-9.6104811174200968</v>
      </c>
      <c r="AQ15">
        <f t="shared" si="13"/>
        <v>-1580.3978742269796</v>
      </c>
      <c r="AR15">
        <f t="shared" si="14"/>
        <v>-223.1623910299773</v>
      </c>
      <c r="AS15">
        <f t="shared" si="15"/>
        <v>239.35329512888049</v>
      </c>
      <c r="AT15">
        <f t="shared" si="16"/>
        <v>301.2136804092525</v>
      </c>
      <c r="AU15">
        <f t="shared" si="17"/>
        <v>317.40458450815572</v>
      </c>
      <c r="AW15">
        <v>12</v>
      </c>
      <c r="AX15">
        <f>(R15*SUMPRODUCT(K16:$K$23, X16:$X$23)-$AZ$3*SUMPRODUCT(K15:$K$22, W16:$W$23))/Z15</f>
        <v>9957.2841281366309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7485.5005072855629</v>
      </c>
      <c r="P16">
        <f t="shared" si="30"/>
        <v>374.27502536427818</v>
      </c>
      <c r="Q16" s="5">
        <f t="shared" si="31"/>
        <v>50</v>
      </c>
      <c r="R16">
        <f t="shared" si="0"/>
        <v>100000</v>
      </c>
      <c r="S16">
        <f t="shared" si="1"/>
        <v>9513.8486832006311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5126.3708546431335</v>
      </c>
      <c r="AC16">
        <f t="shared" si="2"/>
        <v>4440.3563374599162</v>
      </c>
      <c r="AE16">
        <f t="shared" si="3"/>
        <v>3493.6744027973023</v>
      </c>
      <c r="AF16">
        <f t="shared" si="4"/>
        <v>-174.68372013986513</v>
      </c>
      <c r="AG16">
        <f t="shared" si="5"/>
        <v>-23.336277910855419</v>
      </c>
      <c r="AH16">
        <f t="shared" si="6"/>
        <v>-4296.2332656247572</v>
      </c>
      <c r="AI16">
        <f t="shared" si="7"/>
        <v>-1000.5788608781759</v>
      </c>
      <c r="AJ16">
        <f t="shared" si="8"/>
        <v>686.01451718321732</v>
      </c>
      <c r="AK16">
        <f t="shared" si="32"/>
        <v>722.66958674680984</v>
      </c>
      <c r="AL16">
        <f t="shared" si="9"/>
        <v>408.10524305185129</v>
      </c>
      <c r="AN16">
        <f t="shared" si="10"/>
        <v>1201.5188792674426</v>
      </c>
      <c r="AO16">
        <f t="shared" si="11"/>
        <v>-60.075943963372133</v>
      </c>
      <c r="AP16">
        <f t="shared" si="12"/>
        <v>-8.0256415592919677</v>
      </c>
      <c r="AQ16">
        <f t="shared" si="13"/>
        <v>-1477.5290376950604</v>
      </c>
      <c r="AR16">
        <f t="shared" si="14"/>
        <v>-344.11174395028212</v>
      </c>
      <c r="AS16">
        <f t="shared" si="15"/>
        <v>235.92908176766844</v>
      </c>
      <c r="AT16">
        <f t="shared" si="16"/>
        <v>248.53522447697605</v>
      </c>
      <c r="AU16">
        <f t="shared" si="17"/>
        <v>140.35256229436237</v>
      </c>
      <c r="AW16">
        <v>13</v>
      </c>
      <c r="AX16">
        <f>(R16*SUMPRODUCT(K17:$K$23, X17:$X$23)-$AZ$3*SUMPRODUCT(K16:$K$22, W17:$W$23))/Z16</f>
        <v>9513.8486832006311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7485.5005072855629</v>
      </c>
      <c r="P17">
        <f t="shared" si="30"/>
        <v>374.27502536427818</v>
      </c>
      <c r="Q17" s="5">
        <f t="shared" si="31"/>
        <v>50</v>
      </c>
      <c r="R17">
        <f t="shared" si="0"/>
        <v>100000</v>
      </c>
      <c r="S17">
        <f t="shared" si="1"/>
        <v>8921.0128766600101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4440.3563374599162</v>
      </c>
      <c r="AC17">
        <f t="shared" si="2"/>
        <v>3738.1644286190149</v>
      </c>
      <c r="AE17">
        <f t="shared" si="3"/>
        <v>3136.6429029548535</v>
      </c>
      <c r="AF17">
        <f t="shared" si="4"/>
        <v>-156.83214514774269</v>
      </c>
      <c r="AG17">
        <f t="shared" si="5"/>
        <v>-20.951457420261946</v>
      </c>
      <c r="AH17">
        <f t="shared" si="6"/>
        <v>-4302.9154229698388</v>
      </c>
      <c r="AI17">
        <f t="shared" si="7"/>
        <v>-1344.0561225829902</v>
      </c>
      <c r="AJ17">
        <f t="shared" si="8"/>
        <v>702.19190884090131</v>
      </c>
      <c r="AK17">
        <f t="shared" si="32"/>
        <v>634.94369834199961</v>
      </c>
      <c r="AL17">
        <f t="shared" si="9"/>
        <v>-6.9205154000892435</v>
      </c>
      <c r="AN17">
        <f t="shared" si="10"/>
        <v>993.70029033717299</v>
      </c>
      <c r="AO17">
        <f t="shared" si="11"/>
        <v>-49.685014516858651</v>
      </c>
      <c r="AP17">
        <f t="shared" si="12"/>
        <v>-6.6375006545655451</v>
      </c>
      <c r="AQ17">
        <f t="shared" si="13"/>
        <v>-1363.179819122359</v>
      </c>
      <c r="AR17">
        <f t="shared" si="14"/>
        <v>-425.80204395661031</v>
      </c>
      <c r="AS17">
        <f t="shared" si="15"/>
        <v>222.45704253751339</v>
      </c>
      <c r="AT17">
        <f t="shared" si="16"/>
        <v>201.15255606426445</v>
      </c>
      <c r="AU17">
        <f t="shared" si="17"/>
        <v>-2.1924453548324556</v>
      </c>
      <c r="AW17">
        <v>14</v>
      </c>
      <c r="AX17">
        <f>(R17*SUMPRODUCT(K18:$K$23, X18:$X$23)-$AZ$3*SUMPRODUCT(K17:$K$22, W18:$W$23))/Z17</f>
        <v>8921.0128766600101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7485.5005072855629</v>
      </c>
      <c r="P18">
        <f t="shared" si="30"/>
        <v>374.27502536427818</v>
      </c>
      <c r="Q18" s="5">
        <f t="shared" si="31"/>
        <v>50</v>
      </c>
      <c r="R18">
        <f t="shared" si="0"/>
        <v>100000</v>
      </c>
      <c r="S18">
        <f t="shared" si="1"/>
        <v>8162.1490068611192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3738.1644286190149</v>
      </c>
      <c r="AC18">
        <f t="shared" si="2"/>
        <v>3036.9668792017692</v>
      </c>
      <c r="AE18">
        <f t="shared" si="3"/>
        <v>2785.1999633631667</v>
      </c>
      <c r="AF18">
        <f t="shared" si="4"/>
        <v>-139.25999816815835</v>
      </c>
      <c r="AG18">
        <f t="shared" si="5"/>
        <v>-18.603966165337638</v>
      </c>
      <c r="AH18">
        <f t="shared" si="6"/>
        <v>-4275.9533614433822</v>
      </c>
      <c r="AI18">
        <f t="shared" si="7"/>
        <v>-1648.6173624137114</v>
      </c>
      <c r="AJ18">
        <f t="shared" si="8"/>
        <v>701.19754941724568</v>
      </c>
      <c r="AK18">
        <f t="shared" si="32"/>
        <v>546.28781297866601</v>
      </c>
      <c r="AL18">
        <f t="shared" si="9"/>
        <v>-401.13200001779967</v>
      </c>
      <c r="AN18">
        <f t="shared" si="10"/>
        <v>812.80971550314541</v>
      </c>
      <c r="AO18">
        <f t="shared" si="11"/>
        <v>-40.640485775157273</v>
      </c>
      <c r="AP18">
        <f t="shared" si="12"/>
        <v>-5.4292275761122841</v>
      </c>
      <c r="AQ18">
        <f t="shared" si="13"/>
        <v>-1247.858854278727</v>
      </c>
      <c r="AR18">
        <f t="shared" si="14"/>
        <v>-481.11885212685115</v>
      </c>
      <c r="AS18">
        <f t="shared" si="15"/>
        <v>204.63169185350833</v>
      </c>
      <c r="AT18">
        <f t="shared" si="16"/>
        <v>159.42411593092768</v>
      </c>
      <c r="AU18">
        <f t="shared" si="17"/>
        <v>-117.06304434241515</v>
      </c>
      <c r="AW18">
        <v>15</v>
      </c>
      <c r="AX18">
        <f>(R18*SUMPRODUCT(K19:$K$23, X19:$X$23)-$AZ$3*SUMPRODUCT(K18:$K$22, W19:$W$23))/Z18</f>
        <v>8162.1490068611192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7485.5005072855629</v>
      </c>
      <c r="P19">
        <f t="shared" si="30"/>
        <v>374.27502536427818</v>
      </c>
      <c r="Q19" s="5">
        <f t="shared" si="31"/>
        <v>50</v>
      </c>
      <c r="R19">
        <f t="shared" si="0"/>
        <v>100000</v>
      </c>
      <c r="S19">
        <f t="shared" si="1"/>
        <v>7209.9866682709244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3036.9668792017692</v>
      </c>
      <c r="AC19">
        <f t="shared" si="2"/>
        <v>2352.3088677034543</v>
      </c>
      <c r="AE19">
        <f t="shared" si="3"/>
        <v>2442.1971957278638</v>
      </c>
      <c r="AF19">
        <f t="shared" si="4"/>
        <v>-122.1098597863932</v>
      </c>
      <c r="AG19">
        <f t="shared" si="5"/>
        <v>-16.312851714797812</v>
      </c>
      <c r="AH19">
        <f t="shared" si="6"/>
        <v>-4210.1495777728996</v>
      </c>
      <c r="AI19">
        <f t="shared" si="7"/>
        <v>-1906.3750935462272</v>
      </c>
      <c r="AJ19">
        <f t="shared" si="8"/>
        <v>684.65801149831486</v>
      </c>
      <c r="AK19">
        <f t="shared" si="32"/>
        <v>458.40312918980709</v>
      </c>
      <c r="AL19">
        <f t="shared" si="9"/>
        <v>-763.31395285810527</v>
      </c>
      <c r="AN19">
        <f t="shared" si="10"/>
        <v>656.53124666242047</v>
      </c>
      <c r="AO19">
        <f t="shared" si="11"/>
        <v>-32.826562333121025</v>
      </c>
      <c r="AP19">
        <f t="shared" si="12"/>
        <v>-4.3853530303245938</v>
      </c>
      <c r="AQ19">
        <f t="shared" si="13"/>
        <v>-1131.8065370665959</v>
      </c>
      <c r="AR19">
        <f t="shared" si="14"/>
        <v>-512.48720576762116</v>
      </c>
      <c r="AS19">
        <f t="shared" si="15"/>
        <v>184.05531650462618</v>
      </c>
      <c r="AT19">
        <f t="shared" si="16"/>
        <v>123.23164501515316</v>
      </c>
      <c r="AU19">
        <f t="shared" si="17"/>
        <v>-205.20024424784179</v>
      </c>
      <c r="AW19">
        <v>16</v>
      </c>
      <c r="AX19">
        <f>(R19*SUMPRODUCT(K20:$K$23, X20:$X$23)-$AZ$3*SUMPRODUCT(K19:$K$22, W20:$W$23))/Z19</f>
        <v>7209.9866682709244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7485.5005072855629</v>
      </c>
      <c r="P20">
        <f t="shared" si="30"/>
        <v>374.27502536427818</v>
      </c>
      <c r="Q20" s="5">
        <f t="shared" si="31"/>
        <v>50</v>
      </c>
      <c r="R20">
        <f t="shared" si="0"/>
        <v>100000</v>
      </c>
      <c r="S20">
        <f t="shared" si="1"/>
        <v>6017.7398945886544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2352.3088677034543</v>
      </c>
      <c r="AC20">
        <f t="shared" si="2"/>
        <v>1696.5840196196636</v>
      </c>
      <c r="AE20">
        <f t="shared" si="3"/>
        <v>2110.3904060286195</v>
      </c>
      <c r="AF20">
        <f t="shared" si="4"/>
        <v>-105.51952030143097</v>
      </c>
      <c r="AG20">
        <f t="shared" si="5"/>
        <v>-14.096521695340195</v>
      </c>
      <c r="AH20">
        <f t="shared" si="6"/>
        <v>-4106.4030046192784</v>
      </c>
      <c r="AI20">
        <f t="shared" si="7"/>
        <v>-2115.6286405874298</v>
      </c>
      <c r="AJ20">
        <f t="shared" si="8"/>
        <v>655.72484808379068</v>
      </c>
      <c r="AK20">
        <f t="shared" si="32"/>
        <v>372.84387150106016</v>
      </c>
      <c r="AL20">
        <f t="shared" si="9"/>
        <v>-1087.0599210025789</v>
      </c>
      <c r="AN20">
        <f t="shared" si="10"/>
        <v>522.61231963113505</v>
      </c>
      <c r="AO20">
        <f t="shared" si="11"/>
        <v>-26.130615981556755</v>
      </c>
      <c r="AP20">
        <f t="shared" si="12"/>
        <v>-3.4908308343742793</v>
      </c>
      <c r="AQ20">
        <f t="shared" si="13"/>
        <v>-1016.9003770363239</v>
      </c>
      <c r="AR20">
        <f t="shared" si="14"/>
        <v>-523.90950422111973</v>
      </c>
      <c r="AS20">
        <f t="shared" si="15"/>
        <v>162.38222222670407</v>
      </c>
      <c r="AT20">
        <f t="shared" si="16"/>
        <v>92.330215295140732</v>
      </c>
      <c r="AU20">
        <f t="shared" si="17"/>
        <v>-269.19706669927496</v>
      </c>
      <c r="AW20">
        <v>17</v>
      </c>
      <c r="AX20">
        <f>(R20*SUMPRODUCT(K21:$K$23, X21:$X$23)-$AZ$3*SUMPRODUCT(K20:$K$22, W21:$W$23))/Z20</f>
        <v>6017.7398945886544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7485.5005072855629</v>
      </c>
      <c r="P21">
        <f t="shared" si="30"/>
        <v>374.27502536427818</v>
      </c>
      <c r="Q21" s="5">
        <f t="shared" si="31"/>
        <v>50</v>
      </c>
      <c r="R21">
        <f t="shared" si="0"/>
        <v>100000</v>
      </c>
      <c r="S21">
        <f t="shared" si="1"/>
        <v>4510.700270882322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1696.5840196196636</v>
      </c>
      <c r="AC21">
        <f t="shared" si="2"/>
        <v>1080.2697301285027</v>
      </c>
      <c r="AE21">
        <f t="shared" si="3"/>
        <v>1792.7060383687169</v>
      </c>
      <c r="AF21">
        <f t="shared" si="4"/>
        <v>-89.635301918435857</v>
      </c>
      <c r="AG21">
        <f t="shared" si="5"/>
        <v>-11.974523524672092</v>
      </c>
      <c r="AH21">
        <f t="shared" si="6"/>
        <v>-3962.0659074294031</v>
      </c>
      <c r="AI21">
        <f t="shared" si="7"/>
        <v>-2270.969694503794</v>
      </c>
      <c r="AJ21">
        <f t="shared" si="8"/>
        <v>616.31428949116093</v>
      </c>
      <c r="AK21">
        <f t="shared" si="32"/>
        <v>290.9084574769052</v>
      </c>
      <c r="AL21">
        <f t="shared" si="9"/>
        <v>-1363.7469475357279</v>
      </c>
      <c r="AN21">
        <f t="shared" si="10"/>
        <v>408.94799915348312</v>
      </c>
      <c r="AO21">
        <f t="shared" si="11"/>
        <v>-20.447399957674161</v>
      </c>
      <c r="AP21">
        <f t="shared" si="12"/>
        <v>-2.7316009046787064</v>
      </c>
      <c r="AQ21">
        <f t="shared" si="13"/>
        <v>-903.81740825275847</v>
      </c>
      <c r="AR21">
        <f t="shared" si="14"/>
        <v>-518.04840996162818</v>
      </c>
      <c r="AS21">
        <f t="shared" si="15"/>
        <v>140.59220538268312</v>
      </c>
      <c r="AT21">
        <f t="shared" si="16"/>
        <v>66.361371622455565</v>
      </c>
      <c r="AU21">
        <f t="shared" si="17"/>
        <v>-311.09483295648954</v>
      </c>
      <c r="AW21">
        <v>18</v>
      </c>
      <c r="AX21">
        <f>(R21*SUMPRODUCT(K22:$K$23, X22:$X$23)-$AZ$3*SUMPRODUCT(K21:$K$22, W22:$W$23))/Z21</f>
        <v>4510.700270882322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7485.5005072855629</v>
      </c>
      <c r="P22">
        <f t="shared" si="30"/>
        <v>374.27502536427818</v>
      </c>
      <c r="Q22" s="5">
        <f t="shared" si="31"/>
        <v>50</v>
      </c>
      <c r="R22">
        <f t="shared" si="0"/>
        <v>100000</v>
      </c>
      <c r="S22">
        <f t="shared" si="1"/>
        <v>2572.3251501022678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1080.2697301285027</v>
      </c>
      <c r="AC22">
        <f t="shared" si="2"/>
        <v>512.89365825462176</v>
      </c>
      <c r="AE22">
        <f t="shared" si="3"/>
        <v>1492.5273886529787</v>
      </c>
      <c r="AF22">
        <f t="shared" si="4"/>
        <v>-74.626369432648943</v>
      </c>
      <c r="AG22">
        <f t="shared" si="5"/>
        <v>-9.9694561986891639</v>
      </c>
      <c r="AH22">
        <f t="shared" si="6"/>
        <v>-3770.6441814724117</v>
      </c>
      <c r="AI22">
        <f t="shared" si="7"/>
        <v>-2362.7126184507711</v>
      </c>
      <c r="AJ22">
        <f t="shared" si="8"/>
        <v>567.37607187388096</v>
      </c>
      <c r="AK22">
        <f t="shared" si="32"/>
        <v>213.76847102177962</v>
      </c>
      <c r="AL22">
        <f t="shared" si="9"/>
        <v>-1581.5680755551107</v>
      </c>
      <c r="AN22">
        <f t="shared" si="10"/>
        <v>313.63424974054891</v>
      </c>
      <c r="AO22">
        <f t="shared" si="11"/>
        <v>-15.681712487027445</v>
      </c>
      <c r="AP22">
        <f t="shared" si="12"/>
        <v>-2.0949450837341592</v>
      </c>
      <c r="AQ22">
        <f t="shared" si="13"/>
        <v>-792.34938526788267</v>
      </c>
      <c r="AR22">
        <f t="shared" si="14"/>
        <v>-496.4917930980954</v>
      </c>
      <c r="AS22">
        <f t="shared" si="15"/>
        <v>119.22633378507365</v>
      </c>
      <c r="AT22">
        <f t="shared" si="16"/>
        <v>44.920525101793288</v>
      </c>
      <c r="AU22">
        <f t="shared" si="17"/>
        <v>-332.34493421122852</v>
      </c>
      <c r="AW22">
        <v>19</v>
      </c>
      <c r="AX22">
        <f>(R22*SUMPRODUCT(K23:$K$23, X23:$X$23)-$AZ$3*SUMPRODUCT(K22:$K$22, W23:$W$23))/Z22</f>
        <v>2572.3251501022678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7485.5005072855629</v>
      </c>
      <c r="P23">
        <f t="shared" si="30"/>
        <v>374.27502536427818</v>
      </c>
      <c r="Q23" s="5">
        <f t="shared" si="31"/>
        <v>50</v>
      </c>
      <c r="R23">
        <f t="shared" si="0"/>
        <v>100000</v>
      </c>
      <c r="S23">
        <f t="shared" si="1"/>
        <v>3166.2913808819799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512.89365825462176</v>
      </c>
      <c r="AC23">
        <f t="shared" si="2"/>
        <v>512.89365825462176</v>
      </c>
      <c r="AE23">
        <f t="shared" si="3"/>
        <v>1212.5434071639611</v>
      </c>
      <c r="AF23">
        <f t="shared" si="4"/>
        <v>-60.627170358198065</v>
      </c>
      <c r="AG23">
        <f t="shared" si="5"/>
        <v>-8.0992807761071202</v>
      </c>
      <c r="AH23">
        <f t="shared" si="6"/>
        <v>-3540.9617211903019</v>
      </c>
      <c r="AI23">
        <f t="shared" si="7"/>
        <v>-2397.1447651606459</v>
      </c>
      <c r="AJ23">
        <f t="shared" si="8"/>
        <v>0</v>
      </c>
      <c r="AK23">
        <f t="shared" si="32"/>
        <v>142.45778272031711</v>
      </c>
      <c r="AL23">
        <f t="shared" si="9"/>
        <v>-2254.6869824403288</v>
      </c>
      <c r="AN23">
        <f t="shared" si="10"/>
        <v>234.71488647446105</v>
      </c>
      <c r="AO23">
        <f t="shared" si="11"/>
        <v>-11.735744323723054</v>
      </c>
      <c r="AP23">
        <f t="shared" si="12"/>
        <v>-1.5677968777506286</v>
      </c>
      <c r="AQ23">
        <f t="shared" si="13"/>
        <v>-685.43230987788434</v>
      </c>
      <c r="AR23">
        <f t="shared" si="14"/>
        <v>-464.02096460489696</v>
      </c>
      <c r="AS23">
        <f t="shared" si="15"/>
        <v>0</v>
      </c>
      <c r="AT23">
        <f t="shared" si="16"/>
        <v>27.575888913378336</v>
      </c>
      <c r="AU23">
        <f t="shared" si="17"/>
        <v>-436.44507569151864</v>
      </c>
      <c r="AW23">
        <v>20</v>
      </c>
      <c r="AX23">
        <f>(R23*SUMPRODUCT(K$23:$K24, X$23:$X24)-$AZ$3*SUMPRODUCT(K$22:$K23, W$23:$W24))/Z23</f>
        <v>3166.2913808819799</v>
      </c>
    </row>
    <row r="25" spans="5:50" x14ac:dyDescent="0.25">
      <c r="AN25" s="6">
        <f t="shared" ref="AN25:AU25" si="33">SUM(AN3:AN23)</f>
        <v>49657.646585719034</v>
      </c>
      <c r="AO25" s="6">
        <f t="shared" si="33"/>
        <v>-8097.0077097501253</v>
      </c>
      <c r="AP25" s="6">
        <f t="shared" si="33"/>
        <v>-2801.600430440888</v>
      </c>
      <c r="AQ25" s="6">
        <f t="shared" si="33"/>
        <v>-30869.54015123209</v>
      </c>
      <c r="AR25" s="6">
        <f t="shared" si="33"/>
        <v>7889.4982942959341</v>
      </c>
      <c r="AS25" s="6">
        <f t="shared" si="33"/>
        <v>-3774.3831880708549</v>
      </c>
      <c r="AT25" s="6">
        <f t="shared" si="33"/>
        <v>7103.3381661859185</v>
      </c>
      <c r="AU25" s="7">
        <f t="shared" si="33"/>
        <v>11218.453272410994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650.34736885485995</v>
      </c>
      <c r="K3">
        <v>1</v>
      </c>
      <c r="L3" s="2">
        <v>0</v>
      </c>
      <c r="O3">
        <f>$C$3</f>
        <v>650.34736885485995</v>
      </c>
      <c r="P3">
        <f>O3*B5</f>
        <v>520.27789508388798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650.34736885485995</v>
      </c>
      <c r="AF3">
        <f t="shared" ref="AF3:AF23" si="4">-$Z3*P3</f>
        <v>-520.27789508388798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-2389.838730229028</v>
      </c>
      <c r="AJ3">
        <f t="shared" ref="AJ3:AJ23" si="8">AB3-AC3</f>
        <v>0</v>
      </c>
      <c r="AL3">
        <f t="shared" ref="AL3:AL23" si="9">SUM(AI3:AK3)</f>
        <v>-2389.838730229028</v>
      </c>
      <c r="AN3">
        <f t="shared" ref="AN3:AN23" si="10">AE3*$K3</f>
        <v>650.34736885485995</v>
      </c>
      <c r="AO3">
        <f t="shared" ref="AO3:AO23" si="11">AF3*$K3</f>
        <v>-520.27789508388798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-2389.838730229028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-2389.838730229028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305.43386188267783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52.065384378478186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51.487317670881566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-51.487317670881566</v>
      </c>
      <c r="AK4">
        <f>G4*MAX(0, SUM(AB4, AE4:AF4))</f>
        <v>0</v>
      </c>
      <c r="AL4">
        <f t="shared" si="9"/>
        <v>-327.16406767088159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-253.94654421179661</v>
      </c>
      <c r="AR4">
        <f t="shared" si="14"/>
        <v>-253.94654421179661</v>
      </c>
      <c r="AS4">
        <f t="shared" si="15"/>
        <v>-47.428832475917325</v>
      </c>
      <c r="AT4">
        <f t="shared" si="16"/>
        <v>0</v>
      </c>
      <c r="AU4">
        <f t="shared" si="17"/>
        <v>-301.37537668771392</v>
      </c>
      <c r="AW4">
        <v>1</v>
      </c>
      <c r="AX4">
        <f>(R4*SUMPRODUCT(K5:$K$23, X5:$X$23)-$AZ$3*SUMPRODUCT(K4:$K$22, W5:$W$23))/Z4</f>
        <v>52.065384378478186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650.34736885485995</v>
      </c>
      <c r="P5">
        <f t="shared" ref="P5:P23" si="30">O5*$C$5</f>
        <v>32.517368442742999</v>
      </c>
      <c r="Q5" s="5">
        <f t="shared" ref="Q5:Q23" si="31">$C$8</f>
        <v>50</v>
      </c>
      <c r="R5">
        <f t="shared" si="0"/>
        <v>250000</v>
      </c>
      <c r="S5">
        <f t="shared" si="1"/>
        <v>98.290785873669478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51.487317670881566</v>
      </c>
      <c r="AC5">
        <f t="shared" si="2"/>
        <v>96.119262703327877</v>
      </c>
      <c r="AE5">
        <f t="shared" si="3"/>
        <v>635.9793447548783</v>
      </c>
      <c r="AF5">
        <f t="shared" si="4"/>
        <v>-31.798967237743916</v>
      </c>
      <c r="AG5">
        <f t="shared" si="5"/>
        <v>-48.895357712811148</v>
      </c>
      <c r="AH5">
        <f t="shared" si="6"/>
        <v>-275.29145344424927</v>
      </c>
      <c r="AI5">
        <f t="shared" si="7"/>
        <v>279.993566360074</v>
      </c>
      <c r="AJ5">
        <f t="shared" si="8"/>
        <v>-44.631945032446311</v>
      </c>
      <c r="AK5">
        <f>G5*SUM(AB5, AE5:AF5)</f>
        <v>45.896738663161123</v>
      </c>
      <c r="AL5">
        <f t="shared" si="9"/>
        <v>281.25835999078879</v>
      </c>
      <c r="AN5">
        <f t="shared" si="10"/>
        <v>539.66884242627737</v>
      </c>
      <c r="AO5">
        <f t="shared" si="11"/>
        <v>-26.983442121313868</v>
      </c>
      <c r="AP5">
        <f t="shared" si="12"/>
        <v>-41.490814622386587</v>
      </c>
      <c r="AQ5">
        <f t="shared" si="13"/>
        <v>-233.60227220487232</v>
      </c>
      <c r="AR5">
        <f t="shared" si="14"/>
        <v>237.59231347770458</v>
      </c>
      <c r="AS5">
        <f t="shared" si="15"/>
        <v>-37.873038345572439</v>
      </c>
      <c r="AT5">
        <f t="shared" si="16"/>
        <v>38.946296023239739</v>
      </c>
      <c r="AU5">
        <f t="shared" si="17"/>
        <v>238.66557115537188</v>
      </c>
      <c r="AW5">
        <v>2</v>
      </c>
      <c r="AX5">
        <f>(R5*SUMPRODUCT(K6:$K$23, X6:$X$23)-$AZ$3*SUMPRODUCT(K5:$K$22, W6:$W$23))/Z5</f>
        <v>98.290785873669478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650.34736885485995</v>
      </c>
      <c r="P6">
        <f t="shared" si="30"/>
        <v>32.517368442742999</v>
      </c>
      <c r="Q6" s="5">
        <f t="shared" si="31"/>
        <v>50</v>
      </c>
      <c r="R6">
        <f t="shared" si="0"/>
        <v>250000</v>
      </c>
      <c r="S6">
        <f t="shared" si="1"/>
        <v>138.76685541694368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96.119262703327877</v>
      </c>
      <c r="AC6">
        <f t="shared" si="2"/>
        <v>134.19114693927486</v>
      </c>
      <c r="AE6">
        <f t="shared" si="3"/>
        <v>628.90276697094748</v>
      </c>
      <c r="AF6">
        <f t="shared" si="4"/>
        <v>-31.445138348547378</v>
      </c>
      <c r="AG6">
        <f t="shared" si="5"/>
        <v>-48.351296329400675</v>
      </c>
      <c r="AH6">
        <f t="shared" si="6"/>
        <v>-275.53903141185043</v>
      </c>
      <c r="AI6">
        <f t="shared" si="7"/>
        <v>273.56730088114892</v>
      </c>
      <c r="AJ6">
        <f t="shared" si="8"/>
        <v>-38.071884235946982</v>
      </c>
      <c r="AK6">
        <f>G6*SUM(AB6, AE6:AF6)</f>
        <v>48.550382392800962</v>
      </c>
      <c r="AL6">
        <f t="shared" si="9"/>
        <v>284.04579903800288</v>
      </c>
      <c r="AN6">
        <f t="shared" si="10"/>
        <v>491.59788589878588</v>
      </c>
      <c r="AO6">
        <f t="shared" si="11"/>
        <v>-24.579894294939297</v>
      </c>
      <c r="AP6">
        <f t="shared" si="12"/>
        <v>-37.795023816610332</v>
      </c>
      <c r="AQ6">
        <f t="shared" si="13"/>
        <v>-215.38211061952956</v>
      </c>
      <c r="AR6">
        <f t="shared" si="14"/>
        <v>213.84085716770664</v>
      </c>
      <c r="AS6">
        <f t="shared" si="15"/>
        <v>-29.759859211176675</v>
      </c>
      <c r="AT6">
        <f t="shared" si="16"/>
        <v>37.950644515102205</v>
      </c>
      <c r="AU6">
        <f t="shared" si="17"/>
        <v>222.03164247163215</v>
      </c>
      <c r="AW6">
        <v>3</v>
      </c>
      <c r="AX6">
        <f>(R6*SUMPRODUCT(K7:$K$23, X7:$X$23)-$AZ$3*SUMPRODUCT(K6:$K$22, W7:$W$23))/Z6</f>
        <v>138.76685541694368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650.34736885485995</v>
      </c>
      <c r="P7">
        <f t="shared" si="30"/>
        <v>32.517368442742999</v>
      </c>
      <c r="Q7" s="5">
        <f t="shared" si="31"/>
        <v>50</v>
      </c>
      <c r="R7">
        <f t="shared" si="0"/>
        <v>250000</v>
      </c>
      <c r="S7">
        <f t="shared" si="1"/>
        <v>173.97108498397952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134.19114693927486</v>
      </c>
      <c r="AC7">
        <f t="shared" si="2"/>
        <v>166.36016711291359</v>
      </c>
      <c r="AE7">
        <f t="shared" si="3"/>
        <v>621.895856855185</v>
      </c>
      <c r="AF7">
        <f t="shared" si="4"/>
        <v>-31.094792842759251</v>
      </c>
      <c r="AG7">
        <f t="shared" si="5"/>
        <v>-47.812591134967398</v>
      </c>
      <c r="AH7">
        <f t="shared" si="6"/>
        <v>-275.96115569634799</v>
      </c>
      <c r="AI7">
        <f t="shared" si="7"/>
        <v>267.02731718111033</v>
      </c>
      <c r="AJ7">
        <f t="shared" si="8"/>
        <v>-32.169020173638728</v>
      </c>
      <c r="AK7">
        <f>G7*SUM(AB7, AE7:AF7)</f>
        <v>50.749454766619046</v>
      </c>
      <c r="AL7">
        <f t="shared" si="9"/>
        <v>285.60775177409067</v>
      </c>
      <c r="AN7">
        <f t="shared" si="10"/>
        <v>447.80231207440397</v>
      </c>
      <c r="AO7">
        <f t="shared" si="11"/>
        <v>-22.390115603720201</v>
      </c>
      <c r="AP7">
        <f t="shared" si="12"/>
        <v>-34.427932941660089</v>
      </c>
      <c r="AQ7">
        <f t="shared" si="13"/>
        <v>-198.70858151146228</v>
      </c>
      <c r="AR7">
        <f t="shared" si="14"/>
        <v>192.27568201756139</v>
      </c>
      <c r="AS7">
        <f t="shared" si="15"/>
        <v>-23.163623703442692</v>
      </c>
      <c r="AT7">
        <f t="shared" si="16"/>
        <v>36.542650880369692</v>
      </c>
      <c r="AU7">
        <f t="shared" si="17"/>
        <v>205.65470919448842</v>
      </c>
      <c r="AW7">
        <v>4</v>
      </c>
      <c r="AX7">
        <f>(R7*SUMPRODUCT(K8:$K$23, X8:$X$23)-$AZ$3*SUMPRODUCT(K7:$K$22, W8:$W$23))/Z7</f>
        <v>173.97108498397952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650.34736885485995</v>
      </c>
      <c r="P8">
        <f t="shared" si="30"/>
        <v>32.517368442742999</v>
      </c>
      <c r="Q8" s="5">
        <f t="shared" si="31"/>
        <v>50</v>
      </c>
      <c r="R8">
        <f t="shared" si="0"/>
        <v>250000</v>
      </c>
      <c r="S8">
        <f t="shared" si="1"/>
        <v>203.89942724224792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166.36016711291359</v>
      </c>
      <c r="AC8">
        <f t="shared" si="2"/>
        <v>192.80332467751123</v>
      </c>
      <c r="AE8">
        <f t="shared" si="3"/>
        <v>614.95579760269243</v>
      </c>
      <c r="AF8">
        <f t="shared" si="4"/>
        <v>-30.747789880134622</v>
      </c>
      <c r="AG8">
        <f t="shared" si="5"/>
        <v>-47.279025567944906</v>
      </c>
      <c r="AH8">
        <f t="shared" si="6"/>
        <v>-277.19827836408695</v>
      </c>
      <c r="AI8">
        <f t="shared" si="7"/>
        <v>259.73070379052592</v>
      </c>
      <c r="AJ8">
        <f t="shared" si="8"/>
        <v>-26.443157564597641</v>
      </c>
      <c r="AK8">
        <f t="shared" ref="AK8:AK23" si="32">G8*SUM(AB8:AB8, AE8:AF8)</f>
        <v>52.539772238483003</v>
      </c>
      <c r="AL8">
        <f t="shared" si="9"/>
        <v>285.82731846441129</v>
      </c>
      <c r="AN8">
        <f t="shared" si="10"/>
        <v>407.9009674334805</v>
      </c>
      <c r="AO8">
        <f t="shared" si="11"/>
        <v>-20.395048371674026</v>
      </c>
      <c r="AP8">
        <f t="shared" si="12"/>
        <v>-31.360238156396157</v>
      </c>
      <c r="AQ8">
        <f t="shared" si="13"/>
        <v>-183.86597273558456</v>
      </c>
      <c r="AR8">
        <f t="shared" si="14"/>
        <v>172.27970816982577</v>
      </c>
      <c r="AS8">
        <f t="shared" si="15"/>
        <v>-17.539780248667604</v>
      </c>
      <c r="AT8">
        <f t="shared" si="16"/>
        <v>34.849698154497261</v>
      </c>
      <c r="AU8">
        <f t="shared" si="17"/>
        <v>189.58962607565542</v>
      </c>
      <c r="AW8">
        <v>5</v>
      </c>
      <c r="AX8">
        <f>(R8*SUMPRODUCT(K9:$K$23, X9:$X$23)-$AZ$3*SUMPRODUCT(K8:$K$22, W9:$W$23))/Z8</f>
        <v>203.89942724224792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650.34736885485995</v>
      </c>
      <c r="P9">
        <f t="shared" si="30"/>
        <v>32.517368442742999</v>
      </c>
      <c r="Q9" s="5">
        <f t="shared" si="31"/>
        <v>50</v>
      </c>
      <c r="R9">
        <f t="shared" si="0"/>
        <v>250000</v>
      </c>
      <c r="S9">
        <f t="shared" si="1"/>
        <v>227.64903269620393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192.80332467751123</v>
      </c>
      <c r="AC9">
        <f t="shared" si="2"/>
        <v>212.85226719562706</v>
      </c>
      <c r="AE9">
        <f t="shared" si="3"/>
        <v>608.07599437595138</v>
      </c>
      <c r="AF9">
        <f t="shared" si="4"/>
        <v>-30.403799718797572</v>
      </c>
      <c r="AG9">
        <f t="shared" si="5"/>
        <v>-46.750092604100132</v>
      </c>
      <c r="AH9">
        <f t="shared" si="6"/>
        <v>-280.71354082660474</v>
      </c>
      <c r="AI9">
        <f t="shared" si="7"/>
        <v>250.20856122644892</v>
      </c>
      <c r="AJ9">
        <f t="shared" si="8"/>
        <v>-20.048942518115837</v>
      </c>
      <c r="AK9">
        <f t="shared" si="32"/>
        <v>53.93328635342656</v>
      </c>
      <c r="AL9">
        <f t="shared" si="9"/>
        <v>284.09290506175967</v>
      </c>
      <c r="AN9">
        <f t="shared" si="10"/>
        <v>371.54452052833227</v>
      </c>
      <c r="AO9">
        <f t="shared" si="11"/>
        <v>-18.577226026416614</v>
      </c>
      <c r="AP9">
        <f t="shared" si="12"/>
        <v>-28.56508216390209</v>
      </c>
      <c r="AQ9">
        <f t="shared" si="13"/>
        <v>-171.52063047525581</v>
      </c>
      <c r="AR9">
        <f t="shared" si="14"/>
        <v>152.88158186275774</v>
      </c>
      <c r="AS9">
        <f t="shared" si="15"/>
        <v>-12.250236489993634</v>
      </c>
      <c r="AT9">
        <f t="shared" si="16"/>
        <v>32.954132713734403</v>
      </c>
      <c r="AU9">
        <f t="shared" si="17"/>
        <v>173.58547808649854</v>
      </c>
      <c r="AW9">
        <v>6</v>
      </c>
      <c r="AX9">
        <f>(R9*SUMPRODUCT(K10:$K$23, X10:$X$23)-$AZ$3*SUMPRODUCT(K9:$K$22, W10:$W$23))/Z9</f>
        <v>227.64903269620393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650.34736885485995</v>
      </c>
      <c r="P10">
        <f t="shared" si="30"/>
        <v>32.517368442742999</v>
      </c>
      <c r="Q10" s="5">
        <f t="shared" si="31"/>
        <v>50</v>
      </c>
      <c r="R10">
        <f t="shared" si="0"/>
        <v>250000</v>
      </c>
      <c r="S10">
        <f t="shared" si="1"/>
        <v>245.23709739204435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212.85226719562706</v>
      </c>
      <c r="AC10">
        <f t="shared" si="2"/>
        <v>226.72423304956078</v>
      </c>
      <c r="AE10">
        <f t="shared" si="3"/>
        <v>601.25286911098999</v>
      </c>
      <c r="AF10">
        <f t="shared" si="4"/>
        <v>-30.062643455549498</v>
      </c>
      <c r="AG10">
        <f t="shared" si="5"/>
        <v>-46.225517154754066</v>
      </c>
      <c r="AH10">
        <f t="shared" si="6"/>
        <v>-285.37261652533709</v>
      </c>
      <c r="AI10">
        <f t="shared" si="7"/>
        <v>239.59209197534938</v>
      </c>
      <c r="AJ10">
        <f t="shared" si="8"/>
        <v>-13.871965853933716</v>
      </c>
      <c r="AK10">
        <f t="shared" si="32"/>
        <v>54.882974499574736</v>
      </c>
      <c r="AL10">
        <f t="shared" si="9"/>
        <v>280.6031006209904</v>
      </c>
      <c r="AN10">
        <f t="shared" si="10"/>
        <v>338.41712445625211</v>
      </c>
      <c r="AO10">
        <f t="shared" si="11"/>
        <v>-16.920856222812606</v>
      </c>
      <c r="AP10">
        <f t="shared" si="12"/>
        <v>-26.018182025718147</v>
      </c>
      <c r="AQ10">
        <f t="shared" si="13"/>
        <v>-160.62290135239886</v>
      </c>
      <c r="AR10">
        <f t="shared" si="14"/>
        <v>134.85518485532256</v>
      </c>
      <c r="AS10">
        <f t="shared" si="15"/>
        <v>-7.8078809033956889</v>
      </c>
      <c r="AT10">
        <f t="shared" si="16"/>
        <v>30.891059928270042</v>
      </c>
      <c r="AU10">
        <f t="shared" si="17"/>
        <v>157.93836388019693</v>
      </c>
      <c r="AW10">
        <v>7</v>
      </c>
      <c r="AX10">
        <f>(R10*SUMPRODUCT(K11:$K$23, X11:$X$23)-$AZ$3*SUMPRODUCT(K10:$K$22, W11:$W$23))/Z10</f>
        <v>245.23709739204435</v>
      </c>
    </row>
    <row r="11" spans="1:52" x14ac:dyDescent="0.25">
      <c r="A11" t="s">
        <v>33</v>
      </c>
      <c r="C11" s="24">
        <f>AU25</f>
        <v>-594.42885700909108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650.34736885485995</v>
      </c>
      <c r="P11">
        <f t="shared" si="30"/>
        <v>32.517368442742999</v>
      </c>
      <c r="Q11" s="5">
        <f t="shared" si="31"/>
        <v>50</v>
      </c>
      <c r="R11">
        <f t="shared" si="0"/>
        <v>250000</v>
      </c>
      <c r="S11">
        <f t="shared" si="1"/>
        <v>257.59468143690685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226.72423304956078</v>
      </c>
      <c r="AC11">
        <f t="shared" si="2"/>
        <v>235.46898409884372</v>
      </c>
      <c r="AE11">
        <f t="shared" si="3"/>
        <v>594.48678599025311</v>
      </c>
      <c r="AF11">
        <f t="shared" si="4"/>
        <v>-29.724339299512657</v>
      </c>
      <c r="AG11">
        <f t="shared" si="5"/>
        <v>-45.70532721897785</v>
      </c>
      <c r="AH11">
        <f t="shared" si="6"/>
        <v>-289.67382114336675</v>
      </c>
      <c r="AI11">
        <f t="shared" si="7"/>
        <v>229.38329832839594</v>
      </c>
      <c r="AJ11">
        <f t="shared" si="8"/>
        <v>-8.7447510492829394</v>
      </c>
      <c r="AK11">
        <f t="shared" si="32"/>
        <v>55.404067581821096</v>
      </c>
      <c r="AL11">
        <f t="shared" si="9"/>
        <v>276.04261486093412</v>
      </c>
      <c r="AN11">
        <f t="shared" si="10"/>
        <v>308.23329003259914</v>
      </c>
      <c r="AO11">
        <f t="shared" si="11"/>
        <v>-15.411664501629957</v>
      </c>
      <c r="AP11">
        <f t="shared" si="12"/>
        <v>-23.69758876516563</v>
      </c>
      <c r="AQ11">
        <f t="shared" si="13"/>
        <v>-150.19192525634796</v>
      </c>
      <c r="AR11">
        <f t="shared" si="14"/>
        <v>118.93211150945565</v>
      </c>
      <c r="AS11">
        <f t="shared" si="15"/>
        <v>-4.5340341450090644</v>
      </c>
      <c r="AT11">
        <f t="shared" si="16"/>
        <v>28.726253357317141</v>
      </c>
      <c r="AU11">
        <f t="shared" si="17"/>
        <v>143.12433072176373</v>
      </c>
      <c r="AW11">
        <v>8</v>
      </c>
      <c r="AX11">
        <f>(R11*SUMPRODUCT(K12:$K$23, X12:$X$23)-$AZ$3*SUMPRODUCT(K11:$K$22, W12:$W$23))/Z11</f>
        <v>257.59468143690685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650.34736885485995</v>
      </c>
      <c r="P12">
        <f t="shared" si="30"/>
        <v>32.517368442742999</v>
      </c>
      <c r="Q12" s="5">
        <f t="shared" si="31"/>
        <v>50</v>
      </c>
      <c r="R12">
        <f t="shared" si="0"/>
        <v>250000</v>
      </c>
      <c r="S12">
        <f t="shared" si="1"/>
        <v>264.34030954930739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235.46898409884372</v>
      </c>
      <c r="AC12">
        <f t="shared" si="2"/>
        <v>238.9059879837713</v>
      </c>
      <c r="AE12">
        <f t="shared" si="3"/>
        <v>587.77218258471828</v>
      </c>
      <c r="AF12">
        <f t="shared" si="4"/>
        <v>-29.388609129235917</v>
      </c>
      <c r="AG12">
        <f t="shared" si="5"/>
        <v>-45.189095146158209</v>
      </c>
      <c r="AH12">
        <f t="shared" si="6"/>
        <v>-295.89400314930168</v>
      </c>
      <c r="AI12">
        <f t="shared" si="7"/>
        <v>217.30047516002247</v>
      </c>
      <c r="AJ12">
        <f t="shared" si="8"/>
        <v>-3.4370038849275772</v>
      </c>
      <c r="AK12">
        <f t="shared" si="32"/>
        <v>55.569679028802838</v>
      </c>
      <c r="AL12">
        <f t="shared" si="9"/>
        <v>269.43315030389772</v>
      </c>
      <c r="AN12">
        <f t="shared" si="10"/>
        <v>280.72980991614713</v>
      </c>
      <c r="AO12">
        <f t="shared" si="11"/>
        <v>-14.036490495807358</v>
      </c>
      <c r="AP12">
        <f t="shared" si="12"/>
        <v>-21.583066478031565</v>
      </c>
      <c r="AQ12">
        <f t="shared" si="13"/>
        <v>-141.32391719211481</v>
      </c>
      <c r="AR12">
        <f t="shared" si="14"/>
        <v>103.78633575019342</v>
      </c>
      <c r="AS12">
        <f t="shared" si="15"/>
        <v>-1.6415704517586744</v>
      </c>
      <c r="AT12">
        <f t="shared" si="16"/>
        <v>26.541006691157286</v>
      </c>
      <c r="AU12">
        <f t="shared" si="17"/>
        <v>128.68577198959201</v>
      </c>
      <c r="AW12">
        <v>9</v>
      </c>
      <c r="AX12">
        <f>(R12*SUMPRODUCT(K13:$K$23, X13:$X$23)-$AZ$3*SUMPRODUCT(K12:$K$22, W13:$W$23))/Z12</f>
        <v>264.34030954930739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650.34736885485995</v>
      </c>
      <c r="P13">
        <f t="shared" si="30"/>
        <v>32.517368442742999</v>
      </c>
      <c r="Q13" s="5">
        <f t="shared" si="31"/>
        <v>50</v>
      </c>
      <c r="R13">
        <f t="shared" si="0"/>
        <v>250000</v>
      </c>
      <c r="S13">
        <f t="shared" si="1"/>
        <v>266.05926106159097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238.9059879837713</v>
      </c>
      <c r="AC13">
        <f t="shared" si="2"/>
        <v>237.73319641311693</v>
      </c>
      <c r="AE13">
        <f t="shared" si="3"/>
        <v>581.10797632011474</v>
      </c>
      <c r="AF13">
        <f t="shared" si="4"/>
        <v>-29.055398816005738</v>
      </c>
      <c r="AG13">
        <f t="shared" si="5"/>
        <v>-44.676737705830746</v>
      </c>
      <c r="AH13">
        <f t="shared" si="6"/>
        <v>-302.33244432942968</v>
      </c>
      <c r="AI13">
        <f t="shared" si="7"/>
        <v>205.04339546884853</v>
      </c>
      <c r="AJ13">
        <f t="shared" si="8"/>
        <v>1.1727915706543683</v>
      </c>
      <c r="AK13">
        <f t="shared" si="32"/>
        <v>55.367099584151624</v>
      </c>
      <c r="AL13">
        <f t="shared" si="9"/>
        <v>261.58328662365454</v>
      </c>
      <c r="AN13">
        <f t="shared" si="10"/>
        <v>255.66925552025435</v>
      </c>
      <c r="AO13">
        <f t="shared" si="11"/>
        <v>-12.783462776012717</v>
      </c>
      <c r="AP13">
        <f t="shared" si="12"/>
        <v>-19.65636118205876</v>
      </c>
      <c r="AQ13">
        <f t="shared" si="13"/>
        <v>-133.01677848376909</v>
      </c>
      <c r="AR13">
        <f t="shared" si="14"/>
        <v>90.21265307841378</v>
      </c>
      <c r="AS13">
        <f t="shared" si="15"/>
        <v>0.51599145076001451</v>
      </c>
      <c r="AT13">
        <f t="shared" si="16"/>
        <v>24.359784597411728</v>
      </c>
      <c r="AU13">
        <f t="shared" si="17"/>
        <v>115.08842912658552</v>
      </c>
      <c r="AW13">
        <v>10</v>
      </c>
      <c r="AX13">
        <f>(R13*SUMPRODUCT(K14:$K$23, X14:$X$23)-$AZ$3*SUMPRODUCT(K13:$K$22, W14:$W$23))/Z13</f>
        <v>266.05926106159097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650.34736885485995</v>
      </c>
      <c r="P14">
        <f t="shared" si="30"/>
        <v>32.517368442742999</v>
      </c>
      <c r="Q14" s="5">
        <f t="shared" si="31"/>
        <v>50</v>
      </c>
      <c r="R14">
        <f t="shared" si="0"/>
        <v>250000</v>
      </c>
      <c r="S14">
        <f t="shared" si="1"/>
        <v>262.73936469234474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237.73319641311693</v>
      </c>
      <c r="AC14">
        <f t="shared" si="2"/>
        <v>232.09309437640729</v>
      </c>
      <c r="AE14">
        <f t="shared" si="3"/>
        <v>574.48998338647903</v>
      </c>
      <c r="AF14">
        <f t="shared" si="4"/>
        <v>-28.724499169323952</v>
      </c>
      <c r="AG14">
        <f t="shared" si="5"/>
        <v>-44.16793323835909</v>
      </c>
      <c r="AH14">
        <f t="shared" si="6"/>
        <v>-310.18545206674673</v>
      </c>
      <c r="AI14">
        <f t="shared" si="7"/>
        <v>191.41209891204926</v>
      </c>
      <c r="AJ14">
        <f t="shared" si="8"/>
        <v>5.6401020367096351</v>
      </c>
      <c r="AK14">
        <f t="shared" si="32"/>
        <v>54.844907644119047</v>
      </c>
      <c r="AL14">
        <f t="shared" si="9"/>
        <v>251.89710859287794</v>
      </c>
      <c r="AN14">
        <f t="shared" si="10"/>
        <v>232.83394577708421</v>
      </c>
      <c r="AO14">
        <f t="shared" si="11"/>
        <v>-11.641697288854211</v>
      </c>
      <c r="AP14">
        <f t="shared" si="12"/>
        <v>-17.900737123536089</v>
      </c>
      <c r="AQ14">
        <f t="shared" si="13"/>
        <v>-125.71446816464902</v>
      </c>
      <c r="AR14">
        <f t="shared" si="14"/>
        <v>77.577043200044898</v>
      </c>
      <c r="AS14">
        <f t="shared" si="15"/>
        <v>2.2858661591476941</v>
      </c>
      <c r="AT14">
        <f t="shared" si="16"/>
        <v>22.227987644424001</v>
      </c>
      <c r="AU14">
        <f t="shared" si="17"/>
        <v>102.09089700361659</v>
      </c>
      <c r="AW14">
        <v>11</v>
      </c>
      <c r="AX14">
        <f>(R14*SUMPRODUCT(K15:$K$23, X15:$X$23)-$AZ$3*SUMPRODUCT(K14:$K$22, W15:$W$23))/Z14</f>
        <v>262.73936469234474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650.34736885485995</v>
      </c>
      <c r="P15">
        <f t="shared" si="30"/>
        <v>32.517368442742999</v>
      </c>
      <c r="Q15" s="5">
        <f t="shared" si="31"/>
        <v>50</v>
      </c>
      <c r="R15">
        <f t="shared" si="0"/>
        <v>250000</v>
      </c>
      <c r="S15">
        <f t="shared" si="1"/>
        <v>253.34653111824935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232.09309437640729</v>
      </c>
      <c r="AC15">
        <f t="shared" si="2"/>
        <v>221.23159698242716</v>
      </c>
      <c r="AE15">
        <f t="shared" si="3"/>
        <v>567.90746796499695</v>
      </c>
      <c r="AF15">
        <f t="shared" si="4"/>
        <v>-28.395373398249848</v>
      </c>
      <c r="AG15">
        <f t="shared" si="5"/>
        <v>-43.661856352627041</v>
      </c>
      <c r="AH15">
        <f t="shared" si="6"/>
        <v>-321.9877667422968</v>
      </c>
      <c r="AI15">
        <f t="shared" si="7"/>
        <v>173.86247147182326</v>
      </c>
      <c r="AJ15">
        <f t="shared" si="8"/>
        <v>10.86149739398013</v>
      </c>
      <c r="AK15">
        <f t="shared" si="32"/>
        <v>54.012363226020817</v>
      </c>
      <c r="AL15">
        <f t="shared" si="9"/>
        <v>238.73633209182421</v>
      </c>
      <c r="AN15">
        <f t="shared" si="10"/>
        <v>212.0232971628059</v>
      </c>
      <c r="AO15">
        <f t="shared" si="11"/>
        <v>-10.601164858140296</v>
      </c>
      <c r="AP15">
        <f t="shared" si="12"/>
        <v>-16.30077304196212</v>
      </c>
      <c r="AQ15">
        <f t="shared" si="13"/>
        <v>-120.21132279774491</v>
      </c>
      <c r="AR15">
        <f t="shared" si="14"/>
        <v>64.91003646495858</v>
      </c>
      <c r="AS15">
        <f t="shared" si="15"/>
        <v>4.0550452661750001</v>
      </c>
      <c r="AT15">
        <f t="shared" si="16"/>
        <v>20.165044456576613</v>
      </c>
      <c r="AU15">
        <f t="shared" si="17"/>
        <v>89.130126187710189</v>
      </c>
      <c r="AW15">
        <v>12</v>
      </c>
      <c r="AX15">
        <f>(R15*SUMPRODUCT(K16:$K$23, X16:$X$23)-$AZ$3*SUMPRODUCT(K15:$K$22, W16:$W$23))/Z15</f>
        <v>253.34653111824935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650.34736885485995</v>
      </c>
      <c r="P16">
        <f t="shared" si="30"/>
        <v>32.517368442742999</v>
      </c>
      <c r="Q16" s="5">
        <f t="shared" si="31"/>
        <v>50</v>
      </c>
      <c r="R16">
        <f t="shared" si="0"/>
        <v>250000</v>
      </c>
      <c r="S16">
        <f t="shared" si="1"/>
        <v>237.86398815443002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221.23159698242716</v>
      </c>
      <c r="AC16">
        <f t="shared" si="2"/>
        <v>205.31503111859962</v>
      </c>
      <c r="AE16">
        <f t="shared" si="3"/>
        <v>561.35479485715564</v>
      </c>
      <c r="AF16">
        <f t="shared" si="4"/>
        <v>-28.067739742857782</v>
      </c>
      <c r="AG16">
        <f t="shared" si="5"/>
        <v>-43.158073803358072</v>
      </c>
      <c r="AH16">
        <f t="shared" si="6"/>
        <v>-335.81992871346853</v>
      </c>
      <c r="AI16">
        <f t="shared" si="7"/>
        <v>154.30905259747118</v>
      </c>
      <c r="AJ16">
        <f t="shared" si="8"/>
        <v>15.916565863827543</v>
      </c>
      <c r="AK16">
        <f t="shared" si="32"/>
        <v>52.816305646770751</v>
      </c>
      <c r="AL16">
        <f t="shared" si="9"/>
        <v>223.04192410806948</v>
      </c>
      <c r="AN16">
        <f t="shared" si="10"/>
        <v>193.05702427453912</v>
      </c>
      <c r="AO16">
        <f t="shared" si="11"/>
        <v>-9.6528512137269562</v>
      </c>
      <c r="AP16">
        <f t="shared" si="12"/>
        <v>-14.842608236770175</v>
      </c>
      <c r="AQ16">
        <f t="shared" si="13"/>
        <v>-115.49272710141823</v>
      </c>
      <c r="AR16">
        <f t="shared" si="14"/>
        <v>53.068837722623734</v>
      </c>
      <c r="AS16">
        <f t="shared" si="15"/>
        <v>5.4739086055587567</v>
      </c>
      <c r="AT16">
        <f t="shared" si="16"/>
        <v>18.164196502382691</v>
      </c>
      <c r="AU16">
        <f t="shared" si="17"/>
        <v>76.706942830565183</v>
      </c>
      <c r="AW16">
        <v>13</v>
      </c>
      <c r="AX16">
        <f>(R16*SUMPRODUCT(K17:$K$23, X17:$X$23)-$AZ$3*SUMPRODUCT(K16:$K$22, W17:$W$23))/Z16</f>
        <v>237.86398815443002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650.34736885485995</v>
      </c>
      <c r="P17">
        <f t="shared" si="30"/>
        <v>32.517368442742999</v>
      </c>
      <c r="Q17" s="5">
        <f t="shared" si="31"/>
        <v>50</v>
      </c>
      <c r="R17">
        <f t="shared" si="0"/>
        <v>250000</v>
      </c>
      <c r="S17">
        <f t="shared" si="1"/>
        <v>217.09684682907044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205.31503111859962</v>
      </c>
      <c r="AC17">
        <f t="shared" si="2"/>
        <v>185.21210349013722</v>
      </c>
      <c r="AE17">
        <f t="shared" si="3"/>
        <v>554.83166128028518</v>
      </c>
      <c r="AF17">
        <f t="shared" si="4"/>
        <v>-27.741583064014257</v>
      </c>
      <c r="AG17">
        <f t="shared" si="5"/>
        <v>-42.656562312017954</v>
      </c>
      <c r="AH17">
        <f t="shared" si="6"/>
        <v>-349.65376653266611</v>
      </c>
      <c r="AI17">
        <f t="shared" si="7"/>
        <v>134.77974937158689</v>
      </c>
      <c r="AJ17">
        <f t="shared" si="8"/>
        <v>20.102927628462396</v>
      </c>
      <c r="AK17">
        <f t="shared" si="32"/>
        <v>51.268357653440951</v>
      </c>
      <c r="AL17">
        <f t="shared" si="9"/>
        <v>206.15103465349023</v>
      </c>
      <c r="AN17">
        <f t="shared" si="10"/>
        <v>175.77276086579465</v>
      </c>
      <c r="AO17">
        <f t="shared" si="11"/>
        <v>-8.7886380432897315</v>
      </c>
      <c r="AP17">
        <f t="shared" si="12"/>
        <v>-13.513759667798578</v>
      </c>
      <c r="AQ17">
        <f t="shared" si="13"/>
        <v>-110.77163071182966</v>
      </c>
      <c r="AR17">
        <f t="shared" si="14"/>
        <v>42.698732442876683</v>
      </c>
      <c r="AS17">
        <f t="shared" si="15"/>
        <v>6.3686832193144243</v>
      </c>
      <c r="AT17">
        <f t="shared" si="16"/>
        <v>16.242008880686271</v>
      </c>
      <c r="AU17">
        <f t="shared" si="17"/>
        <v>65.309424542877366</v>
      </c>
      <c r="AW17">
        <v>14</v>
      </c>
      <c r="AX17">
        <f>(R17*SUMPRODUCT(K18:$K$23, X18:$X$23)-$AZ$3*SUMPRODUCT(K17:$K$22, W18:$W$23))/Z17</f>
        <v>217.09684682907044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650.34736885485995</v>
      </c>
      <c r="P18">
        <f t="shared" si="30"/>
        <v>32.517368442742999</v>
      </c>
      <c r="Q18" s="5">
        <f t="shared" si="31"/>
        <v>50</v>
      </c>
      <c r="R18">
        <f t="shared" si="0"/>
        <v>250000</v>
      </c>
      <c r="S18">
        <f t="shared" si="1"/>
        <v>191.56936156465372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185.21210349013722</v>
      </c>
      <c r="AC18">
        <f t="shared" si="2"/>
        <v>161.52050296301536</v>
      </c>
      <c r="AE18">
        <f t="shared" si="3"/>
        <v>548.33629584686309</v>
      </c>
      <c r="AF18">
        <f t="shared" si="4"/>
        <v>-27.416814792343157</v>
      </c>
      <c r="AG18">
        <f t="shared" si="5"/>
        <v>-42.157185690808646</v>
      </c>
      <c r="AH18">
        <f t="shared" si="6"/>
        <v>-364.05499044565596</v>
      </c>
      <c r="AI18">
        <f t="shared" si="7"/>
        <v>114.70730491805529</v>
      </c>
      <c r="AJ18">
        <f t="shared" si="8"/>
        <v>23.691600527121864</v>
      </c>
      <c r="AK18">
        <f t="shared" si="32"/>
        <v>49.429210918126003</v>
      </c>
      <c r="AL18">
        <f t="shared" si="9"/>
        <v>187.82811636330314</v>
      </c>
      <c r="AN18">
        <f t="shared" si="10"/>
        <v>160.02192822419721</v>
      </c>
      <c r="AO18">
        <f t="shared" si="11"/>
        <v>-8.0010964112098613</v>
      </c>
      <c r="AP18">
        <f t="shared" si="12"/>
        <v>-12.302804307947451</v>
      </c>
      <c r="AQ18">
        <f t="shared" si="13"/>
        <v>-106.24279660492373</v>
      </c>
      <c r="AR18">
        <f t="shared" si="14"/>
        <v>33.475230900116159</v>
      </c>
      <c r="AS18">
        <f t="shared" si="15"/>
        <v>6.9139606985386033</v>
      </c>
      <c r="AT18">
        <f t="shared" si="16"/>
        <v>14.425011989226528</v>
      </c>
      <c r="AU18">
        <f t="shared" si="17"/>
        <v>54.814203587881281</v>
      </c>
      <c r="AW18">
        <v>15</v>
      </c>
      <c r="AX18">
        <f>(R18*SUMPRODUCT(K19:$K$23, X19:$X$23)-$AZ$3*SUMPRODUCT(K18:$K$22, W19:$W$23))/Z18</f>
        <v>191.56936156465372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650.34736885485995</v>
      </c>
      <c r="P19">
        <f t="shared" si="30"/>
        <v>32.517368442742999</v>
      </c>
      <c r="Q19" s="5">
        <f t="shared" si="31"/>
        <v>50</v>
      </c>
      <c r="R19">
        <f t="shared" si="0"/>
        <v>250000</v>
      </c>
      <c r="S19">
        <f t="shared" si="1"/>
        <v>161.16361027938547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161.52050296301536</v>
      </c>
      <c r="AC19">
        <f t="shared" si="2"/>
        <v>134.27969988192487</v>
      </c>
      <c r="AE19">
        <f t="shared" si="3"/>
        <v>541.86208262176365</v>
      </c>
      <c r="AF19">
        <f t="shared" si="4"/>
        <v>-27.093104131088182</v>
      </c>
      <c r="AG19">
        <f t="shared" si="5"/>
        <v>-41.659435293471041</v>
      </c>
      <c r="AH19">
        <f t="shared" si="6"/>
        <v>-380.89270214759756</v>
      </c>
      <c r="AI19">
        <f t="shared" si="7"/>
        <v>92.216841049606785</v>
      </c>
      <c r="AJ19">
        <f t="shared" si="8"/>
        <v>27.24080308109049</v>
      </c>
      <c r="AK19">
        <f t="shared" si="32"/>
        <v>47.34026370175836</v>
      </c>
      <c r="AL19">
        <f t="shared" si="9"/>
        <v>166.79790783245562</v>
      </c>
      <c r="AN19">
        <f t="shared" si="10"/>
        <v>145.66775739693523</v>
      </c>
      <c r="AO19">
        <f t="shared" si="11"/>
        <v>-7.2833878698467611</v>
      </c>
      <c r="AP19">
        <f t="shared" si="12"/>
        <v>-11.199227087935244</v>
      </c>
      <c r="AQ19">
        <f t="shared" si="13"/>
        <v>-102.39466371635517</v>
      </c>
      <c r="AR19">
        <f t="shared" si="14"/>
        <v>24.790478722798028</v>
      </c>
      <c r="AS19">
        <f t="shared" si="15"/>
        <v>7.3230934988374807</v>
      </c>
      <c r="AT19">
        <f t="shared" si="16"/>
        <v>12.726393429577282</v>
      </c>
      <c r="AU19">
        <f t="shared" si="17"/>
        <v>44.839965651212786</v>
      </c>
      <c r="AW19">
        <v>16</v>
      </c>
      <c r="AX19">
        <f>(R19*SUMPRODUCT(K20:$K$23, X20:$X$23)-$AZ$3*SUMPRODUCT(K19:$K$22, W20:$W$23))/Z19</f>
        <v>161.16361027938547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650.34736885485995</v>
      </c>
      <c r="P20">
        <f t="shared" si="30"/>
        <v>32.517368442742999</v>
      </c>
      <c r="Q20" s="5">
        <f t="shared" si="31"/>
        <v>50</v>
      </c>
      <c r="R20">
        <f t="shared" si="0"/>
        <v>250000</v>
      </c>
      <c r="S20">
        <f t="shared" si="1"/>
        <v>126.76977837192132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134.27969988192487</v>
      </c>
      <c r="AC20">
        <f t="shared" si="2"/>
        <v>104.36557620904577</v>
      </c>
      <c r="AE20">
        <f t="shared" si="3"/>
        <v>535.4105588750316</v>
      </c>
      <c r="AF20">
        <f t="shared" si="4"/>
        <v>-26.770527943751578</v>
      </c>
      <c r="AG20">
        <f t="shared" si="5"/>
        <v>-41.16342930838556</v>
      </c>
      <c r="AH20">
        <f t="shared" si="6"/>
        <v>-397.05816075383717</v>
      </c>
      <c r="AI20">
        <f t="shared" si="7"/>
        <v>70.418440869057292</v>
      </c>
      <c r="AJ20">
        <f t="shared" si="8"/>
        <v>29.9141236728791</v>
      </c>
      <c r="AK20">
        <f t="shared" si="32"/>
        <v>45.004381156924346</v>
      </c>
      <c r="AL20">
        <f t="shared" si="9"/>
        <v>145.33694569886075</v>
      </c>
      <c r="AN20">
        <f t="shared" si="10"/>
        <v>132.58786304626904</v>
      </c>
      <c r="AO20">
        <f t="shared" si="11"/>
        <v>-6.6293931523134511</v>
      </c>
      <c r="AP20">
        <f t="shared" si="12"/>
        <v>-10.193618779432553</v>
      </c>
      <c r="AQ20">
        <f t="shared" si="13"/>
        <v>-98.326587264262287</v>
      </c>
      <c r="AR20">
        <f t="shared" si="14"/>
        <v>17.438263850260739</v>
      </c>
      <c r="AS20">
        <f t="shared" si="15"/>
        <v>7.4078661075016221</v>
      </c>
      <c r="AT20">
        <f t="shared" si="16"/>
        <v>11.144783430969133</v>
      </c>
      <c r="AU20">
        <f t="shared" si="17"/>
        <v>35.990913388731492</v>
      </c>
      <c r="AW20">
        <v>17</v>
      </c>
      <c r="AX20">
        <f>(R20*SUMPRODUCT(K21:$K$23, X21:$X$23)-$AZ$3*SUMPRODUCT(K20:$K$22, W21:$W$23))/Z20</f>
        <v>126.76977837192132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650.34736885485995</v>
      </c>
      <c r="P21">
        <f t="shared" si="30"/>
        <v>32.517368442742999</v>
      </c>
      <c r="Q21" s="5">
        <f t="shared" si="31"/>
        <v>50</v>
      </c>
      <c r="R21">
        <f t="shared" si="0"/>
        <v>250000</v>
      </c>
      <c r="S21">
        <f t="shared" si="1"/>
        <v>88.277723137393849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104.36557620904577</v>
      </c>
      <c r="AC21">
        <f t="shared" si="2"/>
        <v>71.802719395000736</v>
      </c>
      <c r="AE21">
        <f t="shared" si="3"/>
        <v>528.97501176468541</v>
      </c>
      <c r="AF21">
        <f t="shared" si="4"/>
        <v>-26.448750588234269</v>
      </c>
      <c r="AG21">
        <f t="shared" si="5"/>
        <v>-40.668651638901174</v>
      </c>
      <c r="AH21">
        <f t="shared" si="6"/>
        <v>-415.71688200266135</v>
      </c>
      <c r="AI21">
        <f t="shared" si="7"/>
        <v>46.14072753488864</v>
      </c>
      <c r="AJ21">
        <f t="shared" si="8"/>
        <v>32.562856814045034</v>
      </c>
      <c r="AK21">
        <f t="shared" si="32"/>
        <v>42.482428616984791</v>
      </c>
      <c r="AL21">
        <f t="shared" si="9"/>
        <v>121.18601296591847</v>
      </c>
      <c r="AN21">
        <f t="shared" si="10"/>
        <v>120.66856920959718</v>
      </c>
      <c r="AO21">
        <f t="shared" si="11"/>
        <v>-6.0334284604798594</v>
      </c>
      <c r="AP21">
        <f t="shared" si="12"/>
        <v>-9.277239748203483</v>
      </c>
      <c r="AQ21">
        <f t="shared" si="13"/>
        <v>-94.832383821282534</v>
      </c>
      <c r="AR21">
        <f t="shared" si="14"/>
        <v>10.52551717963132</v>
      </c>
      <c r="AS21">
        <f t="shared" si="15"/>
        <v>7.4281643815639296</v>
      </c>
      <c r="AT21">
        <f t="shared" si="16"/>
        <v>9.6909944019072753</v>
      </c>
      <c r="AU21">
        <f t="shared" si="17"/>
        <v>27.644675963102525</v>
      </c>
      <c r="AW21">
        <v>18</v>
      </c>
      <c r="AX21">
        <f>(R21*SUMPRODUCT(K22:$K$23, X22:$X$23)-$AZ$3*SUMPRODUCT(K21:$K$22, W22:$W$23))/Z21</f>
        <v>88.277723137393849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650.34736885485995</v>
      </c>
      <c r="P22">
        <f t="shared" si="30"/>
        <v>32.517368442742999</v>
      </c>
      <c r="Q22" s="5">
        <f t="shared" si="31"/>
        <v>50</v>
      </c>
      <c r="R22">
        <f t="shared" si="0"/>
        <v>250000</v>
      </c>
      <c r="S22">
        <f t="shared" si="1"/>
        <v>45.957351587140685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71.802719395000736</v>
      </c>
      <c r="AC22">
        <f t="shared" si="2"/>
        <v>36.92657878680339</v>
      </c>
      <c r="AE22">
        <f t="shared" si="3"/>
        <v>522.5519427348579</v>
      </c>
      <c r="AF22">
        <f t="shared" si="4"/>
        <v>-26.127597136742899</v>
      </c>
      <c r="AG22">
        <f t="shared" si="5"/>
        <v>-40.174833309080206</v>
      </c>
      <c r="AH22">
        <f t="shared" si="6"/>
        <v>-435.65906715982311</v>
      </c>
      <c r="AI22">
        <f t="shared" si="7"/>
        <v>20.590445129211673</v>
      </c>
      <c r="AJ22">
        <f t="shared" si="8"/>
        <v>34.876140608197346</v>
      </c>
      <c r="AK22">
        <f t="shared" si="32"/>
        <v>39.775894549518107</v>
      </c>
      <c r="AL22">
        <f t="shared" si="9"/>
        <v>95.242480286927133</v>
      </c>
      <c r="AN22">
        <f t="shared" si="10"/>
        <v>109.80715513570976</v>
      </c>
      <c r="AO22">
        <f t="shared" si="11"/>
        <v>-5.4903577567854898</v>
      </c>
      <c r="AP22">
        <f t="shared" si="12"/>
        <v>-8.4421926184663167</v>
      </c>
      <c r="AQ22">
        <f t="shared" si="13"/>
        <v>-91.547803886302788</v>
      </c>
      <c r="AR22">
        <f t="shared" si="14"/>
        <v>4.3268008741551709</v>
      </c>
      <c r="AS22">
        <f t="shared" si="15"/>
        <v>7.3287447028826991</v>
      </c>
      <c r="AT22">
        <f t="shared" si="16"/>
        <v>8.358361085792998</v>
      </c>
      <c r="AU22">
        <f t="shared" si="17"/>
        <v>20.01390666283087</v>
      </c>
      <c r="AW22">
        <v>19</v>
      </c>
      <c r="AX22">
        <f>(R22*SUMPRODUCT(K23:$K$23, X23:$X$23)-$AZ$3*SUMPRODUCT(K22:$K$22, W23:$W$23))/Z22</f>
        <v>45.957351587140685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650.34736885485995</v>
      </c>
      <c r="P23">
        <f t="shared" si="30"/>
        <v>32.517368442742999</v>
      </c>
      <c r="Q23" s="5">
        <f t="shared" si="31"/>
        <v>50</v>
      </c>
      <c r="R23">
        <f t="shared" si="0"/>
        <v>250000</v>
      </c>
      <c r="S23">
        <f t="shared" si="1"/>
        <v>46.528533397111353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36.92657878680339</v>
      </c>
      <c r="AC23">
        <f t="shared" si="2"/>
        <v>36.92657878680339</v>
      </c>
      <c r="AE23">
        <f t="shared" si="3"/>
        <v>516.13712278109779</v>
      </c>
      <c r="AF23">
        <f t="shared" si="4"/>
        <v>-25.80685613905489</v>
      </c>
      <c r="AG23">
        <f t="shared" si="5"/>
        <v>-39.681649184644101</v>
      </c>
      <c r="AH23">
        <f t="shared" si="6"/>
        <v>-457.17895672650582</v>
      </c>
      <c r="AI23">
        <f t="shared" si="7"/>
        <v>-6.530339269107003</v>
      </c>
      <c r="AJ23">
        <f t="shared" si="8"/>
        <v>0</v>
      </c>
      <c r="AK23">
        <f t="shared" si="32"/>
        <v>36.907979180019247</v>
      </c>
      <c r="AL23">
        <f t="shared" si="9"/>
        <v>30.377639910912244</v>
      </c>
      <c r="AN23">
        <f t="shared" si="10"/>
        <v>99.909879896315331</v>
      </c>
      <c r="AO23">
        <f t="shared" si="11"/>
        <v>-4.9954939948157664</v>
      </c>
      <c r="AP23">
        <f t="shared" si="12"/>
        <v>-7.6812704010964126</v>
      </c>
      <c r="AQ23">
        <f t="shared" si="13"/>
        <v>-88.49720867111543</v>
      </c>
      <c r="AR23">
        <f t="shared" si="14"/>
        <v>-1.264093170712282</v>
      </c>
      <c r="AS23">
        <f t="shared" si="15"/>
        <v>0</v>
      </c>
      <c r="AT23">
        <f t="shared" si="16"/>
        <v>7.1443645580504906</v>
      </c>
      <c r="AU23">
        <f t="shared" si="17"/>
        <v>5.8802713873382091</v>
      </c>
      <c r="AW23">
        <v>20</v>
      </c>
      <c r="AX23">
        <f>(R23*SUMPRODUCT(K$23:$K24, X$23:$X24)-$AZ$3*SUMPRODUCT(K$22:$K23, W$23:$W24))/Z23</f>
        <v>46.528533397111353</v>
      </c>
    </row>
    <row r="25" spans="5:50" x14ac:dyDescent="0.25">
      <c r="AN25" s="6">
        <f t="shared" ref="AN25:AU25" si="33">SUM(AN3:AN23)</f>
        <v>5674.2615581306391</v>
      </c>
      <c r="AO25" s="6">
        <f t="shared" si="33"/>
        <v>-771.47360454767716</v>
      </c>
      <c r="AP25" s="6">
        <f t="shared" si="33"/>
        <v>-2906.1567251650777</v>
      </c>
      <c r="AQ25" s="6">
        <f t="shared" si="33"/>
        <v>-2896.2132267830157</v>
      </c>
      <c r="AR25" s="6">
        <f t="shared" si="33"/>
        <v>-899.58199836512972</v>
      </c>
      <c r="AS25" s="6">
        <f t="shared" si="33"/>
        <v>-126.8975318846535</v>
      </c>
      <c r="AT25" s="6">
        <f t="shared" si="33"/>
        <v>432.05067324069273</v>
      </c>
      <c r="AU25" s="7">
        <f t="shared" si="33"/>
        <v>-594.42885700909108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1383.0576858171767</v>
      </c>
      <c r="K3">
        <v>1</v>
      </c>
      <c r="L3" s="2">
        <v>0</v>
      </c>
      <c r="O3">
        <f>$C$3</f>
        <v>1383.0576858171767</v>
      </c>
      <c r="P3">
        <f>O3*B5</f>
        <v>1106.4461486537414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1383.0576858171767</v>
      </c>
      <c r="AF3">
        <f t="shared" ref="AF3:AF23" si="4">-$Z3*P3</f>
        <v>-1106.4461486537414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-2243.2966668365643</v>
      </c>
      <c r="AJ3">
        <f t="shared" ref="AJ3:AJ23" si="8">AB3-AC3</f>
        <v>0</v>
      </c>
      <c r="AL3">
        <f t="shared" ref="AL3:AL23" si="9">SUM(AI3:AK3)</f>
        <v>-2243.2966668365643</v>
      </c>
      <c r="AN3">
        <f t="shared" ref="AN3:AN23" si="10">AE3*$K3</f>
        <v>1383.0576858171767</v>
      </c>
      <c r="AO3">
        <f t="shared" ref="AO3:AO23" si="11">AF3*$K3</f>
        <v>-1106.4461486537414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-2243.2966668365643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-2243.2966668365643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707.54055038390595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403.97000627667842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399.38976323982297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-399.38976323982297</v>
      </c>
      <c r="AK4">
        <f>G4*MAX(0, SUM(AB4, AE4:AF4))</f>
        <v>0</v>
      </c>
      <c r="AL4">
        <f t="shared" si="9"/>
        <v>-733.90901323982303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-308.15078714408099</v>
      </c>
      <c r="AR4">
        <f t="shared" si="14"/>
        <v>-308.15078714408099</v>
      </c>
      <c r="AS4">
        <f t="shared" si="15"/>
        <v>-367.9078854793546</v>
      </c>
      <c r="AT4">
        <f t="shared" si="16"/>
        <v>0</v>
      </c>
      <c r="AU4">
        <f t="shared" si="17"/>
        <v>-676.05867262343565</v>
      </c>
      <c r="AW4">
        <v>1</v>
      </c>
      <c r="AX4">
        <f>(R4*SUMPRODUCT(K5:$K$23, X5:$X$23)-$AZ$3*SUMPRODUCT(K4:$K$22, W5:$W$23))/Z4</f>
        <v>403.97000627667842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1383.0576858171767</v>
      </c>
      <c r="P5">
        <f t="shared" ref="P5:P23" si="30">O5*$C$5</f>
        <v>69.152884290858836</v>
      </c>
      <c r="Q5" s="5">
        <f t="shared" ref="Q5:Q23" si="31">$C$8</f>
        <v>50</v>
      </c>
      <c r="R5">
        <f t="shared" si="0"/>
        <v>250000</v>
      </c>
      <c r="S5">
        <f t="shared" si="1"/>
        <v>769.93322167171027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399.38976323982297</v>
      </c>
      <c r="AC5">
        <f t="shared" si="2"/>
        <v>752.53463303041826</v>
      </c>
      <c r="AE5">
        <f t="shared" si="3"/>
        <v>1351.8039990487798</v>
      </c>
      <c r="AF5">
        <f t="shared" si="4"/>
        <v>-67.590199952438994</v>
      </c>
      <c r="AG5">
        <f t="shared" si="5"/>
        <v>-48.870123528147317</v>
      </c>
      <c r="AH5">
        <f t="shared" si="6"/>
        <v>-343.2083017633928</v>
      </c>
      <c r="AI5">
        <f t="shared" si="7"/>
        <v>892.13537380480068</v>
      </c>
      <c r="AJ5">
        <f t="shared" si="8"/>
        <v>-353.14486979059529</v>
      </c>
      <c r="AK5">
        <f>G5*SUM(AB5, AE5:AF5)</f>
        <v>117.85224936353148</v>
      </c>
      <c r="AL5">
        <f t="shared" si="9"/>
        <v>656.84275337773693</v>
      </c>
      <c r="AN5">
        <f t="shared" si="10"/>
        <v>1147.091498128834</v>
      </c>
      <c r="AO5">
        <f t="shared" si="11"/>
        <v>-57.354574906441698</v>
      </c>
      <c r="AP5">
        <f t="shared" si="12"/>
        <v>-41.469401814974816</v>
      </c>
      <c r="AQ5">
        <f t="shared" si="13"/>
        <v>-291.23402898426906</v>
      </c>
      <c r="AR5">
        <f t="shared" si="14"/>
        <v>757.03349242314835</v>
      </c>
      <c r="AS5">
        <f t="shared" si="15"/>
        <v>-299.66583767295714</v>
      </c>
      <c r="AT5">
        <f t="shared" si="16"/>
        <v>100.00511418474359</v>
      </c>
      <c r="AU5">
        <f t="shared" si="17"/>
        <v>557.37276893493481</v>
      </c>
      <c r="AW5">
        <v>2</v>
      </c>
      <c r="AX5">
        <f>(R5*SUMPRODUCT(K6:$K$23, X6:$X$23)-$AZ$3*SUMPRODUCT(K5:$K$22, W6:$W$23))/Z5</f>
        <v>769.93322167171027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1383.0576858171767</v>
      </c>
      <c r="P6">
        <f t="shared" si="30"/>
        <v>69.152884290858836</v>
      </c>
      <c r="Q6" s="5">
        <f t="shared" si="31"/>
        <v>50</v>
      </c>
      <c r="R6">
        <f t="shared" si="0"/>
        <v>250000</v>
      </c>
      <c r="S6">
        <f t="shared" si="1"/>
        <v>1097.9831508126438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752.53463303041826</v>
      </c>
      <c r="AC6">
        <f t="shared" si="2"/>
        <v>1060.8750286619124</v>
      </c>
      <c r="AE6">
        <f t="shared" si="3"/>
        <v>1336.3150071988148</v>
      </c>
      <c r="AF6">
        <f t="shared" si="4"/>
        <v>-66.815750359940751</v>
      </c>
      <c r="AG6">
        <f t="shared" si="5"/>
        <v>-48.310168870839831</v>
      </c>
      <c r="AH6">
        <f t="shared" si="6"/>
        <v>-356.26711013007616</v>
      </c>
      <c r="AI6">
        <f t="shared" si="7"/>
        <v>864.92197783795814</v>
      </c>
      <c r="AJ6">
        <f t="shared" si="8"/>
        <v>-308.34039563149418</v>
      </c>
      <c r="AK6">
        <f>G6*SUM(AB6, AE6:AF6)</f>
        <v>141.54237229085047</v>
      </c>
      <c r="AL6">
        <f t="shared" si="9"/>
        <v>698.12395449731446</v>
      </c>
      <c r="AN6">
        <f t="shared" si="10"/>
        <v>1044.5647036946577</v>
      </c>
      <c r="AO6">
        <f t="shared" si="11"/>
        <v>-52.228235184732895</v>
      </c>
      <c r="AP6">
        <f t="shared" si="12"/>
        <v>-37.76287548980573</v>
      </c>
      <c r="AQ6">
        <f t="shared" si="13"/>
        <v>-278.48527205367833</v>
      </c>
      <c r="AR6">
        <f t="shared" si="14"/>
        <v>676.08832096644096</v>
      </c>
      <c r="AS6">
        <f t="shared" si="15"/>
        <v>-241.0221334526901</v>
      </c>
      <c r="AT6">
        <f t="shared" si="16"/>
        <v>110.64020487366588</v>
      </c>
      <c r="AU6">
        <f t="shared" si="17"/>
        <v>545.70639238741671</v>
      </c>
      <c r="AW6">
        <v>3</v>
      </c>
      <c r="AX6">
        <f>(R6*SUMPRODUCT(K7:$K$23, X7:$X$23)-$AZ$3*SUMPRODUCT(K6:$K$22, W7:$W$23))/Z6</f>
        <v>1097.9831508126438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1383.0576858171767</v>
      </c>
      <c r="P7">
        <f t="shared" si="30"/>
        <v>69.152884290858836</v>
      </c>
      <c r="Q7" s="5">
        <f t="shared" si="31"/>
        <v>50</v>
      </c>
      <c r="R7">
        <f t="shared" si="0"/>
        <v>250000</v>
      </c>
      <c r="S7">
        <f t="shared" si="1"/>
        <v>1390.1777777729001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1060.8750286619124</v>
      </c>
      <c r="AC7">
        <f t="shared" si="2"/>
        <v>1327.6963156455649</v>
      </c>
      <c r="AE7">
        <f t="shared" si="3"/>
        <v>1320.896235822813</v>
      </c>
      <c r="AF7">
        <f t="shared" si="4"/>
        <v>-66.044811791140646</v>
      </c>
      <c r="AG7">
        <f t="shared" si="5"/>
        <v>-47.752752808801475</v>
      </c>
      <c r="AH7">
        <f t="shared" si="6"/>
        <v>-371.57186664980009</v>
      </c>
      <c r="AI7">
        <f t="shared" si="7"/>
        <v>835.52680457307088</v>
      </c>
      <c r="AJ7">
        <f t="shared" si="8"/>
        <v>-266.8212869836525</v>
      </c>
      <c r="AK7">
        <f>G7*SUM(AB7, AE7:AF7)</f>
        <v>162.10085168855093</v>
      </c>
      <c r="AL7">
        <f t="shared" si="9"/>
        <v>730.80636927796934</v>
      </c>
      <c r="AN7">
        <f t="shared" si="10"/>
        <v>951.12450403343007</v>
      </c>
      <c r="AO7">
        <f t="shared" si="11"/>
        <v>-47.556225201671502</v>
      </c>
      <c r="AP7">
        <f t="shared" si="12"/>
        <v>-34.384845758311961</v>
      </c>
      <c r="AQ7">
        <f t="shared" si="13"/>
        <v>-267.55402717906907</v>
      </c>
      <c r="AR7">
        <f t="shared" si="14"/>
        <v>601.62940589437756</v>
      </c>
      <c r="AS7">
        <f t="shared" si="15"/>
        <v>-192.12732791974619</v>
      </c>
      <c r="AT7">
        <f t="shared" si="16"/>
        <v>116.72233441533653</v>
      </c>
      <c r="AU7">
        <f t="shared" si="17"/>
        <v>526.22441238996794</v>
      </c>
      <c r="AW7">
        <v>4</v>
      </c>
      <c r="AX7">
        <f>(R7*SUMPRODUCT(K8:$K$23, X8:$X$23)-$AZ$3*SUMPRODUCT(K7:$K$22, W8:$W$23))/Z7</f>
        <v>1390.1777777729001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1383.0576858171767</v>
      </c>
      <c r="P8">
        <f t="shared" si="30"/>
        <v>69.152884290858836</v>
      </c>
      <c r="Q8" s="5">
        <f t="shared" si="31"/>
        <v>50</v>
      </c>
      <c r="R8">
        <f t="shared" si="0"/>
        <v>250000</v>
      </c>
      <c r="S8">
        <f t="shared" si="1"/>
        <v>1650.1310907882016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1327.6963156455649</v>
      </c>
      <c r="AC8">
        <f t="shared" si="2"/>
        <v>1557.6527803785702</v>
      </c>
      <c r="AE8">
        <f t="shared" si="3"/>
        <v>1305.5469724578318</v>
      </c>
      <c r="AF8">
        <f t="shared" si="4"/>
        <v>-65.277348622891594</v>
      </c>
      <c r="AG8">
        <f t="shared" si="5"/>
        <v>-47.197849585227246</v>
      </c>
      <c r="AH8">
        <f t="shared" si="6"/>
        <v>-386.87847743106693</v>
      </c>
      <c r="AI8">
        <f t="shared" si="7"/>
        <v>806.19329681864599</v>
      </c>
      <c r="AJ8">
        <f t="shared" si="8"/>
        <v>-229.9564647330053</v>
      </c>
      <c r="AK8">
        <f t="shared" ref="AK8:AK23" si="32">G8*SUM(AB8:AB8, AE8:AF8)</f>
        <v>179.75761576363536</v>
      </c>
      <c r="AL8">
        <f t="shared" si="9"/>
        <v>755.99444784927607</v>
      </c>
      <c r="AN8">
        <f t="shared" si="10"/>
        <v>865.97097737983756</v>
      </c>
      <c r="AO8">
        <f t="shared" si="11"/>
        <v>-43.29854886899188</v>
      </c>
      <c r="AP8">
        <f t="shared" si="12"/>
        <v>-31.306394023188574</v>
      </c>
      <c r="AQ8">
        <f t="shared" si="13"/>
        <v>-256.61698912102952</v>
      </c>
      <c r="AR8">
        <f t="shared" si="14"/>
        <v>534.74904536662757</v>
      </c>
      <c r="AS8">
        <f t="shared" si="15"/>
        <v>-152.53041730452537</v>
      </c>
      <c r="AT8">
        <f t="shared" si="16"/>
        <v>119.23345654982359</v>
      </c>
      <c r="AU8">
        <f t="shared" si="17"/>
        <v>501.45208461192584</v>
      </c>
      <c r="AW8">
        <v>5</v>
      </c>
      <c r="AX8">
        <f>(R8*SUMPRODUCT(K9:$K$23, X9:$X$23)-$AZ$3*SUMPRODUCT(K8:$K$22, W9:$W$23))/Z8</f>
        <v>1650.1310907882016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1383.0576858171767</v>
      </c>
      <c r="P9">
        <f t="shared" si="30"/>
        <v>69.152884290858836</v>
      </c>
      <c r="Q9" s="5">
        <f t="shared" si="31"/>
        <v>50</v>
      </c>
      <c r="R9">
        <f t="shared" si="0"/>
        <v>250000</v>
      </c>
      <c r="S9">
        <f t="shared" si="1"/>
        <v>1880.7232170024256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1557.6527803785702</v>
      </c>
      <c r="AC9">
        <f t="shared" si="2"/>
        <v>1754.5382937132531</v>
      </c>
      <c r="AE9">
        <f t="shared" si="3"/>
        <v>1290.2630489394016</v>
      </c>
      <c r="AF9">
        <f t="shared" si="4"/>
        <v>-64.513152446970082</v>
      </c>
      <c r="AG9">
        <f t="shared" si="5"/>
        <v>-46.64530851354376</v>
      </c>
      <c r="AH9">
        <f t="shared" si="6"/>
        <v>-402.8128791560971</v>
      </c>
      <c r="AI9">
        <f t="shared" si="7"/>
        <v>776.29170882279072</v>
      </c>
      <c r="AJ9">
        <f t="shared" si="8"/>
        <v>-196.88551333468286</v>
      </c>
      <c r="AK9">
        <f t="shared" si="32"/>
        <v>194.83818738097011</v>
      </c>
      <c r="AL9">
        <f t="shared" si="9"/>
        <v>774.24438286907798</v>
      </c>
      <c r="AN9">
        <f t="shared" si="10"/>
        <v>788.3721283317501</v>
      </c>
      <c r="AO9">
        <f t="shared" si="11"/>
        <v>-39.418606416587501</v>
      </c>
      <c r="AP9">
        <f t="shared" si="12"/>
        <v>-28.50105734620686</v>
      </c>
      <c r="AQ9">
        <f t="shared" si="13"/>
        <v>-246.12535181936153</v>
      </c>
      <c r="AR9">
        <f t="shared" si="14"/>
        <v>474.32711274959422</v>
      </c>
      <c r="AS9">
        <f t="shared" si="15"/>
        <v>-120.30031497293781</v>
      </c>
      <c r="AT9">
        <f t="shared" si="16"/>
        <v>119.04936485013603</v>
      </c>
      <c r="AU9">
        <f t="shared" si="17"/>
        <v>473.07616262679244</v>
      </c>
      <c r="AW9">
        <v>6</v>
      </c>
      <c r="AX9">
        <f>(R9*SUMPRODUCT(K10:$K$23, X10:$X$23)-$AZ$3*SUMPRODUCT(K9:$K$22, W10:$W$23))/Z9</f>
        <v>1880.7232170024256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1383.0576858171767</v>
      </c>
      <c r="P10">
        <f t="shared" si="30"/>
        <v>69.152884290858836</v>
      </c>
      <c r="Q10" s="5">
        <f t="shared" si="31"/>
        <v>50</v>
      </c>
      <c r="R10">
        <f t="shared" si="0"/>
        <v>250000</v>
      </c>
      <c r="S10">
        <f t="shared" si="1"/>
        <v>2083.3699665699282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1754.5382937132531</v>
      </c>
      <c r="AC10">
        <f t="shared" si="2"/>
        <v>1920.640721704284</v>
      </c>
      <c r="AE10">
        <f t="shared" si="3"/>
        <v>1275.0288976374175</v>
      </c>
      <c r="AF10">
        <f t="shared" si="4"/>
        <v>-63.751444881870881</v>
      </c>
      <c r="AG10">
        <f t="shared" si="5"/>
        <v>-46.094566796180644</v>
      </c>
      <c r="AH10">
        <f t="shared" si="6"/>
        <v>-421.44316113837863</v>
      </c>
      <c r="AI10">
        <f t="shared" si="7"/>
        <v>743.73972482098725</v>
      </c>
      <c r="AJ10">
        <f t="shared" si="8"/>
        <v>-166.10242799103094</v>
      </c>
      <c r="AK10">
        <f t="shared" si="32"/>
        <v>207.60710225281596</v>
      </c>
      <c r="AL10">
        <f t="shared" si="9"/>
        <v>785.24439908277225</v>
      </c>
      <c r="AN10">
        <f t="shared" si="10"/>
        <v>717.65414404605099</v>
      </c>
      <c r="AO10">
        <f t="shared" si="11"/>
        <v>-35.882707202302555</v>
      </c>
      <c r="AP10">
        <f t="shared" si="12"/>
        <v>-25.944476192329844</v>
      </c>
      <c r="AQ10">
        <f t="shared" si="13"/>
        <v>-237.21064803413853</v>
      </c>
      <c r="AR10">
        <f t="shared" si="14"/>
        <v>418.61631261728007</v>
      </c>
      <c r="AS10">
        <f t="shared" si="15"/>
        <v>-93.491289495285187</v>
      </c>
      <c r="AT10">
        <f t="shared" si="16"/>
        <v>116.85232981087637</v>
      </c>
      <c r="AU10">
        <f t="shared" si="17"/>
        <v>441.97735293287121</v>
      </c>
      <c r="AW10">
        <v>7</v>
      </c>
      <c r="AX10">
        <f>(R10*SUMPRODUCT(K11:$K$23, X11:$X$23)-$AZ$3*SUMPRODUCT(K10:$K$22, W11:$W$23))/Z10</f>
        <v>2083.3699665699282</v>
      </c>
    </row>
    <row r="11" spans="1:52" x14ac:dyDescent="0.25">
      <c r="A11" t="s">
        <v>33</v>
      </c>
      <c r="C11" s="24">
        <f>AU25</f>
        <v>1171.8952748109509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1383.0576858171767</v>
      </c>
      <c r="P11">
        <f t="shared" si="30"/>
        <v>69.152884290858836</v>
      </c>
      <c r="Q11" s="5">
        <f t="shared" si="31"/>
        <v>50</v>
      </c>
      <c r="R11">
        <f t="shared" si="0"/>
        <v>250000</v>
      </c>
      <c r="S11">
        <f t="shared" si="1"/>
        <v>2261.4507933680998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1920.640721704284</v>
      </c>
      <c r="AC11">
        <f t="shared" si="2"/>
        <v>2059.9896848147951</v>
      </c>
      <c r="AE11">
        <f t="shared" si="3"/>
        <v>1259.8481358260781</v>
      </c>
      <c r="AF11">
        <f t="shared" si="4"/>
        <v>-62.9924067913039</v>
      </c>
      <c r="AG11">
        <f t="shared" si="5"/>
        <v>-45.545755204046294</v>
      </c>
      <c r="AH11">
        <f t="shared" si="6"/>
        <v>-439.32962086273756</v>
      </c>
      <c r="AI11">
        <f t="shared" si="7"/>
        <v>711.98035296799026</v>
      </c>
      <c r="AJ11">
        <f t="shared" si="8"/>
        <v>-139.34896311051102</v>
      </c>
      <c r="AK11">
        <f t="shared" si="32"/>
        <v>218.2247515517341</v>
      </c>
      <c r="AL11">
        <f t="shared" si="9"/>
        <v>790.85614140921336</v>
      </c>
      <c r="AN11">
        <f t="shared" si="10"/>
        <v>653.21407472541478</v>
      </c>
      <c r="AO11">
        <f t="shared" si="11"/>
        <v>-32.66070373627074</v>
      </c>
      <c r="AP11">
        <f t="shared" si="12"/>
        <v>-23.614852851906338</v>
      </c>
      <c r="AQ11">
        <f t="shared" si="13"/>
        <v>-227.7864161803526</v>
      </c>
      <c r="AR11">
        <f t="shared" si="14"/>
        <v>369.15210195688508</v>
      </c>
      <c r="AS11">
        <f t="shared" si="15"/>
        <v>-72.250536722423163</v>
      </c>
      <c r="AT11">
        <f t="shared" si="16"/>
        <v>113.14655720277081</v>
      </c>
      <c r="AU11">
        <f t="shared" si="17"/>
        <v>410.04812243723273</v>
      </c>
      <c r="AW11">
        <v>8</v>
      </c>
      <c r="AX11">
        <f>(R11*SUMPRODUCT(K12:$K$23, X12:$X$23)-$AZ$3*SUMPRODUCT(K11:$K$22, W12:$W$23))/Z11</f>
        <v>2261.4507933680998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1383.0576858171767</v>
      </c>
      <c r="P12">
        <f t="shared" si="30"/>
        <v>69.152884290858836</v>
      </c>
      <c r="Q12" s="5">
        <f t="shared" si="31"/>
        <v>50</v>
      </c>
      <c r="R12">
        <f t="shared" si="0"/>
        <v>250000</v>
      </c>
      <c r="S12">
        <f t="shared" si="1"/>
        <v>2416.165986171151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2059.9896848147951</v>
      </c>
      <c r="AC12">
        <f t="shared" si="2"/>
        <v>2174.4673681900558</v>
      </c>
      <c r="AE12">
        <f t="shared" si="3"/>
        <v>1244.704967848543</v>
      </c>
      <c r="AF12">
        <f t="shared" si="4"/>
        <v>-62.235248392427152</v>
      </c>
      <c r="AG12">
        <f t="shared" si="5"/>
        <v>-44.998302695997516</v>
      </c>
      <c r="AH12">
        <f t="shared" si="6"/>
        <v>-459.9747800416003</v>
      </c>
      <c r="AI12">
        <f t="shared" si="7"/>
        <v>677.49663671851795</v>
      </c>
      <c r="AJ12">
        <f t="shared" si="8"/>
        <v>-114.47768337526077</v>
      </c>
      <c r="AK12">
        <f t="shared" si="32"/>
        <v>226.97215829896379</v>
      </c>
      <c r="AL12">
        <f t="shared" si="9"/>
        <v>789.99111164222097</v>
      </c>
      <c r="AN12">
        <f t="shared" si="10"/>
        <v>594.49187862074632</v>
      </c>
      <c r="AO12">
        <f t="shared" si="11"/>
        <v>-29.724593931037319</v>
      </c>
      <c r="AP12">
        <f t="shared" si="12"/>
        <v>-21.491940817692363</v>
      </c>
      <c r="AQ12">
        <f t="shared" si="13"/>
        <v>-219.69163630619445</v>
      </c>
      <c r="AR12">
        <f t="shared" si="14"/>
        <v>323.58370756582224</v>
      </c>
      <c r="AS12">
        <f t="shared" si="15"/>
        <v>-54.676453302459137</v>
      </c>
      <c r="AT12">
        <f t="shared" si="16"/>
        <v>108.40569312982385</v>
      </c>
      <c r="AU12">
        <f t="shared" si="17"/>
        <v>377.3129473931869</v>
      </c>
      <c r="AW12">
        <v>9</v>
      </c>
      <c r="AX12">
        <f>(R12*SUMPRODUCT(K13:$K$23, X13:$X$23)-$AZ$3*SUMPRODUCT(K12:$K$22, W13:$W$23))/Z12</f>
        <v>2416.165986171151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1383.0576858171767</v>
      </c>
      <c r="P13">
        <f t="shared" si="30"/>
        <v>69.152884290858836</v>
      </c>
      <c r="Q13" s="5">
        <f t="shared" si="31"/>
        <v>50</v>
      </c>
      <c r="R13">
        <f t="shared" si="0"/>
        <v>250000</v>
      </c>
      <c r="S13">
        <f t="shared" si="1"/>
        <v>2549.3991141038418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2174.4673681900558</v>
      </c>
      <c r="AC13">
        <f t="shared" si="2"/>
        <v>2266.513284148954</v>
      </c>
      <c r="AE13">
        <f t="shared" si="3"/>
        <v>1229.5911614258364</v>
      </c>
      <c r="AF13">
        <f t="shared" si="4"/>
        <v>-61.479558071291819</v>
      </c>
      <c r="AG13">
        <f t="shared" si="5"/>
        <v>-44.451911660479112</v>
      </c>
      <c r="AH13">
        <f t="shared" si="6"/>
        <v>-482.04004279211728</v>
      </c>
      <c r="AI13">
        <f t="shared" si="7"/>
        <v>641.61964890194827</v>
      </c>
      <c r="AJ13">
        <f t="shared" si="8"/>
        <v>-92.045915958898149</v>
      </c>
      <c r="AK13">
        <f t="shared" si="32"/>
        <v>233.98052800812206</v>
      </c>
      <c r="AL13">
        <f t="shared" si="9"/>
        <v>783.55426095117218</v>
      </c>
      <c r="AN13">
        <f t="shared" si="10"/>
        <v>540.98148648170047</v>
      </c>
      <c r="AO13">
        <f t="shared" si="11"/>
        <v>-27.049074324085023</v>
      </c>
      <c r="AP13">
        <f t="shared" si="12"/>
        <v>-19.557444784454621</v>
      </c>
      <c r="AQ13">
        <f t="shared" si="13"/>
        <v>-212.08247674046973</v>
      </c>
      <c r="AR13">
        <f t="shared" si="14"/>
        <v>282.29249063269117</v>
      </c>
      <c r="AS13">
        <f t="shared" si="15"/>
        <v>-40.497311628583809</v>
      </c>
      <c r="AT13">
        <f t="shared" si="16"/>
        <v>102.94408240770503</v>
      </c>
      <c r="AU13">
        <f t="shared" si="17"/>
        <v>344.73926141181238</v>
      </c>
      <c r="AW13">
        <v>10</v>
      </c>
      <c r="AX13">
        <f>(R13*SUMPRODUCT(K14:$K$23, X14:$X$23)-$AZ$3*SUMPRODUCT(K13:$K$22, W14:$W$23))/Z13</f>
        <v>2549.3991141038418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1383.0576858171767</v>
      </c>
      <c r="P14">
        <f t="shared" si="30"/>
        <v>69.152884290858836</v>
      </c>
      <c r="Q14" s="5">
        <f t="shared" si="31"/>
        <v>50</v>
      </c>
      <c r="R14">
        <f t="shared" si="0"/>
        <v>250000</v>
      </c>
      <c r="S14">
        <f t="shared" si="1"/>
        <v>2662.7793175715497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2266.513284148954</v>
      </c>
      <c r="AC14">
        <f t="shared" si="2"/>
        <v>2338.2516156662487</v>
      </c>
      <c r="AE14">
        <f t="shared" si="3"/>
        <v>1214.4967654965044</v>
      </c>
      <c r="AF14">
        <f t="shared" si="4"/>
        <v>-60.724838274825217</v>
      </c>
      <c r="AG14">
        <f t="shared" si="5"/>
        <v>-43.906222348886395</v>
      </c>
      <c r="AH14">
        <f t="shared" si="6"/>
        <v>-505.85097493966225</v>
      </c>
      <c r="AI14">
        <f t="shared" si="7"/>
        <v>604.01472993313052</v>
      </c>
      <c r="AJ14">
        <f t="shared" si="8"/>
        <v>-71.738331517294682</v>
      </c>
      <c r="AK14">
        <f t="shared" si="32"/>
        <v>239.41996479594434</v>
      </c>
      <c r="AL14">
        <f t="shared" si="9"/>
        <v>771.69636321178018</v>
      </c>
      <c r="AN14">
        <f t="shared" si="10"/>
        <v>492.2210695078806</v>
      </c>
      <c r="AO14">
        <f t="shared" si="11"/>
        <v>-24.61105347539403</v>
      </c>
      <c r="AP14">
        <f t="shared" si="12"/>
        <v>-17.794668818063538</v>
      </c>
      <c r="AQ14">
        <f t="shared" si="13"/>
        <v>-205.01537342062301</v>
      </c>
      <c r="AR14">
        <f t="shared" si="14"/>
        <v>244.79997379380004</v>
      </c>
      <c r="AS14">
        <f t="shared" si="15"/>
        <v>-29.074691071505633</v>
      </c>
      <c r="AT14">
        <f t="shared" si="16"/>
        <v>97.03405927575362</v>
      </c>
      <c r="AU14">
        <f t="shared" si="17"/>
        <v>312.759341998048</v>
      </c>
      <c r="AW14">
        <v>11</v>
      </c>
      <c r="AX14">
        <f>(R14*SUMPRODUCT(K15:$K$23, X15:$X$23)-$AZ$3*SUMPRODUCT(K14:$K$22, W15:$W$23))/Z14</f>
        <v>2662.7793175715497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1383.0576858171767</v>
      </c>
      <c r="P15">
        <f t="shared" si="30"/>
        <v>69.152884290858836</v>
      </c>
      <c r="Q15" s="5">
        <f t="shared" si="31"/>
        <v>50</v>
      </c>
      <c r="R15">
        <f t="shared" si="0"/>
        <v>250000</v>
      </c>
      <c r="S15">
        <f t="shared" si="1"/>
        <v>2758.1454953539028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2338.2516156662487</v>
      </c>
      <c r="AC15">
        <f t="shared" si="2"/>
        <v>2391.9197923710035</v>
      </c>
      <c r="AE15">
        <f t="shared" si="3"/>
        <v>1199.4157154760485</v>
      </c>
      <c r="AF15">
        <f t="shared" si="4"/>
        <v>-59.970785773802433</v>
      </c>
      <c r="AG15">
        <f t="shared" si="5"/>
        <v>-43.361015515682425</v>
      </c>
      <c r="AH15">
        <f t="shared" si="6"/>
        <v>-530.7230485755166</v>
      </c>
      <c r="AI15">
        <f t="shared" si="7"/>
        <v>565.36086561104696</v>
      </c>
      <c r="AJ15">
        <f t="shared" si="8"/>
        <v>-53.668176704754842</v>
      </c>
      <c r="AK15">
        <f t="shared" si="32"/>
        <v>243.43875817579465</v>
      </c>
      <c r="AL15">
        <f t="shared" si="9"/>
        <v>755.13144708208677</v>
      </c>
      <c r="AN15">
        <f t="shared" si="10"/>
        <v>447.79139033930045</v>
      </c>
      <c r="AO15">
        <f t="shared" si="11"/>
        <v>-22.389569516965025</v>
      </c>
      <c r="AP15">
        <f t="shared" si="12"/>
        <v>-16.188456740859795</v>
      </c>
      <c r="AQ15">
        <f t="shared" si="13"/>
        <v>-198.14081868388561</v>
      </c>
      <c r="AR15">
        <f t="shared" si="14"/>
        <v>211.07254539758998</v>
      </c>
      <c r="AS15">
        <f t="shared" si="15"/>
        <v>-20.036545422501035</v>
      </c>
      <c r="AT15">
        <f t="shared" si="16"/>
        <v>90.885735929135961</v>
      </c>
      <c r="AU15">
        <f t="shared" si="17"/>
        <v>281.92173590422487</v>
      </c>
      <c r="AW15">
        <v>12</v>
      </c>
      <c r="AX15">
        <f>(R15*SUMPRODUCT(K16:$K$23, X16:$X$23)-$AZ$3*SUMPRODUCT(K15:$K$22, W16:$W$23))/Z15</f>
        <v>2758.1454953539028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1383.0576858171767</v>
      </c>
      <c r="P16">
        <f t="shared" si="30"/>
        <v>69.152884290858836</v>
      </c>
      <c r="Q16" s="5">
        <f t="shared" si="31"/>
        <v>50</v>
      </c>
      <c r="R16">
        <f t="shared" si="0"/>
        <v>250000</v>
      </c>
      <c r="S16">
        <f t="shared" si="1"/>
        <v>2746.0202162975356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2391.9197923710035</v>
      </c>
      <c r="AC16">
        <f t="shared" si="2"/>
        <v>2348.8999853187925</v>
      </c>
      <c r="AE16">
        <f t="shared" si="3"/>
        <v>1183.0445233543071</v>
      </c>
      <c r="AF16">
        <f t="shared" si="4"/>
        <v>-59.152226167715355</v>
      </c>
      <c r="AG16">
        <f t="shared" si="5"/>
        <v>-42.769167746438129</v>
      </c>
      <c r="AH16">
        <f t="shared" si="6"/>
        <v>-791.1880704373649</v>
      </c>
      <c r="AI16">
        <f t="shared" si="7"/>
        <v>289.93505900278876</v>
      </c>
      <c r="AJ16">
        <f t="shared" si="8"/>
        <v>43.019807052211036</v>
      </c>
      <c r="AK16">
        <f t="shared" si="32"/>
        <v>246.10684626903165</v>
      </c>
      <c r="AL16">
        <f t="shared" si="9"/>
        <v>579.06171232403142</v>
      </c>
      <c r="AN16">
        <f t="shared" si="10"/>
        <v>406.86399645199657</v>
      </c>
      <c r="AO16">
        <f t="shared" si="11"/>
        <v>-20.343199822599829</v>
      </c>
      <c r="AP16">
        <f t="shared" si="12"/>
        <v>-14.708858517770421</v>
      </c>
      <c r="AQ16">
        <f t="shared" si="13"/>
        <v>-272.09959889809085</v>
      </c>
      <c r="AR16">
        <f t="shared" si="14"/>
        <v>99.712339213535472</v>
      </c>
      <c r="AS16">
        <f t="shared" si="15"/>
        <v>14.795056549713957</v>
      </c>
      <c r="AT16">
        <f t="shared" si="16"/>
        <v>84.639261710378648</v>
      </c>
      <c r="AU16">
        <f t="shared" si="17"/>
        <v>199.14665747362807</v>
      </c>
      <c r="AW16">
        <v>13</v>
      </c>
      <c r="AX16">
        <f>(R16*SUMPRODUCT(K17:$K$23, X17:$X$23)-$AZ$3*SUMPRODUCT(K16:$K$22, W17:$W$23))/Z16</f>
        <v>2746.0202162975356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1383.0576858171767</v>
      </c>
      <c r="P17">
        <f t="shared" si="30"/>
        <v>69.152884290858836</v>
      </c>
      <c r="Q17" s="5">
        <f t="shared" si="31"/>
        <v>50</v>
      </c>
      <c r="R17">
        <f t="shared" si="0"/>
        <v>250000</v>
      </c>
      <c r="S17">
        <f t="shared" si="1"/>
        <v>2628.1948283889283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2348.8999853187925</v>
      </c>
      <c r="AC17">
        <f t="shared" si="2"/>
        <v>2214.2580575131847</v>
      </c>
      <c r="AE17">
        <f t="shared" si="3"/>
        <v>1165.2281603124104</v>
      </c>
      <c r="AF17">
        <f t="shared" si="4"/>
        <v>-58.261408015620518</v>
      </c>
      <c r="AG17">
        <f t="shared" si="5"/>
        <v>-42.125074473084531</v>
      </c>
      <c r="AH17">
        <f t="shared" si="6"/>
        <v>-1082.0079794460728</v>
      </c>
      <c r="AI17">
        <f t="shared" si="7"/>
        <v>-17.166301622367428</v>
      </c>
      <c r="AJ17">
        <f t="shared" si="8"/>
        <v>134.64192780560779</v>
      </c>
      <c r="AK17">
        <f t="shared" si="32"/>
        <v>241.91067163309077</v>
      </c>
      <c r="AL17">
        <f t="shared" si="9"/>
        <v>359.38629781633114</v>
      </c>
      <c r="AN17">
        <f t="shared" si="10"/>
        <v>369.14867169632601</v>
      </c>
      <c r="AO17">
        <f t="shared" si="11"/>
        <v>-18.4574335848163</v>
      </c>
      <c r="AP17">
        <f t="shared" si="12"/>
        <v>-13.345382317810383</v>
      </c>
      <c r="AQ17">
        <f t="shared" si="13"/>
        <v>-342.78420482925338</v>
      </c>
      <c r="AR17">
        <f t="shared" si="14"/>
        <v>-5.4383490355540536</v>
      </c>
      <c r="AS17">
        <f t="shared" si="15"/>
        <v>42.655070051471164</v>
      </c>
      <c r="AT17">
        <f t="shared" si="16"/>
        <v>76.638212278167885</v>
      </c>
      <c r="AU17">
        <f t="shared" si="17"/>
        <v>113.85493329408499</v>
      </c>
      <c r="AW17">
        <v>14</v>
      </c>
      <c r="AX17">
        <f>(R17*SUMPRODUCT(K18:$K$23, X18:$X$23)-$AZ$3*SUMPRODUCT(K17:$K$22, W18:$W$23))/Z17</f>
        <v>2628.1948283889283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1383.0576858171767</v>
      </c>
      <c r="P18">
        <f t="shared" si="30"/>
        <v>69.152884290858836</v>
      </c>
      <c r="Q18" s="5">
        <f t="shared" si="31"/>
        <v>50</v>
      </c>
      <c r="R18">
        <f t="shared" si="0"/>
        <v>250000</v>
      </c>
      <c r="S18">
        <f t="shared" si="1"/>
        <v>2414.3932726017338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2214.2580575131847</v>
      </c>
      <c r="AC18">
        <f t="shared" si="2"/>
        <v>2000.4640161838397</v>
      </c>
      <c r="AE18">
        <f t="shared" si="3"/>
        <v>1145.9430260101403</v>
      </c>
      <c r="AF18">
        <f t="shared" si="4"/>
        <v>-57.297151300507018</v>
      </c>
      <c r="AG18">
        <f t="shared" si="5"/>
        <v>-41.427882501266112</v>
      </c>
      <c r="AH18">
        <f t="shared" si="6"/>
        <v>-1379.7061354378932</v>
      </c>
      <c r="AI18">
        <f t="shared" si="7"/>
        <v>-332.48814322952603</v>
      </c>
      <c r="AJ18">
        <f t="shared" si="8"/>
        <v>213.79404132934496</v>
      </c>
      <c r="AK18">
        <f t="shared" si="32"/>
        <v>231.2032752555973</v>
      </c>
      <c r="AL18">
        <f t="shared" si="9"/>
        <v>112.50917335541624</v>
      </c>
      <c r="AN18">
        <f t="shared" si="10"/>
        <v>334.42253238772736</v>
      </c>
      <c r="AO18">
        <f t="shared" si="11"/>
        <v>-16.721126619386368</v>
      </c>
      <c r="AP18">
        <f t="shared" si="12"/>
        <v>-12.089970498596179</v>
      </c>
      <c r="AQ18">
        <f t="shared" si="13"/>
        <v>-402.64202433388874</v>
      </c>
      <c r="AR18">
        <f t="shared" si="14"/>
        <v>-97.030589064143911</v>
      </c>
      <c r="AS18">
        <f t="shared" si="15"/>
        <v>62.391884315314392</v>
      </c>
      <c r="AT18">
        <f t="shared" si="16"/>
        <v>67.472451118725544</v>
      </c>
      <c r="AU18">
        <f t="shared" si="17"/>
        <v>32.833746369896033</v>
      </c>
      <c r="AW18">
        <v>15</v>
      </c>
      <c r="AX18">
        <f>(R18*SUMPRODUCT(K19:$K$23, X19:$X$23)-$AZ$3*SUMPRODUCT(K18:$K$22, W19:$W$23))/Z18</f>
        <v>2414.3932726017338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1383.0576858171767</v>
      </c>
      <c r="P19">
        <f t="shared" si="30"/>
        <v>69.152884290858836</v>
      </c>
      <c r="Q19" s="5">
        <f t="shared" si="31"/>
        <v>50</v>
      </c>
      <c r="R19">
        <f t="shared" si="0"/>
        <v>250000</v>
      </c>
      <c r="S19">
        <f t="shared" si="1"/>
        <v>2108.9173011406615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2000.4640161838397</v>
      </c>
      <c r="AC19">
        <f t="shared" si="2"/>
        <v>1715.5779268947126</v>
      </c>
      <c r="AE19">
        <f t="shared" si="3"/>
        <v>1125.1001810866042</v>
      </c>
      <c r="AF19">
        <f t="shared" si="4"/>
        <v>-56.255009054330209</v>
      </c>
      <c r="AG19">
        <f t="shared" si="5"/>
        <v>-40.674376514593504</v>
      </c>
      <c r="AH19">
        <f t="shared" si="6"/>
        <v>-1696.1358082997619</v>
      </c>
      <c r="AI19">
        <f t="shared" si="7"/>
        <v>-667.96501278208143</v>
      </c>
      <c r="AJ19">
        <f t="shared" si="8"/>
        <v>284.88608928912709</v>
      </c>
      <c r="AK19">
        <f t="shared" si="32"/>
        <v>214.851643175128</v>
      </c>
      <c r="AL19">
        <f t="shared" si="9"/>
        <v>-168.22728031782634</v>
      </c>
      <c r="AN19">
        <f t="shared" si="10"/>
        <v>302.45855076774609</v>
      </c>
      <c r="AO19">
        <f t="shared" si="11"/>
        <v>-15.122927538387307</v>
      </c>
      <c r="AP19">
        <f t="shared" si="12"/>
        <v>-10.934415602088178</v>
      </c>
      <c r="AQ19">
        <f t="shared" si="13"/>
        <v>-455.96897690316598</v>
      </c>
      <c r="AR19">
        <f t="shared" si="14"/>
        <v>-179.5677692758953</v>
      </c>
      <c r="AS19">
        <f t="shared" si="15"/>
        <v>76.585387815920626</v>
      </c>
      <c r="AT19">
        <f t="shared" si="16"/>
        <v>57.758160310718168</v>
      </c>
      <c r="AU19">
        <f t="shared" si="17"/>
        <v>-45.224221149256515</v>
      </c>
      <c r="AW19">
        <v>16</v>
      </c>
      <c r="AX19">
        <f>(R19*SUMPRODUCT(K20:$K$23, X20:$X$23)-$AZ$3*SUMPRODUCT(K19:$K$22, W20:$W$23))/Z19</f>
        <v>2108.9173011406615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1383.0576858171767</v>
      </c>
      <c r="P20">
        <f t="shared" si="30"/>
        <v>69.152884290858836</v>
      </c>
      <c r="Q20" s="5">
        <f t="shared" si="31"/>
        <v>50</v>
      </c>
      <c r="R20">
        <f t="shared" si="0"/>
        <v>250000</v>
      </c>
      <c r="S20">
        <f t="shared" si="1"/>
        <v>1717.6726596789024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1715.5779268947126</v>
      </c>
      <c r="AC20">
        <f t="shared" si="2"/>
        <v>1369.435546710703</v>
      </c>
      <c r="AE20">
        <f t="shared" si="3"/>
        <v>1102.6596641897686</v>
      </c>
      <c r="AF20">
        <f t="shared" si="4"/>
        <v>-55.13298320948843</v>
      </c>
      <c r="AG20">
        <f t="shared" si="5"/>
        <v>-39.863111838978156</v>
      </c>
      <c r="AH20">
        <f t="shared" si="6"/>
        <v>-2022.6045523470625</v>
      </c>
      <c r="AI20">
        <f t="shared" si="7"/>
        <v>-1014.9409832057605</v>
      </c>
      <c r="AJ20">
        <f t="shared" si="8"/>
        <v>346.14238018400965</v>
      </c>
      <c r="AK20">
        <f t="shared" si="32"/>
        <v>193.41732255124953</v>
      </c>
      <c r="AL20">
        <f t="shared" si="9"/>
        <v>-475.38128047050134</v>
      </c>
      <c r="AN20">
        <f t="shared" si="10"/>
        <v>273.06015191299565</v>
      </c>
      <c r="AO20">
        <f t="shared" si="11"/>
        <v>-13.653007595649783</v>
      </c>
      <c r="AP20">
        <f t="shared" si="12"/>
        <v>-9.8716110945024909</v>
      </c>
      <c r="AQ20">
        <f t="shared" si="13"/>
        <v>-500.8732288485665</v>
      </c>
      <c r="AR20">
        <f t="shared" si="14"/>
        <v>-251.33769562572314</v>
      </c>
      <c r="AS20">
        <f t="shared" si="15"/>
        <v>85.717918217334017</v>
      </c>
      <c r="AT20">
        <f t="shared" si="16"/>
        <v>47.897429455041397</v>
      </c>
      <c r="AU20">
        <f t="shared" si="17"/>
        <v>-117.72234795334772</v>
      </c>
      <c r="AW20">
        <v>17</v>
      </c>
      <c r="AX20">
        <f>(R20*SUMPRODUCT(K21:$K$23, X21:$X$23)-$AZ$3*SUMPRODUCT(K20:$K$22, W21:$W$23))/Z20</f>
        <v>1717.6726596789024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1383.0576858171767</v>
      </c>
      <c r="P21">
        <f t="shared" si="30"/>
        <v>69.152884290858836</v>
      </c>
      <c r="Q21" s="5">
        <f t="shared" si="31"/>
        <v>50</v>
      </c>
      <c r="R21">
        <f t="shared" si="0"/>
        <v>250000</v>
      </c>
      <c r="S21">
        <f t="shared" si="1"/>
        <v>1237.5143009063686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1369.435546710703</v>
      </c>
      <c r="AC21">
        <f t="shared" si="2"/>
        <v>964.94875240877889</v>
      </c>
      <c r="AE21">
        <f t="shared" si="3"/>
        <v>1078.4358511745659</v>
      </c>
      <c r="AF21">
        <f t="shared" si="4"/>
        <v>-53.921792558728299</v>
      </c>
      <c r="AG21">
        <f t="shared" si="5"/>
        <v>-38.987377830787096</v>
      </c>
      <c r="AH21">
        <f t="shared" si="6"/>
        <v>-2385.5144490063849</v>
      </c>
      <c r="AI21">
        <f t="shared" si="7"/>
        <v>-1399.9877682213346</v>
      </c>
      <c r="AJ21">
        <f t="shared" si="8"/>
        <v>404.48679430192408</v>
      </c>
      <c r="AK21">
        <f t="shared" si="32"/>
        <v>167.57647237285786</v>
      </c>
      <c r="AL21">
        <f t="shared" si="9"/>
        <v>-827.92450154655262</v>
      </c>
      <c r="AN21">
        <f t="shared" si="10"/>
        <v>246.01031854309741</v>
      </c>
      <c r="AO21">
        <f t="shared" si="11"/>
        <v>-12.300515927154871</v>
      </c>
      <c r="AP21">
        <f t="shared" si="12"/>
        <v>-8.8937114144209666</v>
      </c>
      <c r="AQ21">
        <f t="shared" si="13"/>
        <v>-544.17809724152733</v>
      </c>
      <c r="AR21">
        <f t="shared" si="14"/>
        <v>-319.36200604000584</v>
      </c>
      <c r="AS21">
        <f t="shared" si="15"/>
        <v>92.270601913238281</v>
      </c>
      <c r="AT21">
        <f t="shared" si="16"/>
        <v>38.227161405914877</v>
      </c>
      <c r="AU21">
        <f t="shared" si="17"/>
        <v>-188.86424272085267</v>
      </c>
      <c r="AW21">
        <v>18</v>
      </c>
      <c r="AX21">
        <f>(R21*SUMPRODUCT(K22:$K$23, X22:$X$23)-$AZ$3*SUMPRODUCT(K21:$K$22, W22:$W$23))/Z21</f>
        <v>1237.5143009063686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1383.0576858171767</v>
      </c>
      <c r="P22">
        <f t="shared" si="30"/>
        <v>69.152884290858836</v>
      </c>
      <c r="Q22" s="5">
        <f t="shared" si="31"/>
        <v>50</v>
      </c>
      <c r="R22">
        <f t="shared" si="0"/>
        <v>250000</v>
      </c>
      <c r="S22">
        <f t="shared" si="1"/>
        <v>665.32739765923031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964.94875240877889</v>
      </c>
      <c r="AC22">
        <f t="shared" si="2"/>
        <v>506.19568681421691</v>
      </c>
      <c r="AE22">
        <f t="shared" si="3"/>
        <v>1052.2606428639599</v>
      </c>
      <c r="AF22">
        <f t="shared" si="4"/>
        <v>-52.613032143197998</v>
      </c>
      <c r="AG22">
        <f t="shared" si="5"/>
        <v>-38.041097405211772</v>
      </c>
      <c r="AH22">
        <f t="shared" si="6"/>
        <v>-2782.0332363372672</v>
      </c>
      <c r="AI22">
        <f t="shared" si="7"/>
        <v>-1820.426723021717</v>
      </c>
      <c r="AJ22">
        <f t="shared" si="8"/>
        <v>458.75306559456197</v>
      </c>
      <c r="AK22">
        <f t="shared" si="32"/>
        <v>137.52174541906786</v>
      </c>
      <c r="AL22">
        <f t="shared" si="9"/>
        <v>-1224.151912008087</v>
      </c>
      <c r="AN22">
        <f t="shared" si="10"/>
        <v>221.11820510978808</v>
      </c>
      <c r="AO22">
        <f t="shared" si="11"/>
        <v>-11.055910255489405</v>
      </c>
      <c r="AP22">
        <f t="shared" si="12"/>
        <v>-7.9938171551803663</v>
      </c>
      <c r="AQ22">
        <f t="shared" si="13"/>
        <v>-584.60629497686273</v>
      </c>
      <c r="AR22">
        <f t="shared" si="14"/>
        <v>-382.53781727774441</v>
      </c>
      <c r="AS22">
        <f t="shared" si="15"/>
        <v>96.400692300716202</v>
      </c>
      <c r="AT22">
        <f t="shared" si="16"/>
        <v>28.898316892158849</v>
      </c>
      <c r="AU22">
        <f t="shared" si="17"/>
        <v>-257.23880808486933</v>
      </c>
      <c r="AW22">
        <v>19</v>
      </c>
      <c r="AX22">
        <f>(R22*SUMPRODUCT(K23:$K$23, X23:$X$23)-$AZ$3*SUMPRODUCT(K22:$K$22, W23:$W$23))/Z22</f>
        <v>665.32739765923031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1383.0576858171767</v>
      </c>
      <c r="P23">
        <f t="shared" si="30"/>
        <v>69.152884290858836</v>
      </c>
      <c r="Q23" s="5">
        <f t="shared" si="31"/>
        <v>50</v>
      </c>
      <c r="R23">
        <f t="shared" si="0"/>
        <v>250000</v>
      </c>
      <c r="S23">
        <f t="shared" si="1"/>
        <v>683.66376295830162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506.19568681421691</v>
      </c>
      <c r="AC23">
        <f t="shared" si="2"/>
        <v>506.19568681421697</v>
      </c>
      <c r="AE23">
        <f t="shared" si="3"/>
        <v>1024.0382379585153</v>
      </c>
      <c r="AF23">
        <f t="shared" si="4"/>
        <v>-51.201911897925768</v>
      </c>
      <c r="AG23">
        <f t="shared" si="5"/>
        <v>-37.020807174556296</v>
      </c>
      <c r="AH23">
        <f t="shared" si="6"/>
        <v>-3199.3962830167607</v>
      </c>
      <c r="AI23">
        <f t="shared" si="7"/>
        <v>-2263.5807641307274</v>
      </c>
      <c r="AJ23">
        <f t="shared" si="8"/>
        <v>0</v>
      </c>
      <c r="AK23">
        <f t="shared" si="32"/>
        <v>103.53224090123646</v>
      </c>
      <c r="AL23">
        <f t="shared" si="9"/>
        <v>-2160.0485232294909</v>
      </c>
      <c r="AN23">
        <f t="shared" si="10"/>
        <v>198.22549638046794</v>
      </c>
      <c r="AO23">
        <f t="shared" si="11"/>
        <v>-9.9112748190233972</v>
      </c>
      <c r="AP23">
        <f t="shared" si="12"/>
        <v>-7.1662049389988685</v>
      </c>
      <c r="AQ23">
        <f t="shared" si="13"/>
        <v>-619.31468260710938</v>
      </c>
      <c r="AR23">
        <f t="shared" si="14"/>
        <v>-438.16666598466372</v>
      </c>
      <c r="AS23">
        <f t="shared" si="15"/>
        <v>0</v>
      </c>
      <c r="AT23">
        <f t="shared" si="16"/>
        <v>20.040979997917987</v>
      </c>
      <c r="AU23">
        <f t="shared" si="17"/>
        <v>-418.12568598674574</v>
      </c>
      <c r="AW23">
        <v>20</v>
      </c>
      <c r="AX23">
        <f>(R23*SUMPRODUCT(K$23:$K24, X$23:$X24)-$AZ$3*SUMPRODUCT(K$22:$K23, W$23:$W24))/Z23</f>
        <v>683.66376295830162</v>
      </c>
    </row>
    <row r="25" spans="5:50" x14ac:dyDescent="0.25">
      <c r="AN25" s="6">
        <f t="shared" ref="AN25:AU25" si="33">SUM(AN3:AN23)</f>
        <v>11977.843464356925</v>
      </c>
      <c r="AO25" s="6">
        <f t="shared" si="33"/>
        <v>-1636.1854375807291</v>
      </c>
      <c r="AP25" s="6">
        <f t="shared" si="33"/>
        <v>-2902.9285901771627</v>
      </c>
      <c r="AQ25" s="6">
        <f t="shared" si="33"/>
        <v>-6670.5609343056176</v>
      </c>
      <c r="AR25" s="6">
        <f t="shared" si="33"/>
        <v>768.16850229341708</v>
      </c>
      <c r="AS25" s="6">
        <f t="shared" si="33"/>
        <v>-1212.7641332812602</v>
      </c>
      <c r="AT25" s="6">
        <f t="shared" si="33"/>
        <v>1616.4909057987948</v>
      </c>
      <c r="AU25" s="7">
        <f t="shared" si="33"/>
        <v>1171.8952748109509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5444.859812041258</v>
      </c>
      <c r="K3">
        <v>1</v>
      </c>
      <c r="L3" s="2">
        <v>0</v>
      </c>
      <c r="O3">
        <f>$C$3</f>
        <v>5444.859812041258</v>
      </c>
      <c r="P3">
        <f>O3*B5</f>
        <v>4355.8878496330062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5444.859812041258</v>
      </c>
      <c r="AF3">
        <f t="shared" ref="AF3:AF23" si="4">-$Z3*P3</f>
        <v>-4355.8878496330062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-1430.9362415917481</v>
      </c>
      <c r="AJ3">
        <f t="shared" ref="AJ3:AJ23" si="8">AB3-AC3</f>
        <v>3.637978807091713E-12</v>
      </c>
      <c r="AL3">
        <f t="shared" ref="AL3:AL23" si="9">SUM(AI3:AK3)</f>
        <v>-1430.9362415917444</v>
      </c>
      <c r="AN3">
        <f t="shared" ref="AN3:AN23" si="10">AE3*$K3</f>
        <v>5444.859812041258</v>
      </c>
      <c r="AO3">
        <f t="shared" ref="AO3:AO23" si="11">AF3*$K3</f>
        <v>-4355.8878496330062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-1430.9362415917481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-1430.9362415917444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3115.7179338974165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2623.7910554433192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-3.637978807091713E-12</v>
      </c>
      <c r="AC4">
        <f t="shared" si="2"/>
        <v>2591.5815355076229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-2591.5815355076265</v>
      </c>
      <c r="AK4">
        <f>H4*SUM(AB4, AE4:AF4)</f>
        <v>-3.113018465228379E-13</v>
      </c>
      <c r="AL4">
        <f t="shared" si="9"/>
        <v>-3160.568285507627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-524.136398389786</v>
      </c>
      <c r="AR4">
        <f t="shared" si="14"/>
        <v>-524.136398389786</v>
      </c>
      <c r="AS4">
        <f t="shared" si="15"/>
        <v>-2387.300252869577</v>
      </c>
      <c r="AT4">
        <f t="shared" si="16"/>
        <v>-2.8676349431435829E-13</v>
      </c>
      <c r="AU4">
        <f t="shared" si="17"/>
        <v>-2911.4366512593633</v>
      </c>
      <c r="AW4">
        <v>1</v>
      </c>
      <c r="AX4">
        <f>(R4*SUMPRODUCT(K5:$K$23, X5:$X$23)-$AZ$3*SUMPRODUCT(K4:$K$22, W5:$W$23))/Z4</f>
        <v>2623.7910554433192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5444.859812041258</v>
      </c>
      <c r="P5">
        <f t="shared" ref="P5:P23" si="30">O5*$C$5</f>
        <v>272.24299060206289</v>
      </c>
      <c r="Q5" s="5">
        <f t="shared" ref="Q5:Q23" si="31">$C$8</f>
        <v>50</v>
      </c>
      <c r="R5">
        <f t="shared" si="0"/>
        <v>250000</v>
      </c>
      <c r="S5">
        <f t="shared" si="1"/>
        <v>5043.6858885458178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2591.5815355076229</v>
      </c>
      <c r="AC5">
        <f t="shared" si="2"/>
        <v>4919.9085911057191</v>
      </c>
      <c r="AE5">
        <f t="shared" si="3"/>
        <v>5311.2372892736912</v>
      </c>
      <c r="AF5">
        <f t="shared" si="4"/>
        <v>-265.56186446368451</v>
      </c>
      <c r="AG5">
        <f t="shared" si="5"/>
        <v>-48.772947997007542</v>
      </c>
      <c r="AH5">
        <f t="shared" si="6"/>
        <v>-596.96313246227248</v>
      </c>
      <c r="AI5">
        <f t="shared" si="7"/>
        <v>4399.939344350727</v>
      </c>
      <c r="AJ5">
        <f t="shared" si="8"/>
        <v>-2328.3270555980962</v>
      </c>
      <c r="AK5">
        <f>H5*SUM(AB5, AE5:AF5)</f>
        <v>653.52007809437964</v>
      </c>
      <c r="AL5">
        <f t="shared" si="9"/>
        <v>2725.1323668470104</v>
      </c>
      <c r="AN5">
        <f t="shared" si="10"/>
        <v>4506.9219675025079</v>
      </c>
      <c r="AO5">
        <f t="shared" si="11"/>
        <v>-225.34609837512537</v>
      </c>
      <c r="AP5">
        <f t="shared" si="12"/>
        <v>-41.386942208645031</v>
      </c>
      <c r="AQ5">
        <f t="shared" si="13"/>
        <v>-506.56110976567669</v>
      </c>
      <c r="AR5">
        <f t="shared" si="14"/>
        <v>3733.6278171530612</v>
      </c>
      <c r="AS5">
        <f t="shared" si="15"/>
        <v>-1975.7332958174961</v>
      </c>
      <c r="AT5">
        <f t="shared" si="16"/>
        <v>554.55326805221523</v>
      </c>
      <c r="AU5">
        <f t="shared" si="17"/>
        <v>2312.4477893877806</v>
      </c>
      <c r="AW5">
        <v>2</v>
      </c>
      <c r="AX5">
        <f>(R5*SUMPRODUCT(K6:$K$23, X6:$X$23)-$AZ$3*SUMPRODUCT(K5:$K$22, W6:$W$23))/Z5</f>
        <v>5043.6858885458178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5444.859812041258</v>
      </c>
      <c r="P6">
        <f t="shared" si="30"/>
        <v>272.24299060206289</v>
      </c>
      <c r="Q6" s="5">
        <f t="shared" si="31"/>
        <v>50</v>
      </c>
      <c r="R6">
        <f t="shared" si="0"/>
        <v>250000</v>
      </c>
      <c r="S6">
        <f t="shared" si="1"/>
        <v>7070.9404794581023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4919.9085911057191</v>
      </c>
      <c r="AC6">
        <f t="shared" si="2"/>
        <v>6803.2673555385991</v>
      </c>
      <c r="AE6">
        <f t="shared" si="3"/>
        <v>5238.7425862737828</v>
      </c>
      <c r="AF6">
        <f t="shared" si="4"/>
        <v>-261.93712931368913</v>
      </c>
      <c r="AG6">
        <f t="shared" si="5"/>
        <v>-48.107231105274295</v>
      </c>
      <c r="AH6">
        <f t="shared" si="6"/>
        <v>-889.9370588158381</v>
      </c>
      <c r="AI6">
        <f t="shared" si="7"/>
        <v>4038.7611670389815</v>
      </c>
      <c r="AJ6">
        <f t="shared" si="8"/>
        <v>-1883.35876443288</v>
      </c>
      <c r="AK6">
        <f>H6*SUM(AB6, AE6:AF6)</f>
        <v>846.86182109299182</v>
      </c>
      <c r="AL6">
        <f t="shared" si="9"/>
        <v>3002.2642236990932</v>
      </c>
      <c r="AN6">
        <f t="shared" si="10"/>
        <v>4094.9967394547962</v>
      </c>
      <c r="AO6">
        <f t="shared" si="11"/>
        <v>-204.74983697273979</v>
      </c>
      <c r="AP6">
        <f t="shared" si="12"/>
        <v>-37.604244010091392</v>
      </c>
      <c r="AQ6">
        <f t="shared" si="13"/>
        <v>-695.64199694014007</v>
      </c>
      <c r="AR6">
        <f t="shared" si="14"/>
        <v>3157.0006615318252</v>
      </c>
      <c r="AS6">
        <f t="shared" si="15"/>
        <v>-1472.1754070878872</v>
      </c>
      <c r="AT6">
        <f t="shared" si="16"/>
        <v>661.97113888185913</v>
      </c>
      <c r="AU6">
        <f t="shared" si="17"/>
        <v>2346.796393325797</v>
      </c>
      <c r="AW6">
        <v>3</v>
      </c>
      <c r="AX6">
        <f>(R6*SUMPRODUCT(K7:$K$23, X7:$X$23)-$AZ$3*SUMPRODUCT(K6:$K$22, W7:$W$23))/Z6</f>
        <v>7070.9404794581023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5444.859812041258</v>
      </c>
      <c r="P7">
        <f t="shared" si="30"/>
        <v>272.24299060206289</v>
      </c>
      <c r="Q7" s="5">
        <f t="shared" si="31"/>
        <v>50</v>
      </c>
      <c r="R7">
        <f t="shared" si="0"/>
        <v>250000</v>
      </c>
      <c r="S7">
        <f t="shared" si="1"/>
        <v>8727.0154724782005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6803.2673555385991</v>
      </c>
      <c r="AC7">
        <f t="shared" si="2"/>
        <v>8270.1994801440851</v>
      </c>
      <c r="AE7">
        <f t="shared" si="3"/>
        <v>5159.8483959389487</v>
      </c>
      <c r="AF7">
        <f t="shared" si="4"/>
        <v>-257.99241979694744</v>
      </c>
      <c r="AG7">
        <f t="shared" si="5"/>
        <v>-47.382747894886023</v>
      </c>
      <c r="AH7">
        <f t="shared" si="6"/>
        <v>-1217.0544966776467</v>
      </c>
      <c r="AI7">
        <f t="shared" si="7"/>
        <v>3637.418731569468</v>
      </c>
      <c r="AJ7">
        <f t="shared" si="8"/>
        <v>-1466.932124605486</v>
      </c>
      <c r="AK7">
        <f>H7*SUM(AB7, AE7:AF7)</f>
        <v>1001.6074034919092</v>
      </c>
      <c r="AL7">
        <f t="shared" si="9"/>
        <v>3172.0940104558913</v>
      </c>
      <c r="AN7">
        <f t="shared" si="10"/>
        <v>3715.4002815505355</v>
      </c>
      <c r="AO7">
        <f t="shared" si="11"/>
        <v>-185.77001407752678</v>
      </c>
      <c r="AP7">
        <f t="shared" si="12"/>
        <v>-34.118420031071892</v>
      </c>
      <c r="AQ7">
        <f t="shared" si="13"/>
        <v>-876.35222445244426</v>
      </c>
      <c r="AR7">
        <f t="shared" si="14"/>
        <v>2619.1596229894922</v>
      </c>
      <c r="AS7">
        <f t="shared" si="15"/>
        <v>-1056.2791017395689</v>
      </c>
      <c r="AT7">
        <f t="shared" si="16"/>
        <v>721.21739698124486</v>
      </c>
      <c r="AU7">
        <f t="shared" si="17"/>
        <v>2284.0979182311685</v>
      </c>
      <c r="AW7">
        <v>4</v>
      </c>
      <c r="AX7">
        <f>(R7*SUMPRODUCT(K8:$K$23, X8:$X$23)-$AZ$3*SUMPRODUCT(K7:$K$22, W8:$W$23))/Z7</f>
        <v>8727.0154724782005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5444.859812041258</v>
      </c>
      <c r="P8">
        <f t="shared" si="30"/>
        <v>272.24299060206289</v>
      </c>
      <c r="Q8" s="5">
        <f t="shared" si="31"/>
        <v>50</v>
      </c>
      <c r="R8">
        <f t="shared" si="0"/>
        <v>250000</v>
      </c>
      <c r="S8">
        <f t="shared" si="1"/>
        <v>10050.619833248596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8270.1994801440851</v>
      </c>
      <c r="AC8">
        <f t="shared" si="2"/>
        <v>9366.8839418419229</v>
      </c>
      <c r="AE8">
        <f t="shared" si="3"/>
        <v>5074.450211545296</v>
      </c>
      <c r="AF8">
        <f t="shared" si="4"/>
        <v>-253.72251057726479</v>
      </c>
      <c r="AG8">
        <f t="shared" si="5"/>
        <v>-46.598538683431258</v>
      </c>
      <c r="AH8">
        <f t="shared" si="6"/>
        <v>-1551.9086625295229</v>
      </c>
      <c r="AI8">
        <f t="shared" si="7"/>
        <v>3222.2204997550771</v>
      </c>
      <c r="AJ8">
        <f t="shared" si="8"/>
        <v>-1096.6844616978378</v>
      </c>
      <c r="AK8">
        <f t="shared" ref="AK8:AK23" si="32">H8*SUM(AB8:AB8, AE8:AF8)</f>
        <v>1120.190638887764</v>
      </c>
      <c r="AL8">
        <f t="shared" si="9"/>
        <v>3245.7266769450034</v>
      </c>
      <c r="AN8">
        <f t="shared" si="10"/>
        <v>3365.8893184704139</v>
      </c>
      <c r="AO8">
        <f t="shared" si="11"/>
        <v>-168.29446592352068</v>
      </c>
      <c r="AP8">
        <f t="shared" si="12"/>
        <v>-30.908870335162536</v>
      </c>
      <c r="AQ8">
        <f t="shared" si="13"/>
        <v>-1029.3830016432707</v>
      </c>
      <c r="AR8">
        <f t="shared" si="14"/>
        <v>2137.30298056846</v>
      </c>
      <c r="AS8">
        <f t="shared" si="15"/>
        <v>-727.43220673695998</v>
      </c>
      <c r="AT8">
        <f t="shared" si="16"/>
        <v>743.02388414501388</v>
      </c>
      <c r="AU8">
        <f t="shared" si="17"/>
        <v>2152.8946579765138</v>
      </c>
      <c r="AW8">
        <v>5</v>
      </c>
      <c r="AX8">
        <f>(R8*SUMPRODUCT(K9:$K$23, X9:$X$23)-$AZ$3*SUMPRODUCT(K8:$K$22, W9:$W$23))/Z8</f>
        <v>10050.619833248596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5444.859812041258</v>
      </c>
      <c r="P9">
        <f t="shared" si="30"/>
        <v>272.24299060206289</v>
      </c>
      <c r="Q9" s="5">
        <f t="shared" si="31"/>
        <v>50</v>
      </c>
      <c r="R9">
        <f t="shared" si="0"/>
        <v>250000</v>
      </c>
      <c r="S9">
        <f t="shared" si="1"/>
        <v>11067.775713151925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9366.8839418419229</v>
      </c>
      <c r="AC9">
        <f t="shared" si="2"/>
        <v>10127.233221694087</v>
      </c>
      <c r="AE9">
        <f t="shared" si="3"/>
        <v>4982.1541929555306</v>
      </c>
      <c r="AF9">
        <f t="shared" si="4"/>
        <v>-249.10770964777652</v>
      </c>
      <c r="AG9">
        <f t="shared" si="5"/>
        <v>-45.75098684760939</v>
      </c>
      <c r="AH9">
        <f t="shared" si="6"/>
        <v>-1907.8322449377872</v>
      </c>
      <c r="AI9">
        <f t="shared" si="7"/>
        <v>2779.4632515223575</v>
      </c>
      <c r="AJ9">
        <f t="shared" si="8"/>
        <v>-760.34927985216382</v>
      </c>
      <c r="AK9">
        <f t="shared" si="32"/>
        <v>1206.531046480058</v>
      </c>
      <c r="AL9">
        <f t="shared" si="9"/>
        <v>3225.6450181502514</v>
      </c>
      <c r="AN9">
        <f t="shared" si="10"/>
        <v>3044.1788657018083</v>
      </c>
      <c r="AO9">
        <f t="shared" si="11"/>
        <v>-152.20894328509041</v>
      </c>
      <c r="AP9">
        <f t="shared" si="12"/>
        <v>-27.954611971548232</v>
      </c>
      <c r="AQ9">
        <f t="shared" si="13"/>
        <v>-1165.7171525433528</v>
      </c>
      <c r="AR9">
        <f t="shared" si="14"/>
        <v>1698.2981579018167</v>
      </c>
      <c r="AS9">
        <f t="shared" si="15"/>
        <v>-464.58602416406717</v>
      </c>
      <c r="AT9">
        <f t="shared" si="16"/>
        <v>737.21048571739016</v>
      </c>
      <c r="AU9">
        <f t="shared" si="17"/>
        <v>1970.9226194551395</v>
      </c>
      <c r="AW9">
        <v>6</v>
      </c>
      <c r="AX9">
        <f>(R9*SUMPRODUCT(K10:$K$23, X10:$X$23)-$AZ$3*SUMPRODUCT(K9:$K$22, W10:$W$23))/Z9</f>
        <v>11067.775713151925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5444.859812041258</v>
      </c>
      <c r="P10">
        <f t="shared" si="30"/>
        <v>272.24299060206289</v>
      </c>
      <c r="Q10" s="5">
        <f t="shared" si="31"/>
        <v>50</v>
      </c>
      <c r="R10">
        <f t="shared" si="0"/>
        <v>250000</v>
      </c>
      <c r="S10">
        <f t="shared" si="1"/>
        <v>11807.594552910055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10127.233221694087</v>
      </c>
      <c r="AC10">
        <f t="shared" si="2"/>
        <v>10588.688869154686</v>
      </c>
      <c r="AE10">
        <f t="shared" si="3"/>
        <v>4882.7833838230645</v>
      </c>
      <c r="AF10">
        <f t="shared" si="4"/>
        <v>-244.13916919115323</v>
      </c>
      <c r="AG10">
        <f t="shared" si="5"/>
        <v>-44.838467402088419</v>
      </c>
      <c r="AH10">
        <f t="shared" si="6"/>
        <v>-2275.04788522436</v>
      </c>
      <c r="AI10">
        <f t="shared" si="7"/>
        <v>2318.7578620054633</v>
      </c>
      <c r="AJ10">
        <f t="shared" si="8"/>
        <v>-461.45564746059972</v>
      </c>
      <c r="AK10">
        <f t="shared" si="32"/>
        <v>1263.5161322264157</v>
      </c>
      <c r="AL10">
        <f t="shared" si="9"/>
        <v>3120.8183467712793</v>
      </c>
      <c r="AN10">
        <f t="shared" si="10"/>
        <v>2748.2904398268029</v>
      </c>
      <c r="AO10">
        <f t="shared" si="11"/>
        <v>-137.41452199134017</v>
      </c>
      <c r="AP10">
        <f t="shared" si="12"/>
        <v>-25.237476580654874</v>
      </c>
      <c r="AQ10">
        <f t="shared" si="13"/>
        <v>-1280.5180696373207</v>
      </c>
      <c r="AR10">
        <f t="shared" si="14"/>
        <v>1305.1203716174878</v>
      </c>
      <c r="AS10">
        <f t="shared" si="15"/>
        <v>-259.73180553569478</v>
      </c>
      <c r="AT10">
        <f t="shared" si="16"/>
        <v>711.17414675191526</v>
      </c>
      <c r="AU10">
        <f t="shared" si="17"/>
        <v>1756.5627128337082</v>
      </c>
      <c r="AW10">
        <v>7</v>
      </c>
      <c r="AX10">
        <f>(R10*SUMPRODUCT(K11:$K$23, X11:$X$23)-$AZ$3*SUMPRODUCT(K10:$K$22, W11:$W$23))/Z10</f>
        <v>11807.594552910055</v>
      </c>
    </row>
    <row r="11" spans="1:52" x14ac:dyDescent="0.25">
      <c r="A11" t="s">
        <v>33</v>
      </c>
      <c r="C11" s="24">
        <f>AU25</f>
        <v>10221.432891894216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5444.859812041258</v>
      </c>
      <c r="P11">
        <f t="shared" si="30"/>
        <v>272.24299060206289</v>
      </c>
      <c r="Q11" s="5">
        <f t="shared" si="31"/>
        <v>50</v>
      </c>
      <c r="R11">
        <f t="shared" si="0"/>
        <v>250000</v>
      </c>
      <c r="S11">
        <f t="shared" si="1"/>
        <v>12279.672835521538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10588.688869154686</v>
      </c>
      <c r="AC11">
        <f t="shared" si="2"/>
        <v>10770.115988117903</v>
      </c>
      <c r="AE11">
        <f t="shared" si="3"/>
        <v>4775.5158056892633</v>
      </c>
      <c r="AF11">
        <f t="shared" si="4"/>
        <v>-238.77579028446314</v>
      </c>
      <c r="AG11">
        <f t="shared" si="5"/>
        <v>-43.853432140973155</v>
      </c>
      <c r="AH11">
        <f t="shared" si="6"/>
        <v>-2683.2529354719236</v>
      </c>
      <c r="AI11">
        <f t="shared" si="7"/>
        <v>1809.6336477919031</v>
      </c>
      <c r="AJ11">
        <f t="shared" si="8"/>
        <v>-181.42711896321634</v>
      </c>
      <c r="AK11">
        <f t="shared" si="32"/>
        <v>1294.2829496517554</v>
      </c>
      <c r="AL11">
        <f t="shared" si="9"/>
        <v>2922.4894784804419</v>
      </c>
      <c r="AN11">
        <f t="shared" si="10"/>
        <v>2476.0398095953874</v>
      </c>
      <c r="AO11">
        <f t="shared" si="11"/>
        <v>-123.80199047976934</v>
      </c>
      <c r="AP11">
        <f t="shared" si="12"/>
        <v>-22.737406426145697</v>
      </c>
      <c r="AQ11">
        <f t="shared" si="13"/>
        <v>-1391.2300488100345</v>
      </c>
      <c r="AR11">
        <f t="shared" si="14"/>
        <v>938.27036387943735</v>
      </c>
      <c r="AS11">
        <f t="shared" si="15"/>
        <v>-94.067486606985398</v>
      </c>
      <c r="AT11">
        <f t="shared" si="16"/>
        <v>671.06805602033728</v>
      </c>
      <c r="AU11">
        <f t="shared" si="17"/>
        <v>1515.2709332927891</v>
      </c>
      <c r="AW11">
        <v>8</v>
      </c>
      <c r="AX11">
        <f>(R11*SUMPRODUCT(K12:$K$23, X12:$X$23)-$AZ$3*SUMPRODUCT(K11:$K$22, W12:$W$23))/Z11</f>
        <v>12279.672835521538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5444.859812041258</v>
      </c>
      <c r="P12">
        <f t="shared" si="30"/>
        <v>272.24299060206289</v>
      </c>
      <c r="Q12" s="5">
        <f t="shared" si="31"/>
        <v>50</v>
      </c>
      <c r="R12">
        <f t="shared" si="0"/>
        <v>250000</v>
      </c>
      <c r="S12">
        <f t="shared" si="1"/>
        <v>12494.313848206728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10770.115988117903</v>
      </c>
      <c r="AC12">
        <f t="shared" si="2"/>
        <v>10692.395272923464</v>
      </c>
      <c r="AE12">
        <f t="shared" si="3"/>
        <v>4659.607083934171</v>
      </c>
      <c r="AF12">
        <f t="shared" si="4"/>
        <v>-232.98035419670856</v>
      </c>
      <c r="AG12">
        <f t="shared" si="5"/>
        <v>-42.789045492314536</v>
      </c>
      <c r="AH12">
        <f t="shared" si="6"/>
        <v>-3129.261636244421</v>
      </c>
      <c r="AI12">
        <f t="shared" si="7"/>
        <v>1254.576048000727</v>
      </c>
      <c r="AJ12">
        <f t="shared" si="8"/>
        <v>77.720715194438526</v>
      </c>
      <c r="AK12">
        <f t="shared" si="32"/>
        <v>1300.3852743668838</v>
      </c>
      <c r="AL12">
        <f t="shared" si="9"/>
        <v>2632.6820375620491</v>
      </c>
      <c r="AN12">
        <f t="shared" si="10"/>
        <v>2225.5061564915613</v>
      </c>
      <c r="AO12">
        <f t="shared" si="11"/>
        <v>-111.27530782457806</v>
      </c>
      <c r="AP12">
        <f t="shared" si="12"/>
        <v>-20.436762683677131</v>
      </c>
      <c r="AQ12">
        <f t="shared" si="13"/>
        <v>-1494.5876146395699</v>
      </c>
      <c r="AR12">
        <f t="shared" si="14"/>
        <v>599.2064713437361</v>
      </c>
      <c r="AS12">
        <f t="shared" si="15"/>
        <v>37.120711475550195</v>
      </c>
      <c r="AT12">
        <f t="shared" si="16"/>
        <v>621.08572284833303</v>
      </c>
      <c r="AU12">
        <f t="shared" si="17"/>
        <v>1257.4129056676193</v>
      </c>
      <c r="AW12">
        <v>9</v>
      </c>
      <c r="AX12">
        <f>(R12*SUMPRODUCT(K13:$K$23, X13:$X$23)-$AZ$3*SUMPRODUCT(K12:$K$22, W13:$W$23))/Z12</f>
        <v>12494.313848206728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5444.859812041258</v>
      </c>
      <c r="P13">
        <f t="shared" si="30"/>
        <v>272.24299060206289</v>
      </c>
      <c r="Q13" s="5">
        <f t="shared" si="31"/>
        <v>50</v>
      </c>
      <c r="R13">
        <f t="shared" si="0"/>
        <v>250000</v>
      </c>
      <c r="S13">
        <f t="shared" si="1"/>
        <v>12466.648590469711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10692.395272923464</v>
      </c>
      <c r="AC13">
        <f t="shared" si="2"/>
        <v>10382.576954301421</v>
      </c>
      <c r="AE13">
        <f t="shared" si="3"/>
        <v>4534.6329924722431</v>
      </c>
      <c r="AF13">
        <f t="shared" si="4"/>
        <v>-226.73164962361213</v>
      </c>
      <c r="AG13">
        <f t="shared" si="5"/>
        <v>-41.641411799473175</v>
      </c>
      <c r="AH13">
        <f t="shared" si="6"/>
        <v>-3598.7161895910644</v>
      </c>
      <c r="AI13">
        <f t="shared" si="7"/>
        <v>667.54374145809425</v>
      </c>
      <c r="AJ13">
        <f t="shared" si="8"/>
        <v>309.81831862204308</v>
      </c>
      <c r="AK13">
        <f t="shared" si="32"/>
        <v>1283.5753814116183</v>
      </c>
      <c r="AL13">
        <f t="shared" si="9"/>
        <v>2260.9374414917556</v>
      </c>
      <c r="AN13">
        <f t="shared" si="10"/>
        <v>1995.0960724798276</v>
      </c>
      <c r="AO13">
        <f t="shared" si="11"/>
        <v>-99.754803623991364</v>
      </c>
      <c r="AP13">
        <f t="shared" si="12"/>
        <v>-18.320913130469314</v>
      </c>
      <c r="AQ13">
        <f t="shared" si="13"/>
        <v>-1583.3220787088098</v>
      </c>
      <c r="AR13">
        <f t="shared" si="14"/>
        <v>293.69827701655737</v>
      </c>
      <c r="AS13">
        <f t="shared" si="15"/>
        <v>136.31032802241174</v>
      </c>
      <c r="AT13">
        <f t="shared" si="16"/>
        <v>564.73284749554989</v>
      </c>
      <c r="AU13">
        <f t="shared" si="17"/>
        <v>994.741452534519</v>
      </c>
      <c r="AW13">
        <v>10</v>
      </c>
      <c r="AX13">
        <f>(R13*SUMPRODUCT(K14:$K$23, X14:$X$23)-$AZ$3*SUMPRODUCT(K13:$K$22, W14:$W$23))/Z13</f>
        <v>12466.648590469711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5444.859812041258</v>
      </c>
      <c r="P14">
        <f t="shared" si="30"/>
        <v>272.24299060206289</v>
      </c>
      <c r="Q14" s="5">
        <f t="shared" si="31"/>
        <v>50</v>
      </c>
      <c r="R14">
        <f t="shared" si="0"/>
        <v>250000</v>
      </c>
      <c r="S14">
        <f t="shared" si="1"/>
        <v>12202.441926022999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10382.576954301421</v>
      </c>
      <c r="AC14">
        <f t="shared" si="2"/>
        <v>9860.5519086638942</v>
      </c>
      <c r="AE14">
        <f t="shared" si="3"/>
        <v>4399.8834936089797</v>
      </c>
      <c r="AF14">
        <f t="shared" si="4"/>
        <v>-219.99417468044896</v>
      </c>
      <c r="AG14">
        <f t="shared" si="5"/>
        <v>-40.404010805555338</v>
      </c>
      <c r="AH14">
        <f t="shared" si="6"/>
        <v>-4104.9343796155317</v>
      </c>
      <c r="AI14">
        <f t="shared" si="7"/>
        <v>34.550928507444041</v>
      </c>
      <c r="AJ14">
        <f t="shared" si="8"/>
        <v>522.025045637527</v>
      </c>
      <c r="AK14">
        <f t="shared" si="32"/>
        <v>1246.1102390002873</v>
      </c>
      <c r="AL14">
        <f t="shared" si="9"/>
        <v>1802.6862131452583</v>
      </c>
      <c r="AN14">
        <f t="shared" si="10"/>
        <v>1783.2203596268166</v>
      </c>
      <c r="AO14">
        <f t="shared" si="11"/>
        <v>-89.161017981340819</v>
      </c>
      <c r="AP14">
        <f t="shared" si="12"/>
        <v>-16.375264204996068</v>
      </c>
      <c r="AQ14">
        <f t="shared" si="13"/>
        <v>-1663.6809977571249</v>
      </c>
      <c r="AR14">
        <f t="shared" si="14"/>
        <v>14.00307968335497</v>
      </c>
      <c r="AS14">
        <f t="shared" si="15"/>
        <v>211.57053157614465</v>
      </c>
      <c r="AT14">
        <f t="shared" si="16"/>
        <v>505.03363367517136</v>
      </c>
      <c r="AU14">
        <f t="shared" si="17"/>
        <v>730.60724493467103</v>
      </c>
      <c r="AW14">
        <v>11</v>
      </c>
      <c r="AX14">
        <f>(R14*SUMPRODUCT(K15:$K$23, X15:$X$23)-$AZ$3*SUMPRODUCT(K14:$K$22, W15:$W$23))/Z14</f>
        <v>12202.441926022999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5444.859812041258</v>
      </c>
      <c r="P15">
        <f t="shared" si="30"/>
        <v>272.24299060206289</v>
      </c>
      <c r="Q15" s="5">
        <f t="shared" si="31"/>
        <v>50</v>
      </c>
      <c r="R15">
        <f t="shared" si="0"/>
        <v>250000</v>
      </c>
      <c r="S15">
        <f t="shared" si="1"/>
        <v>11705.023042137838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9860.5519086638942</v>
      </c>
      <c r="AC15">
        <f t="shared" si="2"/>
        <v>9146.494457282377</v>
      </c>
      <c r="AE15">
        <f t="shared" si="3"/>
        <v>4254.7015851426358</v>
      </c>
      <c r="AF15">
        <f t="shared" si="4"/>
        <v>-212.73507925713176</v>
      </c>
      <c r="AG15">
        <f t="shared" si="5"/>
        <v>-39.070809277158993</v>
      </c>
      <c r="AH15">
        <f t="shared" si="6"/>
        <v>-4645.807101703921</v>
      </c>
      <c r="AI15">
        <f t="shared" si="7"/>
        <v>-642.9114050955759</v>
      </c>
      <c r="AJ15">
        <f t="shared" si="8"/>
        <v>714.05745138151724</v>
      </c>
      <c r="AK15">
        <f t="shared" si="32"/>
        <v>1189.638500732992</v>
      </c>
      <c r="AL15">
        <f t="shared" si="9"/>
        <v>1260.7845470189334</v>
      </c>
      <c r="AN15">
        <f t="shared" si="10"/>
        <v>1588.4557069803477</v>
      </c>
      <c r="AO15">
        <f t="shared" si="11"/>
        <v>-79.422785349017374</v>
      </c>
      <c r="AP15">
        <f t="shared" si="12"/>
        <v>-14.586745681380926</v>
      </c>
      <c r="AQ15">
        <f t="shared" si="13"/>
        <v>-1734.471538497811</v>
      </c>
      <c r="AR15">
        <f t="shared" si="14"/>
        <v>-240.02536254786142</v>
      </c>
      <c r="AS15">
        <f t="shared" si="15"/>
        <v>266.58711805302522</v>
      </c>
      <c r="AT15">
        <f t="shared" si="16"/>
        <v>444.14115253855471</v>
      </c>
      <c r="AU15">
        <f t="shared" si="17"/>
        <v>470.70290804371848</v>
      </c>
      <c r="AW15">
        <v>12</v>
      </c>
      <c r="AX15">
        <f>(R15*SUMPRODUCT(K16:$K$23, X16:$X$23)-$AZ$3*SUMPRODUCT(K15:$K$22, W16:$W$23))/Z15</f>
        <v>11705.023042137838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5444.859812041258</v>
      </c>
      <c r="P16">
        <f t="shared" si="30"/>
        <v>272.24299060206289</v>
      </c>
      <c r="Q16" s="5">
        <f t="shared" si="31"/>
        <v>50</v>
      </c>
      <c r="R16">
        <f t="shared" si="0"/>
        <v>250000</v>
      </c>
      <c r="S16">
        <f t="shared" si="1"/>
        <v>10997.399217686945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9146.494457282377</v>
      </c>
      <c r="AC16">
        <f t="shared" si="2"/>
        <v>8280.5880609960768</v>
      </c>
      <c r="AE16">
        <f t="shared" si="3"/>
        <v>4099.7548839432911</v>
      </c>
      <c r="AF16">
        <f t="shared" si="4"/>
        <v>-204.98774419716455</v>
      </c>
      <c r="AG16">
        <f t="shared" si="5"/>
        <v>-37.647937921897643</v>
      </c>
      <c r="AH16">
        <f t="shared" si="6"/>
        <v>-5160.8163124487992</v>
      </c>
      <c r="AI16">
        <f t="shared" si="7"/>
        <v>-1303.6971106245701</v>
      </c>
      <c r="AJ16">
        <f t="shared" si="8"/>
        <v>865.90639628630015</v>
      </c>
      <c r="AK16">
        <f t="shared" si="32"/>
        <v>1115.9407548577292</v>
      </c>
      <c r="AL16">
        <f t="shared" si="9"/>
        <v>678.15004051945925</v>
      </c>
      <c r="AN16">
        <f t="shared" si="10"/>
        <v>1409.9576335684542</v>
      </c>
      <c r="AO16">
        <f t="shared" si="11"/>
        <v>-70.497881678422715</v>
      </c>
      <c r="AP16">
        <f t="shared" si="12"/>
        <v>-12.947602713759</v>
      </c>
      <c r="AQ16">
        <f t="shared" si="13"/>
        <v>-1774.8700986198853</v>
      </c>
      <c r="AR16">
        <f t="shared" si="14"/>
        <v>-448.35794944361265</v>
      </c>
      <c r="AS16">
        <f t="shared" si="15"/>
        <v>297.79617756691903</v>
      </c>
      <c r="AT16">
        <f t="shared" si="16"/>
        <v>383.78616050538557</v>
      </c>
      <c r="AU16">
        <f t="shared" si="17"/>
        <v>233.224388628692</v>
      </c>
      <c r="AW16">
        <v>13</v>
      </c>
      <c r="AX16">
        <f>(R16*SUMPRODUCT(K17:$K$23, X17:$X$23)-$AZ$3*SUMPRODUCT(K16:$K$22, W17:$W$23))/Z16</f>
        <v>10997.399217686945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5444.859812041258</v>
      </c>
      <c r="P17">
        <f t="shared" si="30"/>
        <v>272.24299060206289</v>
      </c>
      <c r="Q17" s="5">
        <f t="shared" si="31"/>
        <v>50</v>
      </c>
      <c r="R17">
        <f t="shared" si="0"/>
        <v>250000</v>
      </c>
      <c r="S17">
        <f t="shared" si="1"/>
        <v>10091.169358114605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8280.5880609960768</v>
      </c>
      <c r="AC17">
        <f t="shared" si="2"/>
        <v>7293.7131201636212</v>
      </c>
      <c r="AE17">
        <f t="shared" si="3"/>
        <v>3935.4453422786301</v>
      </c>
      <c r="AF17">
        <f t="shared" si="4"/>
        <v>-196.77226711393149</v>
      </c>
      <c r="AG17">
        <f t="shared" si="5"/>
        <v>-36.139087856545252</v>
      </c>
      <c r="AH17">
        <f t="shared" si="6"/>
        <v>-5661.8534306670881</v>
      </c>
      <c r="AI17">
        <f t="shared" si="7"/>
        <v>-1959.3194433589347</v>
      </c>
      <c r="AJ17">
        <f t="shared" si="8"/>
        <v>986.87494083245565</v>
      </c>
      <c r="AK17">
        <f t="shared" si="32"/>
        <v>1028.4881754212777</v>
      </c>
      <c r="AL17">
        <f t="shared" si="9"/>
        <v>56.043672894798647</v>
      </c>
      <c r="AN17">
        <f t="shared" si="10"/>
        <v>1246.763912954307</v>
      </c>
      <c r="AO17">
        <f t="shared" si="11"/>
        <v>-62.338195647715345</v>
      </c>
      <c r="AP17">
        <f t="shared" si="12"/>
        <v>-11.448999202854587</v>
      </c>
      <c r="AQ17">
        <f t="shared" si="13"/>
        <v>-1793.6965003572111</v>
      </c>
      <c r="AR17">
        <f t="shared" si="14"/>
        <v>-620.71978225347402</v>
      </c>
      <c r="AS17">
        <f t="shared" si="15"/>
        <v>312.64569974091387</v>
      </c>
      <c r="AT17">
        <f t="shared" si="16"/>
        <v>325.82892925480809</v>
      </c>
      <c r="AU17">
        <f t="shared" si="17"/>
        <v>17.754846742247896</v>
      </c>
      <c r="AW17">
        <v>14</v>
      </c>
      <c r="AX17">
        <f>(R17*SUMPRODUCT(K18:$K$23, X18:$X$23)-$AZ$3*SUMPRODUCT(K17:$K$22, W18:$W$23))/Z17</f>
        <v>10091.169358114605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5444.859812041258</v>
      </c>
      <c r="P18">
        <f t="shared" si="30"/>
        <v>272.24299060206289</v>
      </c>
      <c r="Q18" s="5">
        <f t="shared" si="31"/>
        <v>50</v>
      </c>
      <c r="R18">
        <f t="shared" si="0"/>
        <v>250000</v>
      </c>
      <c r="S18">
        <f t="shared" si="1"/>
        <v>8985.9102243205616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7293.7131201636212</v>
      </c>
      <c r="AC18">
        <f t="shared" si="2"/>
        <v>6208.353525807499</v>
      </c>
      <c r="AE18">
        <f t="shared" si="3"/>
        <v>3761.8464649383741</v>
      </c>
      <c r="AF18">
        <f t="shared" si="4"/>
        <v>-188.09232324691871</v>
      </c>
      <c r="AG18">
        <f t="shared" si="5"/>
        <v>-34.544934073592536</v>
      </c>
      <c r="AH18">
        <f t="shared" si="6"/>
        <v>-6163.8145219363105</v>
      </c>
      <c r="AI18">
        <f t="shared" si="7"/>
        <v>-2624.6053143184477</v>
      </c>
      <c r="AJ18">
        <f t="shared" si="8"/>
        <v>1085.3595943561222</v>
      </c>
      <c r="AK18">
        <f t="shared" si="32"/>
        <v>929.92917359693888</v>
      </c>
      <c r="AL18">
        <f t="shared" si="9"/>
        <v>-609.31654636538656</v>
      </c>
      <c r="AN18">
        <f t="shared" si="10"/>
        <v>1097.8261507805353</v>
      </c>
      <c r="AO18">
        <f t="shared" si="11"/>
        <v>-54.891307539026762</v>
      </c>
      <c r="AP18">
        <f t="shared" si="12"/>
        <v>-10.081307771714366</v>
      </c>
      <c r="AQ18">
        <f t="shared" si="13"/>
        <v>-1798.7966371863497</v>
      </c>
      <c r="AR18">
        <f t="shared" si="14"/>
        <v>-765.94310171655559</v>
      </c>
      <c r="AS18">
        <f t="shared" si="15"/>
        <v>316.74236489718737</v>
      </c>
      <c r="AT18">
        <f t="shared" si="16"/>
        <v>271.38283677007422</v>
      </c>
      <c r="AU18">
        <f t="shared" si="17"/>
        <v>-177.81790004929402</v>
      </c>
      <c r="AW18">
        <v>15</v>
      </c>
      <c r="AX18">
        <f>(R18*SUMPRODUCT(K19:$K$23, X19:$X$23)-$AZ$3*SUMPRODUCT(K18:$K$22, W19:$W$23))/Z18</f>
        <v>8985.9102243205616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5444.859812041258</v>
      </c>
      <c r="P19">
        <f t="shared" si="30"/>
        <v>272.24299060206289</v>
      </c>
      <c r="Q19" s="5">
        <f t="shared" si="31"/>
        <v>50</v>
      </c>
      <c r="R19">
        <f t="shared" si="0"/>
        <v>250000</v>
      </c>
      <c r="S19">
        <f t="shared" si="1"/>
        <v>7652.8580858508849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6208.353525807499</v>
      </c>
      <c r="AC19">
        <f t="shared" si="2"/>
        <v>5028.6038309392807</v>
      </c>
      <c r="AE19">
        <f t="shared" si="3"/>
        <v>3577.753906136069</v>
      </c>
      <c r="AF19">
        <f t="shared" si="4"/>
        <v>-178.88769530680344</v>
      </c>
      <c r="AG19">
        <f t="shared" si="5"/>
        <v>-32.85441709834199</v>
      </c>
      <c r="AH19">
        <f t="shared" si="6"/>
        <v>-6725.3381725731233</v>
      </c>
      <c r="AI19">
        <f t="shared" si="7"/>
        <v>-3359.3263788421996</v>
      </c>
      <c r="AJ19">
        <f t="shared" si="8"/>
        <v>1179.7496948682183</v>
      </c>
      <c r="AK19">
        <f t="shared" si="32"/>
        <v>822.08979286400813</v>
      </c>
      <c r="AL19">
        <f t="shared" si="9"/>
        <v>-1357.4868911099732</v>
      </c>
      <c r="AN19">
        <f t="shared" si="10"/>
        <v>961.80080640326753</v>
      </c>
      <c r="AO19">
        <f t="shared" si="11"/>
        <v>-48.090040320163375</v>
      </c>
      <c r="AP19">
        <f t="shared" si="12"/>
        <v>-8.8321907230398651</v>
      </c>
      <c r="AQ19">
        <f t="shared" si="13"/>
        <v>-1807.9599232976143</v>
      </c>
      <c r="AR19">
        <f t="shared" si="14"/>
        <v>-903.08134793755005</v>
      </c>
      <c r="AS19">
        <f t="shared" si="15"/>
        <v>317.14987605274013</v>
      </c>
      <c r="AT19">
        <f t="shared" si="16"/>
        <v>221.00084199654475</v>
      </c>
      <c r="AU19">
        <f t="shared" si="17"/>
        <v>-364.93062988826517</v>
      </c>
      <c r="AW19">
        <v>16</v>
      </c>
      <c r="AX19">
        <f>(R19*SUMPRODUCT(K20:$K$23, X20:$X$23)-$AZ$3*SUMPRODUCT(K19:$K$22, W20:$W$23))/Z19</f>
        <v>7652.8580858508849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5444.859812041258</v>
      </c>
      <c r="P20">
        <f t="shared" si="30"/>
        <v>272.24299060206289</v>
      </c>
      <c r="Q20" s="5">
        <f t="shared" si="31"/>
        <v>50</v>
      </c>
      <c r="R20">
        <f t="shared" si="0"/>
        <v>250000</v>
      </c>
      <c r="S20">
        <f t="shared" si="1"/>
        <v>6090.7983867289895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5028.6038309392807</v>
      </c>
      <c r="AC20">
        <f t="shared" si="2"/>
        <v>3785.74868173502</v>
      </c>
      <c r="AE20">
        <f t="shared" si="3"/>
        <v>3384.2641878575041</v>
      </c>
      <c r="AF20">
        <f t="shared" si="4"/>
        <v>-169.2132093928752</v>
      </c>
      <c r="AG20">
        <f t="shared" si="5"/>
        <v>-31.077606262453578</v>
      </c>
      <c r="AH20">
        <f t="shared" si="6"/>
        <v>-7241.3333245249614</v>
      </c>
      <c r="AI20">
        <f t="shared" si="7"/>
        <v>-4057.3599523227863</v>
      </c>
      <c r="AJ20">
        <f t="shared" si="8"/>
        <v>1242.8551492042607</v>
      </c>
      <c r="AK20">
        <f t="shared" si="32"/>
        <v>705.40954204069249</v>
      </c>
      <c r="AL20">
        <f t="shared" si="9"/>
        <v>-2109.0952610778331</v>
      </c>
      <c r="AN20">
        <f t="shared" si="10"/>
        <v>838.07154941965962</v>
      </c>
      <c r="AO20">
        <f t="shared" si="11"/>
        <v>-41.903577470982981</v>
      </c>
      <c r="AP20">
        <f t="shared" si="12"/>
        <v>-7.6959883114554399</v>
      </c>
      <c r="AQ20">
        <f t="shared" si="13"/>
        <v>-1793.2274498318147</v>
      </c>
      <c r="AR20">
        <f t="shared" si="14"/>
        <v>-1004.7554661945935</v>
      </c>
      <c r="AS20">
        <f t="shared" si="15"/>
        <v>307.7778455757113</v>
      </c>
      <c r="AT20">
        <f t="shared" si="16"/>
        <v>174.68602776183374</v>
      </c>
      <c r="AU20">
        <f t="shared" si="17"/>
        <v>-522.29159285704839</v>
      </c>
      <c r="AW20">
        <v>17</v>
      </c>
      <c r="AX20">
        <f>(R20*SUMPRODUCT(K21:$K$23, X21:$X$23)-$AZ$3*SUMPRODUCT(K20:$K$22, W21:$W$23))/Z20</f>
        <v>6090.7983867289895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5444.859812041258</v>
      </c>
      <c r="P21">
        <f t="shared" si="30"/>
        <v>272.24299060206289</v>
      </c>
      <c r="Q21" s="5">
        <f t="shared" si="31"/>
        <v>50</v>
      </c>
      <c r="R21">
        <f t="shared" si="0"/>
        <v>250000</v>
      </c>
      <c r="S21">
        <f t="shared" si="1"/>
        <v>4311.4371323466275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3785.74868173502</v>
      </c>
      <c r="AC21">
        <f t="shared" si="2"/>
        <v>2521.1235058256007</v>
      </c>
      <c r="AE21">
        <f t="shared" si="3"/>
        <v>3183.8952156055125</v>
      </c>
      <c r="AF21">
        <f t="shared" si="4"/>
        <v>-159.1947607802756</v>
      </c>
      <c r="AG21">
        <f t="shared" si="5"/>
        <v>-29.237623423879132</v>
      </c>
      <c r="AH21">
        <f t="shared" si="6"/>
        <v>-7646.0338797495515</v>
      </c>
      <c r="AI21">
        <f t="shared" si="7"/>
        <v>-4650.5710483481935</v>
      </c>
      <c r="AJ21">
        <f t="shared" si="8"/>
        <v>1264.6251759094193</v>
      </c>
      <c r="AK21">
        <f t="shared" si="32"/>
        <v>582.77013261546119</v>
      </c>
      <c r="AL21">
        <f t="shared" si="9"/>
        <v>-2803.1757398233131</v>
      </c>
      <c r="AN21">
        <f t="shared" si="10"/>
        <v>726.30289075225505</v>
      </c>
      <c r="AO21">
        <f t="shared" si="11"/>
        <v>-36.315144537612746</v>
      </c>
      <c r="AP21">
        <f t="shared" si="12"/>
        <v>-6.6696197498606189</v>
      </c>
      <c r="AQ21">
        <f t="shared" si="13"/>
        <v>-1744.1957519307516</v>
      </c>
      <c r="AR21">
        <f t="shared" si="14"/>
        <v>-1060.8776254659699</v>
      </c>
      <c r="AS21">
        <f t="shared" si="15"/>
        <v>288.4834012373143</v>
      </c>
      <c r="AT21">
        <f t="shared" si="16"/>
        <v>132.94018907660174</v>
      </c>
      <c r="AU21">
        <f t="shared" si="17"/>
        <v>-639.45403515205385</v>
      </c>
      <c r="AW21">
        <v>18</v>
      </c>
      <c r="AX21">
        <f>(R21*SUMPRODUCT(K22:$K$23, X22:$X$23)-$AZ$3*SUMPRODUCT(K21:$K$22, W22:$W$23))/Z21</f>
        <v>4311.4371323466275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5444.859812041258</v>
      </c>
      <c r="P22">
        <f t="shared" si="30"/>
        <v>272.24299060206289</v>
      </c>
      <c r="Q22" s="5">
        <f t="shared" si="31"/>
        <v>50</v>
      </c>
      <c r="R22">
        <f t="shared" si="0"/>
        <v>250000</v>
      </c>
      <c r="S22">
        <f t="shared" si="1"/>
        <v>2289.5006957727728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2521.1235058256007</v>
      </c>
      <c r="AC22">
        <f t="shared" si="2"/>
        <v>1251.9794647620174</v>
      </c>
      <c r="AE22">
        <f t="shared" si="3"/>
        <v>2977.4407519377264</v>
      </c>
      <c r="AF22">
        <f t="shared" si="4"/>
        <v>-148.87203759688632</v>
      </c>
      <c r="AG22">
        <f t="shared" si="5"/>
        <v>-27.341757682660106</v>
      </c>
      <c r="AH22">
        <f t="shared" si="6"/>
        <v>-8017.4475349011791</v>
      </c>
      <c r="AI22">
        <f t="shared" si="7"/>
        <v>-5216.2205782429992</v>
      </c>
      <c r="AJ22">
        <f t="shared" si="8"/>
        <v>1269.1440410635832</v>
      </c>
      <c r="AK22">
        <f t="shared" si="32"/>
        <v>457.7731632796424</v>
      </c>
      <c r="AL22">
        <f t="shared" si="9"/>
        <v>-3489.3033738997738</v>
      </c>
      <c r="AN22">
        <f t="shared" si="10"/>
        <v>625.66851602215047</v>
      </c>
      <c r="AO22">
        <f t="shared" si="11"/>
        <v>-31.283425801107519</v>
      </c>
      <c r="AP22">
        <f t="shared" si="12"/>
        <v>-5.745497015721968</v>
      </c>
      <c r="AQ22">
        <f t="shared" si="13"/>
        <v>-1684.7571184019264</v>
      </c>
      <c r="AR22">
        <f t="shared" si="14"/>
        <v>-1096.1175251966054</v>
      </c>
      <c r="AS22">
        <f t="shared" si="15"/>
        <v>266.69328962258231</v>
      </c>
      <c r="AT22">
        <f t="shared" si="16"/>
        <v>96.194779210145583</v>
      </c>
      <c r="AU22">
        <f t="shared" si="17"/>
        <v>-733.2294563638776</v>
      </c>
      <c r="AW22">
        <v>19</v>
      </c>
      <c r="AX22">
        <f>(R22*SUMPRODUCT(K23:$K$23, X23:$X$23)-$AZ$3*SUMPRODUCT(K22:$K$22, W23:$W$23))/Z22</f>
        <v>2289.5006957727728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5444.859812041258</v>
      </c>
      <c r="P23">
        <f t="shared" si="30"/>
        <v>272.24299060206289</v>
      </c>
      <c r="Q23" s="5">
        <f t="shared" si="31"/>
        <v>50</v>
      </c>
      <c r="R23">
        <f t="shared" si="0"/>
        <v>250000</v>
      </c>
      <c r="S23">
        <f t="shared" si="1"/>
        <v>2464.0537933988167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1251.9794647620174</v>
      </c>
      <c r="AC23">
        <f t="shared" si="2"/>
        <v>1251.9794647620174</v>
      </c>
      <c r="AE23">
        <f t="shared" si="3"/>
        <v>2766.5194207390823</v>
      </c>
      <c r="AF23">
        <f t="shared" si="4"/>
        <v>-138.32597103695412</v>
      </c>
      <c r="AG23">
        <f t="shared" si="5"/>
        <v>-25.404872818037937</v>
      </c>
      <c r="AH23">
        <f t="shared" si="6"/>
        <v>-8317.3364389778289</v>
      </c>
      <c r="AI23">
        <f t="shared" si="7"/>
        <v>-5714.5478620937383</v>
      </c>
      <c r="AJ23">
        <f t="shared" si="8"/>
        <v>0</v>
      </c>
      <c r="AK23">
        <f t="shared" si="32"/>
        <v>332.02639629069699</v>
      </c>
      <c r="AL23">
        <f t="shared" si="9"/>
        <v>-5382.5214658030418</v>
      </c>
      <c r="AN23">
        <f t="shared" si="10"/>
        <v>535.52168766223861</v>
      </c>
      <c r="AO23">
        <f t="shared" si="11"/>
        <v>-26.776084383111932</v>
      </c>
      <c r="AP23">
        <f t="shared" si="12"/>
        <v>-4.9176811354990013</v>
      </c>
      <c r="AQ23">
        <f t="shared" si="13"/>
        <v>-1610.0064265827975</v>
      </c>
      <c r="AR23">
        <f t="shared" si="14"/>
        <v>-1106.1785044391697</v>
      </c>
      <c r="AS23">
        <f t="shared" si="15"/>
        <v>0</v>
      </c>
      <c r="AT23">
        <f t="shared" si="16"/>
        <v>64.271132440669305</v>
      </c>
      <c r="AU23">
        <f t="shared" si="17"/>
        <v>-1041.9073719985006</v>
      </c>
      <c r="AW23">
        <v>20</v>
      </c>
      <c r="AX23">
        <f>(R23*SUMPRODUCT(K$23:$K24, X$23:$X24)-$AZ$3*SUMPRODUCT(K$22:$K23, W$23:$W24))/Z23</f>
        <v>2464.0537933988167</v>
      </c>
    </row>
    <row r="25" spans="5:50" x14ac:dyDescent="0.25">
      <c r="AN25" s="6">
        <f t="shared" ref="AN25:AU25" si="33">SUM(AN3:AN23)</f>
        <v>44430.768677284934</v>
      </c>
      <c r="AO25" s="6">
        <f t="shared" si="33"/>
        <v>-6305.1832928951881</v>
      </c>
      <c r="AP25" s="6">
        <f t="shared" si="33"/>
        <v>-2877.9147478877476</v>
      </c>
      <c r="AQ25" s="6">
        <f t="shared" si="33"/>
        <v>-27953.112137993692</v>
      </c>
      <c r="AR25" s="6">
        <f t="shared" si="33"/>
        <v>7294.5584985083015</v>
      </c>
      <c r="AS25" s="6">
        <f t="shared" si="33"/>
        <v>-5678.4282367377336</v>
      </c>
      <c r="AT25" s="6">
        <f t="shared" si="33"/>
        <v>8605.3026301236496</v>
      </c>
      <c r="AU25" s="7">
        <f t="shared" si="33"/>
        <v>10221.432891894216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18488.833582739288</v>
      </c>
      <c r="K3">
        <v>1</v>
      </c>
      <c r="L3" s="2">
        <v>0</v>
      </c>
      <c r="O3">
        <f>$C$3</f>
        <v>18488.833582739288</v>
      </c>
      <c r="P3">
        <f>O3*B5</f>
        <v>14791.066866191431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18488.833582739288</v>
      </c>
      <c r="AF3">
        <f t="shared" ref="AF3:AF23" si="4">-$Z3*P3</f>
        <v>-14791.066866191431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1177.8585125478562</v>
      </c>
      <c r="AJ3">
        <f t="shared" ref="AJ3:AJ23" si="8">AB3-AC3</f>
        <v>0</v>
      </c>
      <c r="AL3">
        <f t="shared" ref="AL3:AL23" si="9">SUM(AI3:AK3)</f>
        <v>1177.8585125478562</v>
      </c>
      <c r="AN3">
        <f t="shared" ref="AN3:AN23" si="10">AE3*$K3</f>
        <v>18488.833582739288</v>
      </c>
      <c r="AO3">
        <f t="shared" ref="AO3:AO23" si="11">AF3*$K3</f>
        <v>-14791.066866191431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1177.8585125478562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1177.8585125478562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10294.938812651302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5930.7881808582979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5754.5510440135986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-5754.5510440135986</v>
      </c>
      <c r="AK4">
        <f>H4*SUM(AB4, AE4:AF4)</f>
        <v>0</v>
      </c>
      <c r="AL4">
        <f t="shared" si="9"/>
        <v>-10683.459794013597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-4540.3877686376736</v>
      </c>
      <c r="AR4">
        <f t="shared" si="14"/>
        <v>-4540.3877686376736</v>
      </c>
      <c r="AS4">
        <f t="shared" si="15"/>
        <v>-5300.9488508466511</v>
      </c>
      <c r="AT4">
        <f t="shared" si="16"/>
        <v>0</v>
      </c>
      <c r="AU4">
        <f t="shared" si="17"/>
        <v>-9841.3366194843238</v>
      </c>
      <c r="AW4">
        <v>1</v>
      </c>
      <c r="AX4">
        <f>(R4*SUMPRODUCT(K5:$K$23, X5:$X$23)-$AZ$3*SUMPRODUCT(K4:$K$22, W5:$W$23))/Z4</f>
        <v>5930.7881808582979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18488.833582739288</v>
      </c>
      <c r="P5">
        <f t="shared" ref="P5:P23" si="30">O5*$C$5</f>
        <v>924.44167913696447</v>
      </c>
      <c r="Q5" s="5">
        <f t="shared" ref="Q5:Q23" si="31">$C$8</f>
        <v>50</v>
      </c>
      <c r="R5">
        <f t="shared" si="0"/>
        <v>250000</v>
      </c>
      <c r="S5">
        <f t="shared" si="1"/>
        <v>10895.18161462995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5754.5510440135986</v>
      </c>
      <c r="AC5">
        <f t="shared" si="2"/>
        <v>10222.601600424161</v>
      </c>
      <c r="AE5">
        <f t="shared" si="3"/>
        <v>17347.483177250924</v>
      </c>
      <c r="AF5">
        <f t="shared" si="4"/>
        <v>-867.37415886254632</v>
      </c>
      <c r="AG5">
        <f t="shared" si="5"/>
        <v>-46.913406136788701</v>
      </c>
      <c r="AH5">
        <f t="shared" si="6"/>
        <v>-5578.3496535565328</v>
      </c>
      <c r="AI5">
        <f t="shared" si="7"/>
        <v>10854.845958695059</v>
      </c>
      <c r="AJ5">
        <f t="shared" si="8"/>
        <v>-4468.0505564105624</v>
      </c>
      <c r="AK5">
        <f>H5*SUM(AB5, AE5:AF5)</f>
        <v>1902.6198615397375</v>
      </c>
      <c r="AL5">
        <f t="shared" si="9"/>
        <v>8289.415263824234</v>
      </c>
      <c r="AN5">
        <f t="shared" si="10"/>
        <v>14720.440596832001</v>
      </c>
      <c r="AO5">
        <f t="shared" si="11"/>
        <v>-736.02202984160022</v>
      </c>
      <c r="AP5">
        <f t="shared" si="12"/>
        <v>-39.809002906961744</v>
      </c>
      <c r="AQ5">
        <f t="shared" si="13"/>
        <v>-4733.5837633912206</v>
      </c>
      <c r="AR5">
        <f t="shared" si="14"/>
        <v>9211.0258006922213</v>
      </c>
      <c r="AS5">
        <f t="shared" si="15"/>
        <v>-3791.4245039035554</v>
      </c>
      <c r="AT5">
        <f t="shared" si="16"/>
        <v>1614.4937201539801</v>
      </c>
      <c r="AU5">
        <f t="shared" si="17"/>
        <v>7034.095016942646</v>
      </c>
      <c r="AW5">
        <v>2</v>
      </c>
      <c r="AX5">
        <f>(R5*SUMPRODUCT(K6:$K$23, X6:$X$23)-$AZ$3*SUMPRODUCT(K5:$K$22, W6:$W$23))/Z5</f>
        <v>10895.18161462995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18488.833582739288</v>
      </c>
      <c r="P6">
        <f t="shared" si="30"/>
        <v>924.44167913696447</v>
      </c>
      <c r="Q6" s="5">
        <f t="shared" si="31"/>
        <v>50</v>
      </c>
      <c r="R6">
        <f t="shared" si="0"/>
        <v>250000</v>
      </c>
      <c r="S6">
        <f t="shared" si="1"/>
        <v>15015.388527320274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10222.601600424161</v>
      </c>
      <c r="AC6">
        <f t="shared" si="2"/>
        <v>13575.390235853622</v>
      </c>
      <c r="AE6">
        <f t="shared" si="3"/>
        <v>16715.726698297764</v>
      </c>
      <c r="AF6">
        <f t="shared" si="4"/>
        <v>-835.78633491488824</v>
      </c>
      <c r="AG6">
        <f t="shared" si="5"/>
        <v>-45.204924971316601</v>
      </c>
      <c r="AH6">
        <f t="shared" si="6"/>
        <v>-6196.7355205210552</v>
      </c>
      <c r="AI6">
        <f t="shared" si="7"/>
        <v>9637.9999178905036</v>
      </c>
      <c r="AJ6">
        <f t="shared" si="8"/>
        <v>-3352.7886354294606</v>
      </c>
      <c r="AK6">
        <f>H6*SUM(AB6, AE6:AF6)</f>
        <v>2233.5945158429686</v>
      </c>
      <c r="AL6">
        <f t="shared" si="9"/>
        <v>8518.8057983040126</v>
      </c>
      <c r="AN6">
        <f t="shared" si="10"/>
        <v>13066.274053338169</v>
      </c>
      <c r="AO6">
        <f t="shared" si="11"/>
        <v>-653.31370266690851</v>
      </c>
      <c r="AP6">
        <f t="shared" si="12"/>
        <v>-35.335582406714174</v>
      </c>
      <c r="AQ6">
        <f t="shared" si="13"/>
        <v>-4843.8363469671121</v>
      </c>
      <c r="AR6">
        <f t="shared" si="14"/>
        <v>7533.788421297435</v>
      </c>
      <c r="AS6">
        <f t="shared" si="15"/>
        <v>-2620.7927387267141</v>
      </c>
      <c r="AT6">
        <f t="shared" si="16"/>
        <v>1745.9461137881265</v>
      </c>
      <c r="AU6">
        <f t="shared" si="17"/>
        <v>6658.9417963588485</v>
      </c>
      <c r="AW6">
        <v>3</v>
      </c>
      <c r="AX6">
        <f>(R6*SUMPRODUCT(K7:$K$23, X7:$X$23)-$AZ$3*SUMPRODUCT(K6:$K$22, W7:$W$23))/Z6</f>
        <v>15015.388527320274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18488.833582739288</v>
      </c>
      <c r="P7">
        <f t="shared" si="30"/>
        <v>924.44167913696447</v>
      </c>
      <c r="Q7" s="5">
        <f t="shared" si="31"/>
        <v>50</v>
      </c>
      <c r="R7">
        <f t="shared" si="0"/>
        <v>250000</v>
      </c>
      <c r="S7">
        <f t="shared" si="1"/>
        <v>18385.052302788827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13575.390235853622</v>
      </c>
      <c r="AC7">
        <f t="shared" si="2"/>
        <v>15955.72752473467</v>
      </c>
      <c r="AE7">
        <f t="shared" si="3"/>
        <v>16045.795575550417</v>
      </c>
      <c r="AF7">
        <f t="shared" si="4"/>
        <v>-802.28977877752095</v>
      </c>
      <c r="AG7">
        <f t="shared" si="5"/>
        <v>-43.393206780038227</v>
      </c>
      <c r="AH7">
        <f t="shared" si="6"/>
        <v>-6798.3447078260688</v>
      </c>
      <c r="AI7">
        <f t="shared" si="7"/>
        <v>8401.7678821667905</v>
      </c>
      <c r="AJ7">
        <f t="shared" si="8"/>
        <v>-2380.3372888810482</v>
      </c>
      <c r="AK7">
        <f>H7*SUM(AB7, AE7:AF7)</f>
        <v>2466.0329335118513</v>
      </c>
      <c r="AL7">
        <f t="shared" si="9"/>
        <v>8487.4635267975937</v>
      </c>
      <c r="AN7">
        <f t="shared" si="10"/>
        <v>11553.935081895717</v>
      </c>
      <c r="AO7">
        <f t="shared" si="11"/>
        <v>-577.69675409478589</v>
      </c>
      <c r="AP7">
        <f t="shared" si="12"/>
        <v>-31.245711175317684</v>
      </c>
      <c r="AQ7">
        <f t="shared" si="13"/>
        <v>-4895.215886849368</v>
      </c>
      <c r="AR7">
        <f t="shared" si="14"/>
        <v>6049.7767297762457</v>
      </c>
      <c r="AS7">
        <f t="shared" si="15"/>
        <v>-1713.9855969904986</v>
      </c>
      <c r="AT7">
        <f t="shared" si="16"/>
        <v>1775.691600298567</v>
      </c>
      <c r="AU7">
        <f t="shared" si="17"/>
        <v>6111.4827330843145</v>
      </c>
      <c r="AW7">
        <v>4</v>
      </c>
      <c r="AX7">
        <f>(R7*SUMPRODUCT(K8:$K$23, X8:$X$23)-$AZ$3*SUMPRODUCT(K7:$K$22, W8:$W$23))/Z7</f>
        <v>18385.052302788827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18488.833582739288</v>
      </c>
      <c r="P8">
        <f t="shared" si="30"/>
        <v>924.44167913696447</v>
      </c>
      <c r="Q8" s="5">
        <f t="shared" si="31"/>
        <v>50</v>
      </c>
      <c r="R8">
        <f t="shared" si="0"/>
        <v>250000</v>
      </c>
      <c r="S8">
        <f t="shared" si="1"/>
        <v>21070.927808521599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15955.72752473467</v>
      </c>
      <c r="AC8">
        <f t="shared" si="2"/>
        <v>17480.046438387457</v>
      </c>
      <c r="AE8">
        <f t="shared" si="3"/>
        <v>15337.989506432465</v>
      </c>
      <c r="AF8">
        <f t="shared" si="4"/>
        <v>-766.8994753216233</v>
      </c>
      <c r="AG8">
        <f t="shared" si="5"/>
        <v>-41.479062045189337</v>
      </c>
      <c r="AH8">
        <f t="shared" si="6"/>
        <v>-7401.0633352425048</v>
      </c>
      <c r="AI8">
        <f t="shared" si="7"/>
        <v>7128.5476338231474</v>
      </c>
      <c r="AJ8">
        <f t="shared" si="8"/>
        <v>-1524.3189136527872</v>
      </c>
      <c r="AK8">
        <f t="shared" ref="AK8:AK23" si="32">H8*SUM(AB8:AB8, AE8:AF8)</f>
        <v>2612.1797782537005</v>
      </c>
      <c r="AL8">
        <f t="shared" si="9"/>
        <v>8216.4084984240617</v>
      </c>
      <c r="AN8">
        <f t="shared" si="10"/>
        <v>10173.708065763234</v>
      </c>
      <c r="AO8">
        <f t="shared" si="11"/>
        <v>-508.68540328816175</v>
      </c>
      <c r="AP8">
        <f t="shared" si="12"/>
        <v>-27.513114930249447</v>
      </c>
      <c r="AQ8">
        <f t="shared" si="13"/>
        <v>-4909.1347805006244</v>
      </c>
      <c r="AR8">
        <f t="shared" si="14"/>
        <v>4728.374767044199</v>
      </c>
      <c r="AS8">
        <f t="shared" si="15"/>
        <v>-1011.0826859101095</v>
      </c>
      <c r="AT8">
        <f t="shared" si="16"/>
        <v>1732.662189402203</v>
      </c>
      <c r="AU8">
        <f t="shared" si="17"/>
        <v>5449.9542705362928</v>
      </c>
      <c r="AW8">
        <v>5</v>
      </c>
      <c r="AX8">
        <f>(R8*SUMPRODUCT(K9:$K$23, X9:$X$23)-$AZ$3*SUMPRODUCT(K8:$K$22, W9:$W$23))/Z8</f>
        <v>21070.927808521599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18488.833582739288</v>
      </c>
      <c r="P9">
        <f t="shared" si="30"/>
        <v>924.44167913696447</v>
      </c>
      <c r="Q9" s="5">
        <f t="shared" si="31"/>
        <v>50</v>
      </c>
      <c r="R9">
        <f t="shared" si="0"/>
        <v>250000</v>
      </c>
      <c r="S9">
        <f t="shared" si="1"/>
        <v>23081.349421659324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17480.046438387457</v>
      </c>
      <c r="AC9">
        <f t="shared" si="2"/>
        <v>18210.82063075883</v>
      </c>
      <c r="AE9">
        <f t="shared" si="3"/>
        <v>14587.398071763608</v>
      </c>
      <c r="AF9">
        <f t="shared" si="4"/>
        <v>-729.36990358818048</v>
      </c>
      <c r="AG9">
        <f t="shared" si="5"/>
        <v>-39.44921134825411</v>
      </c>
      <c r="AH9">
        <f t="shared" si="6"/>
        <v>-8075.3003824166826</v>
      </c>
      <c r="AI9">
        <f t="shared" si="7"/>
        <v>5743.2785744104913</v>
      </c>
      <c r="AJ9">
        <f t="shared" si="8"/>
        <v>-730.77419237137292</v>
      </c>
      <c r="AK9">
        <f t="shared" si="32"/>
        <v>2681.5990440835863</v>
      </c>
      <c r="AL9">
        <f t="shared" si="9"/>
        <v>7694.1034261227051</v>
      </c>
      <c r="AN9">
        <f t="shared" si="10"/>
        <v>8913.142226394848</v>
      </c>
      <c r="AO9">
        <f t="shared" si="11"/>
        <v>-445.65711131974246</v>
      </c>
      <c r="AP9">
        <f t="shared" si="12"/>
        <v>-24.10412259515369</v>
      </c>
      <c r="AQ9">
        <f t="shared" si="13"/>
        <v>-4934.1425026758525</v>
      </c>
      <c r="AR9">
        <f t="shared" si="14"/>
        <v>3509.2384898040991</v>
      </c>
      <c r="AS9">
        <f t="shared" si="15"/>
        <v>-446.51515506338671</v>
      </c>
      <c r="AT9">
        <f t="shared" si="16"/>
        <v>1638.5015035921206</v>
      </c>
      <c r="AU9">
        <f t="shared" si="17"/>
        <v>4701.2248383328333</v>
      </c>
      <c r="AW9">
        <v>6</v>
      </c>
      <c r="AX9">
        <f>(R9*SUMPRODUCT(K10:$K$23, X10:$X$23)-$AZ$3*SUMPRODUCT(K9:$K$22, W10:$W$23))/Z9</f>
        <v>23081.349421659324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18488.833582739288</v>
      </c>
      <c r="P10">
        <f t="shared" si="30"/>
        <v>924.44167913696447</v>
      </c>
      <c r="Q10" s="5">
        <f t="shared" si="31"/>
        <v>50</v>
      </c>
      <c r="R10">
        <f t="shared" si="0"/>
        <v>250000</v>
      </c>
      <c r="S10">
        <f t="shared" si="1"/>
        <v>24493.540299498291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18210.82063075883</v>
      </c>
      <c r="AC10">
        <f t="shared" si="2"/>
        <v>18279.894184831111</v>
      </c>
      <c r="AE10">
        <f t="shared" si="3"/>
        <v>13798.492066104012</v>
      </c>
      <c r="AF10">
        <f t="shared" si="4"/>
        <v>-689.92460330520066</v>
      </c>
      <c r="AG10">
        <f t="shared" si="5"/>
        <v>-37.315745215495745</v>
      </c>
      <c r="AH10">
        <f t="shared" si="6"/>
        <v>-8694.8700963791252</v>
      </c>
      <c r="AI10">
        <f t="shared" si="7"/>
        <v>4376.3816212041911</v>
      </c>
      <c r="AJ10">
        <f t="shared" si="8"/>
        <v>-69.073554072281695</v>
      </c>
      <c r="AK10">
        <f t="shared" si="32"/>
        <v>2680.0000391657277</v>
      </c>
      <c r="AL10">
        <f t="shared" si="9"/>
        <v>6987.3081062976371</v>
      </c>
      <c r="AN10">
        <f t="shared" si="10"/>
        <v>7766.5259439806887</v>
      </c>
      <c r="AO10">
        <f t="shared" si="11"/>
        <v>-388.32629719903446</v>
      </c>
      <c r="AP10">
        <f t="shared" si="12"/>
        <v>-21.003288036599894</v>
      </c>
      <c r="AQ10">
        <f t="shared" si="13"/>
        <v>-4893.9357909227729</v>
      </c>
      <c r="AR10">
        <f t="shared" si="14"/>
        <v>2463.2605678222817</v>
      </c>
      <c r="AS10">
        <f t="shared" si="15"/>
        <v>-38.878273595065238</v>
      </c>
      <c r="AT10">
        <f t="shared" si="16"/>
        <v>1508.4467008666968</v>
      </c>
      <c r="AU10">
        <f t="shared" si="17"/>
        <v>3932.8289950939134</v>
      </c>
      <c r="AW10">
        <v>7</v>
      </c>
      <c r="AX10">
        <f>(R10*SUMPRODUCT(K11:$K$23, X11:$X$23)-$AZ$3*SUMPRODUCT(K10:$K$22, W11:$W$23))/Z10</f>
        <v>24493.540299498291</v>
      </c>
    </row>
    <row r="11" spans="1:52" x14ac:dyDescent="0.25">
      <c r="A11" t="s">
        <v>33</v>
      </c>
      <c r="C11" s="24">
        <f>AU25</f>
        <v>30896.747953828519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18488.833582739288</v>
      </c>
      <c r="P11">
        <f t="shared" si="30"/>
        <v>924.44167913696447</v>
      </c>
      <c r="Q11" s="5">
        <f t="shared" si="31"/>
        <v>50</v>
      </c>
      <c r="R11">
        <f t="shared" si="0"/>
        <v>250000</v>
      </c>
      <c r="S11">
        <f t="shared" si="1"/>
        <v>25414.610428470543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18279.894184831111</v>
      </c>
      <c r="AC11">
        <f t="shared" si="2"/>
        <v>17844.323164413319</v>
      </c>
      <c r="AE11">
        <f t="shared" si="3"/>
        <v>12981.537620339288</v>
      </c>
      <c r="AF11">
        <f t="shared" si="4"/>
        <v>-649.07688101696442</v>
      </c>
      <c r="AG11">
        <f t="shared" si="5"/>
        <v>-35.106426704112167</v>
      </c>
      <c r="AH11">
        <f t="shared" si="6"/>
        <v>-9180.8052961430658</v>
      </c>
      <c r="AI11">
        <f t="shared" si="7"/>
        <v>3116.5490164751445</v>
      </c>
      <c r="AJ11">
        <f t="shared" si="8"/>
        <v>435.57102041779217</v>
      </c>
      <c r="AK11">
        <f t="shared" si="32"/>
        <v>2619.4992108598094</v>
      </c>
      <c r="AL11">
        <f t="shared" si="9"/>
        <v>6171.6192477527457</v>
      </c>
      <c r="AN11">
        <f t="shared" si="10"/>
        <v>6730.7501944454325</v>
      </c>
      <c r="AO11">
        <f t="shared" si="11"/>
        <v>-336.53750972227164</v>
      </c>
      <c r="AP11">
        <f t="shared" si="12"/>
        <v>-18.202203411926138</v>
      </c>
      <c r="AQ11">
        <f t="shared" si="13"/>
        <v>-4760.1223244435314</v>
      </c>
      <c r="AR11">
        <f t="shared" si="14"/>
        <v>1615.8881568677032</v>
      </c>
      <c r="AS11">
        <f t="shared" si="15"/>
        <v>225.83763311508443</v>
      </c>
      <c r="AT11">
        <f t="shared" si="16"/>
        <v>1358.1746121676692</v>
      </c>
      <c r="AU11">
        <f t="shared" si="17"/>
        <v>3199.9004021504566</v>
      </c>
      <c r="AW11">
        <v>8</v>
      </c>
      <c r="AX11">
        <f>(R11*SUMPRODUCT(K12:$K$23, X12:$X$23)-$AZ$3*SUMPRODUCT(K11:$K$22, W12:$W$23))/Z11</f>
        <v>25414.610428470543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18488.833582739288</v>
      </c>
      <c r="P12">
        <f t="shared" si="30"/>
        <v>924.44167913696447</v>
      </c>
      <c r="Q12" s="5">
        <f t="shared" si="31"/>
        <v>50</v>
      </c>
      <c r="R12">
        <f t="shared" si="0"/>
        <v>250000</v>
      </c>
      <c r="S12">
        <f t="shared" si="1"/>
        <v>25882.155567587677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17844.323164413319</v>
      </c>
      <c r="AC12">
        <f t="shared" si="2"/>
        <v>16994.227507023366</v>
      </c>
      <c r="AE12">
        <f t="shared" si="3"/>
        <v>12139.771103070085</v>
      </c>
      <c r="AF12">
        <f t="shared" si="4"/>
        <v>-606.98855515350431</v>
      </c>
      <c r="AG12">
        <f t="shared" si="5"/>
        <v>-32.830008039023809</v>
      </c>
      <c r="AH12">
        <f t="shared" si="6"/>
        <v>-9626.771990236186</v>
      </c>
      <c r="AI12">
        <f t="shared" si="7"/>
        <v>1873.1805496413708</v>
      </c>
      <c r="AJ12">
        <f t="shared" si="8"/>
        <v>850.09565738995298</v>
      </c>
      <c r="AK12">
        <f t="shared" si="32"/>
        <v>2513.7989358040695</v>
      </c>
      <c r="AL12">
        <f t="shared" si="9"/>
        <v>5237.0751428353933</v>
      </c>
      <c r="AN12">
        <f t="shared" si="10"/>
        <v>5798.1574071841869</v>
      </c>
      <c r="AO12">
        <f t="shared" si="11"/>
        <v>-289.90787035920937</v>
      </c>
      <c r="AP12">
        <f t="shared" si="12"/>
        <v>-15.680160084834128</v>
      </c>
      <c r="AQ12">
        <f t="shared" si="13"/>
        <v>-4597.9070650142021</v>
      </c>
      <c r="AR12">
        <f t="shared" si="14"/>
        <v>894.66231172594121</v>
      </c>
      <c r="AS12">
        <f t="shared" si="15"/>
        <v>406.01988215940509</v>
      </c>
      <c r="AT12">
        <f t="shared" si="16"/>
        <v>1200.6323509771985</v>
      </c>
      <c r="AU12">
        <f t="shared" si="17"/>
        <v>2501.3145448625446</v>
      </c>
      <c r="AW12">
        <v>9</v>
      </c>
      <c r="AX12">
        <f>(R12*SUMPRODUCT(K13:$K$23, X13:$X$23)-$AZ$3*SUMPRODUCT(K12:$K$22, W13:$W$23))/Z12</f>
        <v>25882.155567587677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18488.833582739288</v>
      </c>
      <c r="P13">
        <f t="shared" si="30"/>
        <v>924.44167913696447</v>
      </c>
      <c r="Q13" s="5">
        <f t="shared" si="31"/>
        <v>50</v>
      </c>
      <c r="R13">
        <f t="shared" si="0"/>
        <v>250000</v>
      </c>
      <c r="S13">
        <f t="shared" si="1"/>
        <v>25945.245368233343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16994.227507023366</v>
      </c>
      <c r="AC13">
        <f t="shared" si="2"/>
        <v>15828.849943581765</v>
      </c>
      <c r="AE13">
        <f t="shared" si="3"/>
        <v>11279.792048964651</v>
      </c>
      <c r="AF13">
        <f t="shared" si="4"/>
        <v>-563.98960244823263</v>
      </c>
      <c r="AG13">
        <f t="shared" si="5"/>
        <v>-30.504336572900907</v>
      </c>
      <c r="AH13">
        <f t="shared" si="6"/>
        <v>-9986.8569286633265</v>
      </c>
      <c r="AI13">
        <f t="shared" si="7"/>
        <v>698.44118128018999</v>
      </c>
      <c r="AJ13">
        <f t="shared" si="8"/>
        <v>1165.3775634416015</v>
      </c>
      <c r="AK13">
        <f t="shared" si="32"/>
        <v>2371.1472631243996</v>
      </c>
      <c r="AL13">
        <f t="shared" si="9"/>
        <v>4234.9660078461911</v>
      </c>
      <c r="AN13">
        <f t="shared" si="10"/>
        <v>4962.7541749546144</v>
      </c>
      <c r="AO13">
        <f t="shared" si="11"/>
        <v>-248.13770874773076</v>
      </c>
      <c r="AP13">
        <f t="shared" si="12"/>
        <v>-13.420949874273621</v>
      </c>
      <c r="AQ13">
        <f t="shared" si="13"/>
        <v>-4393.9033363604931</v>
      </c>
      <c r="AR13">
        <f t="shared" si="14"/>
        <v>307.29217997211663</v>
      </c>
      <c r="AS13">
        <f t="shared" si="15"/>
        <v>512.72952047897888</v>
      </c>
      <c r="AT13">
        <f t="shared" si="16"/>
        <v>1043.2303120856673</v>
      </c>
      <c r="AU13">
        <f t="shared" si="17"/>
        <v>1863.2520125367628</v>
      </c>
      <c r="AW13">
        <v>10</v>
      </c>
      <c r="AX13">
        <f>(R13*SUMPRODUCT(K14:$K$23, X14:$X$23)-$AZ$3*SUMPRODUCT(K13:$K$22, W14:$W$23))/Z13</f>
        <v>25945.245368233343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18488.833582739288</v>
      </c>
      <c r="P14">
        <f t="shared" si="30"/>
        <v>924.44167913696447</v>
      </c>
      <c r="Q14" s="5">
        <f t="shared" si="31"/>
        <v>50</v>
      </c>
      <c r="R14">
        <f t="shared" si="0"/>
        <v>250000</v>
      </c>
      <c r="S14">
        <f t="shared" si="1"/>
        <v>25619.79979513965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15828.849943581765</v>
      </c>
      <c r="AC14">
        <f t="shared" si="2"/>
        <v>14418.705293591973</v>
      </c>
      <c r="AE14">
        <f t="shared" si="3"/>
        <v>10405.430361807825</v>
      </c>
      <c r="AF14">
        <f t="shared" si="4"/>
        <v>-520.27151809039128</v>
      </c>
      <c r="AG14">
        <f t="shared" si="5"/>
        <v>-28.139769648643693</v>
      </c>
      <c r="AH14">
        <f t="shared" si="6"/>
        <v>-10297.617792641051</v>
      </c>
      <c r="AI14">
        <f t="shared" si="7"/>
        <v>-440.59871857226062</v>
      </c>
      <c r="AJ14">
        <f t="shared" si="8"/>
        <v>1410.144649989792</v>
      </c>
      <c r="AK14">
        <f t="shared" si="32"/>
        <v>2200.3477319291928</v>
      </c>
      <c r="AL14">
        <f t="shared" si="9"/>
        <v>3169.8936633467242</v>
      </c>
      <c r="AN14">
        <f t="shared" si="10"/>
        <v>4217.1969550573185</v>
      </c>
      <c r="AO14">
        <f t="shared" si="11"/>
        <v>-210.85984775286596</v>
      </c>
      <c r="AP14">
        <f t="shared" si="12"/>
        <v>-11.404713380606086</v>
      </c>
      <c r="AQ14">
        <f t="shared" si="13"/>
        <v>-4173.5018052559381</v>
      </c>
      <c r="AR14">
        <f t="shared" si="14"/>
        <v>-178.56941133209139</v>
      </c>
      <c r="AS14">
        <f t="shared" si="15"/>
        <v>571.51482613873554</v>
      </c>
      <c r="AT14">
        <f t="shared" si="16"/>
        <v>891.77472074753246</v>
      </c>
      <c r="AU14">
        <f t="shared" si="17"/>
        <v>1284.7201355541767</v>
      </c>
      <c r="AW14">
        <v>11</v>
      </c>
      <c r="AX14">
        <f>(R14*SUMPRODUCT(K15:$K$23, X15:$X$23)-$AZ$3*SUMPRODUCT(K14:$K$22, W15:$W$23))/Z14</f>
        <v>25619.79979513965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18488.833582739288</v>
      </c>
      <c r="P15">
        <f t="shared" si="30"/>
        <v>924.44167913696447</v>
      </c>
      <c r="Q15" s="5">
        <f t="shared" si="31"/>
        <v>50</v>
      </c>
      <c r="R15">
        <f t="shared" si="0"/>
        <v>250000</v>
      </c>
      <c r="S15">
        <f t="shared" si="1"/>
        <v>24893.210320341568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14418.705293591973</v>
      </c>
      <c r="AC15">
        <f t="shared" si="2"/>
        <v>12815.927136607828</v>
      </c>
      <c r="AE15">
        <f t="shared" si="3"/>
        <v>9518.7218116109707</v>
      </c>
      <c r="AF15">
        <f t="shared" si="4"/>
        <v>-475.93609058054852</v>
      </c>
      <c r="AG15">
        <f t="shared" si="5"/>
        <v>-25.741812670371512</v>
      </c>
      <c r="AH15">
        <f t="shared" si="6"/>
        <v>-10582.796408928722</v>
      </c>
      <c r="AI15">
        <f t="shared" si="7"/>
        <v>-1565.7525005686712</v>
      </c>
      <c r="AJ15">
        <f t="shared" si="8"/>
        <v>1602.7781569841445</v>
      </c>
      <c r="AK15">
        <f t="shared" si="32"/>
        <v>2007.5997861212386</v>
      </c>
      <c r="AL15">
        <f t="shared" si="9"/>
        <v>2044.6254425367119</v>
      </c>
      <c r="AN15">
        <f t="shared" si="10"/>
        <v>3553.7317206007697</v>
      </c>
      <c r="AO15">
        <f t="shared" si="11"/>
        <v>-177.68658603003848</v>
      </c>
      <c r="AP15">
        <f t="shared" si="12"/>
        <v>-9.6104811174200968</v>
      </c>
      <c r="AQ15">
        <f t="shared" si="13"/>
        <v>-3950.9946855674498</v>
      </c>
      <c r="AR15">
        <f t="shared" si="14"/>
        <v>-584.56003211413872</v>
      </c>
      <c r="AS15">
        <f t="shared" si="15"/>
        <v>598.38323782220255</v>
      </c>
      <c r="AT15">
        <f t="shared" si="16"/>
        <v>749.51986027238581</v>
      </c>
      <c r="AU15">
        <f t="shared" si="17"/>
        <v>763.34306598044975</v>
      </c>
      <c r="AW15">
        <v>12</v>
      </c>
      <c r="AX15">
        <f>(R15*SUMPRODUCT(K16:$K$23, X16:$X$23)-$AZ$3*SUMPRODUCT(K15:$K$22, W16:$W$23))/Z15</f>
        <v>24893.210320341568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18488.833582739288</v>
      </c>
      <c r="P16">
        <f t="shared" si="30"/>
        <v>924.44167913696447</v>
      </c>
      <c r="Q16" s="5">
        <f t="shared" si="31"/>
        <v>50</v>
      </c>
      <c r="R16">
        <f t="shared" si="0"/>
        <v>250000</v>
      </c>
      <c r="S16">
        <f t="shared" si="1"/>
        <v>23784.621708001585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12815.927136607828</v>
      </c>
      <c r="AC16">
        <f t="shared" si="2"/>
        <v>11100.890843649793</v>
      </c>
      <c r="AE16">
        <f t="shared" si="3"/>
        <v>8629.2111746872142</v>
      </c>
      <c r="AF16">
        <f t="shared" si="4"/>
        <v>-431.46055873436075</v>
      </c>
      <c r="AG16">
        <f t="shared" si="5"/>
        <v>-23.336277910855419</v>
      </c>
      <c r="AH16">
        <f t="shared" si="6"/>
        <v>-10740.583164061893</v>
      </c>
      <c r="AI16">
        <f t="shared" si="7"/>
        <v>-2566.1688260198953</v>
      </c>
      <c r="AJ16">
        <f t="shared" si="8"/>
        <v>1715.0362929580351</v>
      </c>
      <c r="AK16">
        <f t="shared" si="32"/>
        <v>1798.1404052866176</v>
      </c>
      <c r="AL16">
        <f t="shared" si="9"/>
        <v>947.00787222475742</v>
      </c>
      <c r="AN16">
        <f t="shared" si="10"/>
        <v>2967.695023689309</v>
      </c>
      <c r="AO16">
        <f t="shared" si="11"/>
        <v>-148.38475118446547</v>
      </c>
      <c r="AP16">
        <f t="shared" si="12"/>
        <v>-8.0256415592919677</v>
      </c>
      <c r="AQ16">
        <f t="shared" si="13"/>
        <v>-3693.8225942376507</v>
      </c>
      <c r="AR16">
        <f t="shared" si="14"/>
        <v>-882.53796329209956</v>
      </c>
      <c r="AS16">
        <f t="shared" si="15"/>
        <v>589.8227044191683</v>
      </c>
      <c r="AT16">
        <f t="shared" si="16"/>
        <v>618.40326127575622</v>
      </c>
      <c r="AU16">
        <f t="shared" si="17"/>
        <v>325.68800240282496</v>
      </c>
      <c r="AW16">
        <v>13</v>
      </c>
      <c r="AX16">
        <f>(R16*SUMPRODUCT(K17:$K$23, X17:$X$23)-$AZ$3*SUMPRODUCT(K16:$K$22, W17:$W$23))/Z16</f>
        <v>23784.621708001585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18488.833582739288</v>
      </c>
      <c r="P17">
        <f t="shared" si="30"/>
        <v>924.44167913696447</v>
      </c>
      <c r="Q17" s="5">
        <f t="shared" si="31"/>
        <v>50</v>
      </c>
      <c r="R17">
        <f t="shared" si="0"/>
        <v>250000</v>
      </c>
      <c r="S17">
        <f t="shared" si="1"/>
        <v>22302.532191650025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11100.890843649793</v>
      </c>
      <c r="AC17">
        <f t="shared" si="2"/>
        <v>9345.4110715475363</v>
      </c>
      <c r="AE17">
        <f t="shared" si="3"/>
        <v>7747.3601911814258</v>
      </c>
      <c r="AF17">
        <f t="shared" si="4"/>
        <v>-387.36800955907137</v>
      </c>
      <c r="AG17">
        <f t="shared" si="5"/>
        <v>-20.951457420261946</v>
      </c>
      <c r="AH17">
        <f t="shared" si="6"/>
        <v>-10757.288557424597</v>
      </c>
      <c r="AI17">
        <f t="shared" si="7"/>
        <v>-3418.2478332225055</v>
      </c>
      <c r="AJ17">
        <f t="shared" si="8"/>
        <v>1755.4797721022569</v>
      </c>
      <c r="AK17">
        <f t="shared" si="32"/>
        <v>1579.697760472538</v>
      </c>
      <c r="AL17">
        <f t="shared" si="9"/>
        <v>-83.07030064771061</v>
      </c>
      <c r="AN17">
        <f t="shared" si="10"/>
        <v>2454.392900151709</v>
      </c>
      <c r="AO17">
        <f t="shared" si="11"/>
        <v>-122.71964500758547</v>
      </c>
      <c r="AP17">
        <f t="shared" si="12"/>
        <v>-6.6375006545655451</v>
      </c>
      <c r="AQ17">
        <f t="shared" si="13"/>
        <v>-3407.9495478058975</v>
      </c>
      <c r="AR17">
        <f t="shared" si="14"/>
        <v>-1082.9137933163397</v>
      </c>
      <c r="AS17">
        <f t="shared" si="15"/>
        <v>556.14260634378456</v>
      </c>
      <c r="AT17">
        <f t="shared" si="16"/>
        <v>500.45420272348315</v>
      </c>
      <c r="AU17">
        <f t="shared" si="17"/>
        <v>-26.316984249071975</v>
      </c>
      <c r="AW17">
        <v>14</v>
      </c>
      <c r="AX17">
        <f>(R17*SUMPRODUCT(K18:$K$23, X18:$X$23)-$AZ$3*SUMPRODUCT(K17:$K$22, W18:$W$23))/Z17</f>
        <v>22302.532191650025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18488.833582739288</v>
      </c>
      <c r="P18">
        <f t="shared" si="30"/>
        <v>924.44167913696447</v>
      </c>
      <c r="Q18" s="5">
        <f t="shared" si="31"/>
        <v>50</v>
      </c>
      <c r="R18">
        <f t="shared" si="0"/>
        <v>250000</v>
      </c>
      <c r="S18">
        <f t="shared" si="1"/>
        <v>20405.372517152799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9345.4110715475363</v>
      </c>
      <c r="AC18">
        <f t="shared" si="2"/>
        <v>7592.417198004423</v>
      </c>
      <c r="AE18">
        <f t="shared" si="3"/>
        <v>6879.3126881967992</v>
      </c>
      <c r="AF18">
        <f t="shared" si="4"/>
        <v>-343.96563440983999</v>
      </c>
      <c r="AG18">
        <f t="shared" si="5"/>
        <v>-18.603966165337638</v>
      </c>
      <c r="AH18">
        <f t="shared" si="6"/>
        <v>-10689.883403608457</v>
      </c>
      <c r="AI18">
        <f t="shared" si="7"/>
        <v>-4173.140315986836</v>
      </c>
      <c r="AJ18">
        <f t="shared" si="8"/>
        <v>1752.9938735431133</v>
      </c>
      <c r="AK18">
        <f t="shared" si="32"/>
        <v>1358.9164727848729</v>
      </c>
      <c r="AL18">
        <f t="shared" si="9"/>
        <v>-1061.2299696588498</v>
      </c>
      <c r="AN18">
        <f t="shared" si="10"/>
        <v>2007.6017027511803</v>
      </c>
      <c r="AO18">
        <f t="shared" si="11"/>
        <v>-100.38008513755902</v>
      </c>
      <c r="AP18">
        <f t="shared" si="12"/>
        <v>-5.4292275761122841</v>
      </c>
      <c r="AQ18">
        <f t="shared" si="13"/>
        <v>-3119.6471356968182</v>
      </c>
      <c r="AR18">
        <f t="shared" si="14"/>
        <v>-1217.8547456593092</v>
      </c>
      <c r="AS18">
        <f t="shared" si="15"/>
        <v>511.57922963377052</v>
      </c>
      <c r="AT18">
        <f t="shared" si="16"/>
        <v>396.57494117695688</v>
      </c>
      <c r="AU18">
        <f t="shared" si="17"/>
        <v>-309.70057484858165</v>
      </c>
      <c r="AW18">
        <v>15</v>
      </c>
      <c r="AX18">
        <f>(R18*SUMPRODUCT(K19:$K$23, X19:$X$23)-$AZ$3*SUMPRODUCT(K18:$K$22, W19:$W$23))/Z18</f>
        <v>20405.372517152799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18488.833582739288</v>
      </c>
      <c r="P19">
        <f t="shared" si="30"/>
        <v>924.44167913696447</v>
      </c>
      <c r="Q19" s="5">
        <f t="shared" si="31"/>
        <v>50</v>
      </c>
      <c r="R19">
        <f t="shared" si="0"/>
        <v>250000</v>
      </c>
      <c r="S19">
        <f t="shared" si="1"/>
        <v>18024.966670677313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7592.417198004423</v>
      </c>
      <c r="AC19">
        <f t="shared" si="2"/>
        <v>5880.7721692586365</v>
      </c>
      <c r="AE19">
        <f t="shared" si="3"/>
        <v>6032.1120122959992</v>
      </c>
      <c r="AF19">
        <f t="shared" si="4"/>
        <v>-301.60560061479998</v>
      </c>
      <c r="AG19">
        <f t="shared" si="5"/>
        <v>-16.312851714797812</v>
      </c>
      <c r="AH19">
        <f t="shared" si="6"/>
        <v>-10525.373944432249</v>
      </c>
      <c r="AI19">
        <f t="shared" si="7"/>
        <v>-4811.180384465848</v>
      </c>
      <c r="AJ19">
        <f t="shared" si="8"/>
        <v>1711.6450287457865</v>
      </c>
      <c r="AK19">
        <f t="shared" si="32"/>
        <v>1140.0425732807987</v>
      </c>
      <c r="AL19">
        <f t="shared" si="9"/>
        <v>-1959.4927824392628</v>
      </c>
      <c r="AN19">
        <f t="shared" si="10"/>
        <v>1621.6012475846569</v>
      </c>
      <c r="AO19">
        <f t="shared" si="11"/>
        <v>-81.080062379232842</v>
      </c>
      <c r="AP19">
        <f t="shared" si="12"/>
        <v>-4.3853530303245938</v>
      </c>
      <c r="AQ19">
        <f t="shared" si="13"/>
        <v>-2829.5163426664899</v>
      </c>
      <c r="AR19">
        <f t="shared" si="14"/>
        <v>-1293.3805104913904</v>
      </c>
      <c r="AS19">
        <f t="shared" si="15"/>
        <v>460.13829126156531</v>
      </c>
      <c r="AT19">
        <f t="shared" si="16"/>
        <v>306.47548576076565</v>
      </c>
      <c r="AU19">
        <f t="shared" si="17"/>
        <v>-526.76673346905955</v>
      </c>
      <c r="AW19">
        <v>16</v>
      </c>
      <c r="AX19">
        <f>(R19*SUMPRODUCT(K20:$K$23, X20:$X$23)-$AZ$3*SUMPRODUCT(K19:$K$22, W20:$W$23))/Z19</f>
        <v>18024.966670677313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18488.833582739288</v>
      </c>
      <c r="P20">
        <f t="shared" si="30"/>
        <v>924.44167913696447</v>
      </c>
      <c r="Q20" s="5">
        <f t="shared" si="31"/>
        <v>50</v>
      </c>
      <c r="R20">
        <f t="shared" si="0"/>
        <v>250000</v>
      </c>
      <c r="S20">
        <f t="shared" si="1"/>
        <v>15044.349736471633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5880.7721692586365</v>
      </c>
      <c r="AC20">
        <f t="shared" si="2"/>
        <v>4241.4600490491584</v>
      </c>
      <c r="AE20">
        <f t="shared" si="3"/>
        <v>5212.5648744123746</v>
      </c>
      <c r="AF20">
        <f t="shared" si="4"/>
        <v>-260.62824372061874</v>
      </c>
      <c r="AG20">
        <f t="shared" si="5"/>
        <v>-14.096521695340195</v>
      </c>
      <c r="AH20">
        <f t="shared" si="6"/>
        <v>-10266.007511548196</v>
      </c>
      <c r="AI20">
        <f t="shared" si="7"/>
        <v>-5328.1674025517805</v>
      </c>
      <c r="AJ20">
        <f t="shared" si="8"/>
        <v>1639.3121202094781</v>
      </c>
      <c r="AK20">
        <f t="shared" si="32"/>
        <v>926.95489201175508</v>
      </c>
      <c r="AL20">
        <f t="shared" si="9"/>
        <v>-2761.9003903305475</v>
      </c>
      <c r="AN20">
        <f t="shared" si="10"/>
        <v>1290.8278072448195</v>
      </c>
      <c r="AO20">
        <f t="shared" si="11"/>
        <v>-64.541390362240989</v>
      </c>
      <c r="AP20">
        <f t="shared" si="12"/>
        <v>-3.4908308343742793</v>
      </c>
      <c r="AQ20">
        <f t="shared" si="13"/>
        <v>-2542.2509425908097</v>
      </c>
      <c r="AR20">
        <f t="shared" si="14"/>
        <v>-1319.4553565426054</v>
      </c>
      <c r="AS20">
        <f t="shared" si="15"/>
        <v>405.95555556676049</v>
      </c>
      <c r="AT20">
        <f t="shared" si="16"/>
        <v>229.54901847725802</v>
      </c>
      <c r="AU20">
        <f t="shared" si="17"/>
        <v>-683.95078249858693</v>
      </c>
      <c r="AW20">
        <v>17</v>
      </c>
      <c r="AX20">
        <f>(R20*SUMPRODUCT(K21:$K$23, X21:$X$23)-$AZ$3*SUMPRODUCT(K20:$K$22, W21:$W$23))/Z20</f>
        <v>15044.349736471633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18488.833582739288</v>
      </c>
      <c r="P21">
        <f t="shared" si="30"/>
        <v>924.44167913696447</v>
      </c>
      <c r="Q21" s="5">
        <f t="shared" si="31"/>
        <v>50</v>
      </c>
      <c r="R21">
        <f t="shared" si="0"/>
        <v>250000</v>
      </c>
      <c r="S21">
        <f t="shared" si="1"/>
        <v>11276.750677205804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4241.4600490491584</v>
      </c>
      <c r="AC21">
        <f t="shared" si="2"/>
        <v>2700.6743253212567</v>
      </c>
      <c r="AE21">
        <f t="shared" si="3"/>
        <v>4427.8994536051796</v>
      </c>
      <c r="AF21">
        <f t="shared" si="4"/>
        <v>-221.394972680259</v>
      </c>
      <c r="AG21">
        <f t="shared" si="5"/>
        <v>-11.974523524672092</v>
      </c>
      <c r="AH21">
        <f t="shared" si="6"/>
        <v>-9905.1647685735079</v>
      </c>
      <c r="AI21">
        <f t="shared" si="7"/>
        <v>-5710.6348111732595</v>
      </c>
      <c r="AJ21">
        <f t="shared" si="8"/>
        <v>1540.7857237279018</v>
      </c>
      <c r="AK21">
        <f t="shared" si="32"/>
        <v>722.892324829882</v>
      </c>
      <c r="AL21">
        <f t="shared" si="9"/>
        <v>-3446.9567626154762</v>
      </c>
      <c r="AN21">
        <f t="shared" si="10"/>
        <v>1010.0822908212937</v>
      </c>
      <c r="AO21">
        <f t="shared" si="11"/>
        <v>-50.504114541064688</v>
      </c>
      <c r="AP21">
        <f t="shared" si="12"/>
        <v>-2.7316009046787064</v>
      </c>
      <c r="AQ21">
        <f t="shared" si="13"/>
        <v>-2259.5435206318962</v>
      </c>
      <c r="AR21">
        <f t="shared" si="14"/>
        <v>-1302.6969452563462</v>
      </c>
      <c r="AS21">
        <f t="shared" si="15"/>
        <v>351.48051345670768</v>
      </c>
      <c r="AT21">
        <f t="shared" si="16"/>
        <v>164.90454291747466</v>
      </c>
      <c r="AU21">
        <f t="shared" si="17"/>
        <v>-786.31188888216388</v>
      </c>
      <c r="AW21">
        <v>18</v>
      </c>
      <c r="AX21">
        <f>(R21*SUMPRODUCT(K22:$K$23, X22:$X$23)-$AZ$3*SUMPRODUCT(K21:$K$22, W22:$W$23))/Z21</f>
        <v>11276.750677205804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18488.833582739288</v>
      </c>
      <c r="P22">
        <f t="shared" si="30"/>
        <v>924.44167913696447</v>
      </c>
      <c r="Q22" s="5">
        <f t="shared" si="31"/>
        <v>50</v>
      </c>
      <c r="R22">
        <f t="shared" si="0"/>
        <v>250000</v>
      </c>
      <c r="S22">
        <f t="shared" si="1"/>
        <v>6430.8128752556695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2700.6743253212567</v>
      </c>
      <c r="AC22">
        <f t="shared" si="2"/>
        <v>1282.2341456365543</v>
      </c>
      <c r="AE22">
        <f t="shared" si="3"/>
        <v>3686.4723313594513</v>
      </c>
      <c r="AF22">
        <f t="shared" si="4"/>
        <v>-184.32361656797258</v>
      </c>
      <c r="AG22">
        <f t="shared" si="5"/>
        <v>-9.9694561986891639</v>
      </c>
      <c r="AH22">
        <f t="shared" si="6"/>
        <v>-9426.610453681029</v>
      </c>
      <c r="AI22">
        <f t="shared" si="7"/>
        <v>-5934.4311950882402</v>
      </c>
      <c r="AJ22">
        <f t="shared" si="8"/>
        <v>1418.4401796847023</v>
      </c>
      <c r="AK22">
        <f t="shared" si="32"/>
        <v>530.77556754244688</v>
      </c>
      <c r="AL22">
        <f t="shared" si="9"/>
        <v>-3985.215447861091</v>
      </c>
      <c r="AN22">
        <f t="shared" si="10"/>
        <v>774.66182036277382</v>
      </c>
      <c r="AO22">
        <f t="shared" si="11"/>
        <v>-38.733091018138694</v>
      </c>
      <c r="AP22">
        <f t="shared" si="12"/>
        <v>-2.0949450837341592</v>
      </c>
      <c r="AQ22">
        <f t="shared" si="13"/>
        <v>-1980.8734631697066</v>
      </c>
      <c r="AR22">
        <f t="shared" si="14"/>
        <v>-1247.0396789088059</v>
      </c>
      <c r="AS22">
        <f t="shared" si="15"/>
        <v>298.06583446268411</v>
      </c>
      <c r="AT22">
        <f t="shared" si="16"/>
        <v>111.53523759254408</v>
      </c>
      <c r="AU22">
        <f t="shared" si="17"/>
        <v>-837.43860685357765</v>
      </c>
      <c r="AW22">
        <v>19</v>
      </c>
      <c r="AX22">
        <f>(R22*SUMPRODUCT(K23:$K$23, X23:$X$23)-$AZ$3*SUMPRODUCT(K22:$K$22, W23:$W$23))/Z22</f>
        <v>6430.8128752556695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18488.833582739288</v>
      </c>
      <c r="P23">
        <f t="shared" si="30"/>
        <v>924.44167913696447</v>
      </c>
      <c r="Q23" s="5">
        <f t="shared" si="31"/>
        <v>50</v>
      </c>
      <c r="R23">
        <f t="shared" si="0"/>
        <v>250000</v>
      </c>
      <c r="S23">
        <f t="shared" si="1"/>
        <v>7915.7284522049495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1282.2341456365543</v>
      </c>
      <c r="AC23">
        <f t="shared" si="2"/>
        <v>1282.2341456365543</v>
      </c>
      <c r="AE23">
        <f t="shared" si="3"/>
        <v>2994.9250881864809</v>
      </c>
      <c r="AF23">
        <f t="shared" si="4"/>
        <v>-149.74625440932408</v>
      </c>
      <c r="AG23">
        <f t="shared" si="5"/>
        <v>-8.0992807761071202</v>
      </c>
      <c r="AH23">
        <f t="shared" si="6"/>
        <v>-8852.4043029757559</v>
      </c>
      <c r="AI23">
        <f t="shared" si="7"/>
        <v>-6015.3247499747067</v>
      </c>
      <c r="AJ23">
        <f t="shared" si="8"/>
        <v>0</v>
      </c>
      <c r="AK23">
        <f t="shared" si="32"/>
        <v>353.18272864843124</v>
      </c>
      <c r="AL23">
        <f t="shared" si="9"/>
        <v>-5662.1420213262754</v>
      </c>
      <c r="AN23">
        <f t="shared" si="10"/>
        <v>579.73471128539245</v>
      </c>
      <c r="AO23">
        <f t="shared" si="11"/>
        <v>-28.98673556426963</v>
      </c>
      <c r="AP23">
        <f t="shared" si="12"/>
        <v>-1.5677968777506286</v>
      </c>
      <c r="AQ23">
        <f t="shared" si="13"/>
        <v>-1713.5807746947112</v>
      </c>
      <c r="AR23">
        <f t="shared" si="14"/>
        <v>-1164.4005958513389</v>
      </c>
      <c r="AS23">
        <f t="shared" si="15"/>
        <v>0</v>
      </c>
      <c r="AT23">
        <f t="shared" si="16"/>
        <v>68.366413581305707</v>
      </c>
      <c r="AU23">
        <f t="shared" si="17"/>
        <v>-1096.0341822700332</v>
      </c>
      <c r="AW23">
        <v>20</v>
      </c>
      <c r="AX23">
        <f>(R23*SUMPRODUCT(K$23:$K24, X$23:$X24)-$AZ$3*SUMPRODUCT(K$22:$K23, W$23:$W24))/Z23</f>
        <v>7915.7284522049495</v>
      </c>
    </row>
    <row r="25" spans="5:50" x14ac:dyDescent="0.25">
      <c r="AN25" s="6">
        <f t="shared" ref="AN25:AU25" si="33">SUM(AN3:AN23)</f>
        <v>122652.04750707737</v>
      </c>
      <c r="AO25" s="6">
        <f t="shared" si="33"/>
        <v>-19999.22756240833</v>
      </c>
      <c r="AP25" s="6">
        <f t="shared" si="33"/>
        <v>-2801.600430440888</v>
      </c>
      <c r="AQ25" s="6">
        <f t="shared" si="33"/>
        <v>-77173.850378080213</v>
      </c>
      <c r="AR25" s="6">
        <f t="shared" si="33"/>
        <v>22677.369136147958</v>
      </c>
      <c r="AS25" s="6">
        <f t="shared" si="33"/>
        <v>-9435.9579701771308</v>
      </c>
      <c r="AT25" s="6">
        <f t="shared" si="33"/>
        <v>17655.33678785769</v>
      </c>
      <c r="AU25" s="7">
        <f t="shared" si="33"/>
        <v>30896.747953828519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1173.6913302649743</v>
      </c>
      <c r="K3">
        <v>1</v>
      </c>
      <c r="L3" s="2">
        <v>0</v>
      </c>
      <c r="O3">
        <f>$C$3</f>
        <v>1173.6913302649743</v>
      </c>
      <c r="P3">
        <f>O3*B5</f>
        <v>938.95306421197949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1173.6913302649743</v>
      </c>
      <c r="AF3">
        <f t="shared" ref="AF3:AF23" si="4">-$Z3*P3</f>
        <v>-938.95306421197949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-2285.1699379470051</v>
      </c>
      <c r="AJ3">
        <f t="shared" ref="AJ3:AJ23" si="8">AB3-AC3</f>
        <v>0</v>
      </c>
      <c r="AL3">
        <f t="shared" ref="AL3:AL23" si="9">SUM(AI3:AK3)</f>
        <v>-2285.1699379470051</v>
      </c>
      <c r="AN3">
        <f t="shared" ref="AN3:AN23" si="10">AE3*$K3</f>
        <v>1173.6913302649743</v>
      </c>
      <c r="AO3">
        <f t="shared" ref="AO3:AO23" si="11">AF3*$K3</f>
        <v>-938.95306421197949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-2285.1699379470051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-2285.1699379470051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610.86772376535566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104.13076875695637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102.97463534176313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-102.97463534176313</v>
      </c>
      <c r="AK4">
        <f>G4*MAX(0, SUM(AB4, AE4:AF4))</f>
        <v>0</v>
      </c>
      <c r="AL4">
        <f t="shared" si="9"/>
        <v>-654.32813534176319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-507.89308842359321</v>
      </c>
      <c r="AR4">
        <f t="shared" si="14"/>
        <v>-507.89308842359321</v>
      </c>
      <c r="AS4">
        <f t="shared" si="15"/>
        <v>-94.85766495183465</v>
      </c>
      <c r="AT4">
        <f t="shared" si="16"/>
        <v>0</v>
      </c>
      <c r="AU4">
        <f t="shared" si="17"/>
        <v>-602.75075337542785</v>
      </c>
      <c r="AW4">
        <v>1</v>
      </c>
      <c r="AX4">
        <f>(R4*SUMPRODUCT(K5:$K$23, X5:$X$23)-$AZ$3*SUMPRODUCT(K4:$K$22, W5:$W$23))/Z4</f>
        <v>104.13076875695637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1173.6913302649743</v>
      </c>
      <c r="P5">
        <f t="shared" ref="P5:P23" si="30">O5*$C$5</f>
        <v>58.684566513248718</v>
      </c>
      <c r="Q5" s="5">
        <f t="shared" ref="Q5:Q23" si="31">$C$8</f>
        <v>50</v>
      </c>
      <c r="R5">
        <f t="shared" si="0"/>
        <v>500000</v>
      </c>
      <c r="S5">
        <f t="shared" si="1"/>
        <v>196.58157174733896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102.97463534176313</v>
      </c>
      <c r="AC5">
        <f t="shared" si="2"/>
        <v>192.23852540665575</v>
      </c>
      <c r="AE5">
        <f t="shared" si="3"/>
        <v>1147.7611487546219</v>
      </c>
      <c r="AF5">
        <f t="shared" si="4"/>
        <v>-57.388057437731092</v>
      </c>
      <c r="AG5">
        <f t="shared" si="5"/>
        <v>-48.895357712811148</v>
      </c>
      <c r="AH5">
        <f t="shared" si="6"/>
        <v>-550.58290688849854</v>
      </c>
      <c r="AI5">
        <f t="shared" si="7"/>
        <v>490.89482671558119</v>
      </c>
      <c r="AJ5">
        <f t="shared" si="8"/>
        <v>-89.263890064892621</v>
      </c>
      <c r="AK5">
        <f>G5*SUM(AB5, AE5:AF5)</f>
        <v>83.534340866105794</v>
      </c>
      <c r="AL5">
        <f t="shared" si="9"/>
        <v>485.16527751679439</v>
      </c>
      <c r="AN5">
        <f t="shared" si="10"/>
        <v>973.94818815852727</v>
      </c>
      <c r="AO5">
        <f t="shared" si="11"/>
        <v>-48.697409407926365</v>
      </c>
      <c r="AP5">
        <f t="shared" si="12"/>
        <v>-41.490814622386587</v>
      </c>
      <c r="AQ5">
        <f t="shared" si="13"/>
        <v>-467.20454440974464</v>
      </c>
      <c r="AR5">
        <f t="shared" si="14"/>
        <v>416.55541971846975</v>
      </c>
      <c r="AS5">
        <f t="shared" si="15"/>
        <v>-75.746076691144879</v>
      </c>
      <c r="AT5">
        <f t="shared" si="16"/>
        <v>70.884190516326655</v>
      </c>
      <c r="AU5">
        <f t="shared" si="17"/>
        <v>411.69353354365154</v>
      </c>
      <c r="AW5">
        <v>2</v>
      </c>
      <c r="AX5">
        <f>(R5*SUMPRODUCT(K6:$K$23, X6:$X$23)-$AZ$3*SUMPRODUCT(K5:$K$22, W6:$W$23))/Z5</f>
        <v>196.58157174733896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1173.6913302649743</v>
      </c>
      <c r="P6">
        <f t="shared" si="30"/>
        <v>58.684566513248718</v>
      </c>
      <c r="Q6" s="5">
        <f t="shared" si="31"/>
        <v>50</v>
      </c>
      <c r="R6">
        <f t="shared" si="0"/>
        <v>500000</v>
      </c>
      <c r="S6">
        <f t="shared" si="1"/>
        <v>277.53371083388737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192.23852540665575</v>
      </c>
      <c r="AC6">
        <f t="shared" si="2"/>
        <v>268.38229387854972</v>
      </c>
      <c r="AE6">
        <f t="shared" si="3"/>
        <v>1134.989946177805</v>
      </c>
      <c r="AF6">
        <f t="shared" si="4"/>
        <v>-56.749497308890248</v>
      </c>
      <c r="AG6">
        <f t="shared" si="5"/>
        <v>-48.351296329400675</v>
      </c>
      <c r="AH6">
        <f t="shared" si="6"/>
        <v>-551.07806282370086</v>
      </c>
      <c r="AI6">
        <f t="shared" si="7"/>
        <v>478.81108971581318</v>
      </c>
      <c r="AJ6">
        <f t="shared" si="8"/>
        <v>-76.143768471893964</v>
      </c>
      <c r="AK6">
        <f>G6*SUM(AB6, AE6:AF6)</f>
        <v>88.933528199289938</v>
      </c>
      <c r="AL6">
        <f t="shared" si="9"/>
        <v>491.60084944320914</v>
      </c>
      <c r="AN6">
        <f t="shared" si="10"/>
        <v>887.19383561427537</v>
      </c>
      <c r="AO6">
        <f t="shared" si="11"/>
        <v>-44.359691780713767</v>
      </c>
      <c r="AP6">
        <f t="shared" si="12"/>
        <v>-37.795023816610332</v>
      </c>
      <c r="AQ6">
        <f t="shared" si="13"/>
        <v>-430.76422123905911</v>
      </c>
      <c r="AR6">
        <f t="shared" si="14"/>
        <v>374.27489877789213</v>
      </c>
      <c r="AS6">
        <f t="shared" si="15"/>
        <v>-59.51971842235335</v>
      </c>
      <c r="AT6">
        <f t="shared" si="16"/>
        <v>69.517160274015197</v>
      </c>
      <c r="AU6">
        <f t="shared" si="17"/>
        <v>384.27234062955398</v>
      </c>
      <c r="AW6">
        <v>3</v>
      </c>
      <c r="AX6">
        <f>(R6*SUMPRODUCT(K7:$K$23, X7:$X$23)-$AZ$3*SUMPRODUCT(K6:$K$22, W7:$W$23))/Z6</f>
        <v>277.53371083388737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1173.6913302649743</v>
      </c>
      <c r="P7">
        <f t="shared" si="30"/>
        <v>58.684566513248718</v>
      </c>
      <c r="Q7" s="5">
        <f t="shared" si="31"/>
        <v>50</v>
      </c>
      <c r="R7">
        <f t="shared" si="0"/>
        <v>500000</v>
      </c>
      <c r="S7">
        <f t="shared" si="1"/>
        <v>347.94216996795905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268.38229387854972</v>
      </c>
      <c r="AC7">
        <f t="shared" si="2"/>
        <v>332.72033422582717</v>
      </c>
      <c r="AE7">
        <f t="shared" si="3"/>
        <v>1122.344473852304</v>
      </c>
      <c r="AF7">
        <f t="shared" si="4"/>
        <v>-56.117223692615205</v>
      </c>
      <c r="AG7">
        <f t="shared" si="5"/>
        <v>-47.812591134967398</v>
      </c>
      <c r="AH7">
        <f t="shared" si="6"/>
        <v>-551.92231139269597</v>
      </c>
      <c r="AI7">
        <f t="shared" si="7"/>
        <v>466.49234763202537</v>
      </c>
      <c r="AJ7">
        <f t="shared" si="8"/>
        <v>-64.338040347277456</v>
      </c>
      <c r="AK7">
        <f>G7*SUM(AB7, AE7:AF7)</f>
        <v>93.422668082676708</v>
      </c>
      <c r="AL7">
        <f t="shared" si="9"/>
        <v>495.57697536742461</v>
      </c>
      <c r="AN7">
        <f t="shared" si="10"/>
        <v>808.15532825140724</v>
      </c>
      <c r="AO7">
        <f t="shared" si="11"/>
        <v>-40.407766412570368</v>
      </c>
      <c r="AP7">
        <f t="shared" si="12"/>
        <v>-34.427932941660089</v>
      </c>
      <c r="AQ7">
        <f t="shared" si="13"/>
        <v>-397.41716302292457</v>
      </c>
      <c r="AR7">
        <f t="shared" si="14"/>
        <v>335.90246587425213</v>
      </c>
      <c r="AS7">
        <f t="shared" si="15"/>
        <v>-46.327247406885384</v>
      </c>
      <c r="AT7">
        <f t="shared" si="16"/>
        <v>67.269923583562246</v>
      </c>
      <c r="AU7">
        <f t="shared" si="17"/>
        <v>356.84514205092898</v>
      </c>
      <c r="AW7">
        <v>4</v>
      </c>
      <c r="AX7">
        <f>(R7*SUMPRODUCT(K8:$K$23, X8:$X$23)-$AZ$3*SUMPRODUCT(K7:$K$22, W8:$W$23))/Z7</f>
        <v>347.94216996795905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1173.6913302649743</v>
      </c>
      <c r="P8">
        <f t="shared" si="30"/>
        <v>58.684566513248718</v>
      </c>
      <c r="Q8" s="5">
        <f t="shared" si="31"/>
        <v>50</v>
      </c>
      <c r="R8">
        <f t="shared" si="0"/>
        <v>500000</v>
      </c>
      <c r="S8">
        <f t="shared" si="1"/>
        <v>407.79885448449585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332.72033422582717</v>
      </c>
      <c r="AC8">
        <f t="shared" si="2"/>
        <v>385.60664935502245</v>
      </c>
      <c r="AE8">
        <f t="shared" si="3"/>
        <v>1109.8196482494598</v>
      </c>
      <c r="AF8">
        <f t="shared" si="4"/>
        <v>-55.490982412472988</v>
      </c>
      <c r="AG8">
        <f t="shared" si="5"/>
        <v>-47.279025567944906</v>
      </c>
      <c r="AH8">
        <f t="shared" si="6"/>
        <v>-554.39655672817389</v>
      </c>
      <c r="AI8">
        <f t="shared" si="7"/>
        <v>452.65308354086801</v>
      </c>
      <c r="AJ8">
        <f t="shared" si="8"/>
        <v>-52.886315129195282</v>
      </c>
      <c r="AK8">
        <f t="shared" ref="AK8:AK23" si="32">G8*SUM(AB8:AB8, AE8:AF8)</f>
        <v>97.093430004396993</v>
      </c>
      <c r="AL8">
        <f t="shared" si="9"/>
        <v>496.86019841606969</v>
      </c>
      <c r="AN8">
        <f t="shared" si="10"/>
        <v>736.14479278414024</v>
      </c>
      <c r="AO8">
        <f t="shared" si="11"/>
        <v>-36.807239639207012</v>
      </c>
      <c r="AP8">
        <f t="shared" si="12"/>
        <v>-31.360238156396157</v>
      </c>
      <c r="AQ8">
        <f t="shared" si="13"/>
        <v>-367.73194547116913</v>
      </c>
      <c r="AR8">
        <f t="shared" si="14"/>
        <v>300.24536951736798</v>
      </c>
      <c r="AS8">
        <f t="shared" si="15"/>
        <v>-35.079560497335208</v>
      </c>
      <c r="AT8">
        <f t="shared" si="16"/>
        <v>64.40219636048694</v>
      </c>
      <c r="AU8">
        <f t="shared" si="17"/>
        <v>329.56800538051971</v>
      </c>
      <c r="AW8">
        <v>5</v>
      </c>
      <c r="AX8">
        <f>(R8*SUMPRODUCT(K9:$K$23, X9:$X$23)-$AZ$3*SUMPRODUCT(K8:$K$22, W9:$W$23))/Z8</f>
        <v>407.79885448449585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1173.6913302649743</v>
      </c>
      <c r="P9">
        <f t="shared" si="30"/>
        <v>58.684566513248718</v>
      </c>
      <c r="Q9" s="5">
        <f t="shared" si="31"/>
        <v>50</v>
      </c>
      <c r="R9">
        <f t="shared" si="0"/>
        <v>500000</v>
      </c>
      <c r="S9">
        <f t="shared" si="1"/>
        <v>455.29806539240786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385.60664935502245</v>
      </c>
      <c r="AC9">
        <f t="shared" si="2"/>
        <v>425.70453439125413</v>
      </c>
      <c r="AE9">
        <f t="shared" si="3"/>
        <v>1097.4035675703406</v>
      </c>
      <c r="AF9">
        <f t="shared" si="4"/>
        <v>-54.870178378517025</v>
      </c>
      <c r="AG9">
        <f t="shared" si="5"/>
        <v>-46.750092604100132</v>
      </c>
      <c r="AH9">
        <f t="shared" si="6"/>
        <v>-561.42708165320948</v>
      </c>
      <c r="AI9">
        <f t="shared" si="7"/>
        <v>434.3562149345139</v>
      </c>
      <c r="AJ9">
        <f t="shared" si="8"/>
        <v>-40.097885036231673</v>
      </c>
      <c r="AK9">
        <f t="shared" si="32"/>
        <v>99.969802698279224</v>
      </c>
      <c r="AL9">
        <f t="shared" si="9"/>
        <v>494.22813259656147</v>
      </c>
      <c r="AN9">
        <f t="shared" si="10"/>
        <v>670.5317856815708</v>
      </c>
      <c r="AO9">
        <f t="shared" si="11"/>
        <v>-33.526589284078533</v>
      </c>
      <c r="AP9">
        <f t="shared" si="12"/>
        <v>-28.56508216390209</v>
      </c>
      <c r="AQ9">
        <f t="shared" si="13"/>
        <v>-343.04126095051163</v>
      </c>
      <c r="AR9">
        <f t="shared" si="14"/>
        <v>265.39885328307849</v>
      </c>
      <c r="AS9">
        <f t="shared" si="15"/>
        <v>-24.500472979987268</v>
      </c>
      <c r="AT9">
        <f t="shared" si="16"/>
        <v>61.083207945025066</v>
      </c>
      <c r="AU9">
        <f t="shared" si="17"/>
        <v>301.98158824811634</v>
      </c>
      <c r="AW9">
        <v>6</v>
      </c>
      <c r="AX9">
        <f>(R9*SUMPRODUCT(K10:$K$23, X10:$X$23)-$AZ$3*SUMPRODUCT(K9:$K$22, W10:$W$23))/Z9</f>
        <v>455.29806539240786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1173.6913302649743</v>
      </c>
      <c r="P10">
        <f t="shared" si="30"/>
        <v>58.684566513248718</v>
      </c>
      <c r="Q10" s="5">
        <f t="shared" si="31"/>
        <v>50</v>
      </c>
      <c r="R10">
        <f t="shared" si="0"/>
        <v>500000</v>
      </c>
      <c r="S10">
        <f t="shared" si="1"/>
        <v>490.4741947840887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425.70453439125413</v>
      </c>
      <c r="AC10">
        <f t="shared" si="2"/>
        <v>453.44846609912156</v>
      </c>
      <c r="AE10">
        <f t="shared" si="3"/>
        <v>1085.0897744309939</v>
      </c>
      <c r="AF10">
        <f t="shared" si="4"/>
        <v>-54.254488721549691</v>
      </c>
      <c r="AG10">
        <f t="shared" si="5"/>
        <v>-46.225517154754066</v>
      </c>
      <c r="AH10">
        <f t="shared" si="6"/>
        <v>-570.74523305067419</v>
      </c>
      <c r="AI10">
        <f t="shared" si="7"/>
        <v>413.86453550401598</v>
      </c>
      <c r="AJ10">
        <f t="shared" si="8"/>
        <v>-27.743931707867432</v>
      </c>
      <c r="AK10">
        <f t="shared" si="32"/>
        <v>101.9577874070489</v>
      </c>
      <c r="AL10">
        <f t="shared" si="9"/>
        <v>488.07839120319744</v>
      </c>
      <c r="AN10">
        <f t="shared" si="10"/>
        <v>610.74629345682752</v>
      </c>
      <c r="AO10">
        <f t="shared" si="11"/>
        <v>-30.537314672841376</v>
      </c>
      <c r="AP10">
        <f t="shared" si="12"/>
        <v>-26.018182025718147</v>
      </c>
      <c r="AQ10">
        <f t="shared" si="13"/>
        <v>-321.24580270479771</v>
      </c>
      <c r="AR10">
        <f t="shared" si="14"/>
        <v>232.94499405347037</v>
      </c>
      <c r="AS10">
        <f t="shared" si="15"/>
        <v>-15.615761806791378</v>
      </c>
      <c r="AT10">
        <f t="shared" si="16"/>
        <v>57.387270818737584</v>
      </c>
      <c r="AU10">
        <f t="shared" si="17"/>
        <v>274.71650306541659</v>
      </c>
      <c r="AW10">
        <v>7</v>
      </c>
      <c r="AX10">
        <f>(R10*SUMPRODUCT(K11:$K$23, X11:$X$23)-$AZ$3*SUMPRODUCT(K10:$K$22, W11:$W$23))/Z10</f>
        <v>490.4741947840887</v>
      </c>
    </row>
    <row r="11" spans="1:52" x14ac:dyDescent="0.25">
      <c r="A11" t="s">
        <v>33</v>
      </c>
      <c r="C11" s="24">
        <f>AU25</f>
        <v>694.61265364697999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1173.6913302649743</v>
      </c>
      <c r="P11">
        <f t="shared" si="30"/>
        <v>58.684566513248718</v>
      </c>
      <c r="Q11" s="5">
        <f t="shared" si="31"/>
        <v>50</v>
      </c>
      <c r="R11">
        <f t="shared" si="0"/>
        <v>500000</v>
      </c>
      <c r="S11">
        <f t="shared" si="1"/>
        <v>515.18936287381371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453.44846609912156</v>
      </c>
      <c r="AC11">
        <f t="shared" si="2"/>
        <v>470.93796819768744</v>
      </c>
      <c r="AE11">
        <f t="shared" si="3"/>
        <v>1072.878926076761</v>
      </c>
      <c r="AF11">
        <f t="shared" si="4"/>
        <v>-53.64394630383805</v>
      </c>
      <c r="AG11">
        <f t="shared" si="5"/>
        <v>-45.70532721897785</v>
      </c>
      <c r="AH11">
        <f t="shared" si="6"/>
        <v>-579.3476422867335</v>
      </c>
      <c r="AI11">
        <f t="shared" si="7"/>
        <v>394.18201026721169</v>
      </c>
      <c r="AJ11">
        <f t="shared" si="8"/>
        <v>-17.489502098565879</v>
      </c>
      <c r="AK11">
        <f t="shared" si="32"/>
        <v>103.08784121104313</v>
      </c>
      <c r="AL11">
        <f t="shared" si="9"/>
        <v>479.78034937968891</v>
      </c>
      <c r="AN11">
        <f t="shared" si="10"/>
        <v>556.27308963719122</v>
      </c>
      <c r="AO11">
        <f t="shared" si="11"/>
        <v>-27.813654481859558</v>
      </c>
      <c r="AP11">
        <f t="shared" si="12"/>
        <v>-23.69758876516563</v>
      </c>
      <c r="AQ11">
        <f t="shared" si="13"/>
        <v>-300.38385051269591</v>
      </c>
      <c r="AR11">
        <f t="shared" si="14"/>
        <v>204.37799587747014</v>
      </c>
      <c r="AS11">
        <f t="shared" si="15"/>
        <v>-9.0680682900181289</v>
      </c>
      <c r="AT11">
        <f t="shared" si="16"/>
        <v>53.44963960117181</v>
      </c>
      <c r="AU11">
        <f t="shared" si="17"/>
        <v>248.75956718862381</v>
      </c>
      <c r="AW11">
        <v>8</v>
      </c>
      <c r="AX11">
        <f>(R11*SUMPRODUCT(K12:$K$23, X12:$X$23)-$AZ$3*SUMPRODUCT(K11:$K$22, W12:$W$23))/Z11</f>
        <v>515.18936287381371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1173.6913302649743</v>
      </c>
      <c r="P12">
        <f t="shared" si="30"/>
        <v>58.684566513248718</v>
      </c>
      <c r="Q12" s="5">
        <f t="shared" si="31"/>
        <v>50</v>
      </c>
      <c r="R12">
        <f t="shared" si="0"/>
        <v>500000</v>
      </c>
      <c r="S12">
        <f t="shared" si="1"/>
        <v>528.68061909861478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470.93796819768744</v>
      </c>
      <c r="AC12">
        <f t="shared" si="2"/>
        <v>477.81197596754259</v>
      </c>
      <c r="AE12">
        <f t="shared" si="3"/>
        <v>1060.7609839112986</v>
      </c>
      <c r="AF12">
        <f t="shared" si="4"/>
        <v>-53.038049195564923</v>
      </c>
      <c r="AG12">
        <f t="shared" si="5"/>
        <v>-45.189095146158209</v>
      </c>
      <c r="AH12">
        <f t="shared" si="6"/>
        <v>-591.78800629860336</v>
      </c>
      <c r="AI12">
        <f t="shared" si="7"/>
        <v>370.74583327097207</v>
      </c>
      <c r="AJ12">
        <f t="shared" si="8"/>
        <v>-6.8740077698551545</v>
      </c>
      <c r="AK12">
        <f t="shared" si="32"/>
        <v>103.50626320393948</v>
      </c>
      <c r="AL12">
        <f t="shared" si="9"/>
        <v>467.37808870505637</v>
      </c>
      <c r="AN12">
        <f t="shared" si="10"/>
        <v>506.63716011596489</v>
      </c>
      <c r="AO12">
        <f t="shared" si="11"/>
        <v>-25.331858005798242</v>
      </c>
      <c r="AP12">
        <f t="shared" si="12"/>
        <v>-21.583066478031565</v>
      </c>
      <c r="AQ12">
        <f t="shared" si="13"/>
        <v>-282.64783438422961</v>
      </c>
      <c r="AR12">
        <f t="shared" si="14"/>
        <v>177.07440124790548</v>
      </c>
      <c r="AS12">
        <f t="shared" si="15"/>
        <v>-3.2831409035173489</v>
      </c>
      <c r="AT12">
        <f t="shared" si="16"/>
        <v>49.436319811178656</v>
      </c>
      <c r="AU12">
        <f t="shared" si="17"/>
        <v>223.22758015556678</v>
      </c>
      <c r="AW12">
        <v>9</v>
      </c>
      <c r="AX12">
        <f>(R12*SUMPRODUCT(K13:$K$23, X13:$X$23)-$AZ$3*SUMPRODUCT(K12:$K$22, W13:$W$23))/Z12</f>
        <v>528.68061909861478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1173.6913302649743</v>
      </c>
      <c r="P13">
        <f t="shared" si="30"/>
        <v>58.684566513248718</v>
      </c>
      <c r="Q13" s="5">
        <f t="shared" si="31"/>
        <v>50</v>
      </c>
      <c r="R13">
        <f t="shared" si="0"/>
        <v>500000</v>
      </c>
      <c r="S13">
        <f t="shared" si="1"/>
        <v>532.11852212318195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477.81197596754259</v>
      </c>
      <c r="AC13">
        <f t="shared" si="2"/>
        <v>475.46639282623386</v>
      </c>
      <c r="AE13">
        <f t="shared" si="3"/>
        <v>1048.7339941971165</v>
      </c>
      <c r="AF13">
        <f t="shared" si="4"/>
        <v>-52.436699709855823</v>
      </c>
      <c r="AG13">
        <f t="shared" si="5"/>
        <v>-44.676737705830746</v>
      </c>
      <c r="AH13">
        <f t="shared" si="6"/>
        <v>-604.66488865885935</v>
      </c>
      <c r="AI13">
        <f t="shared" si="7"/>
        <v>346.95566812257061</v>
      </c>
      <c r="AJ13">
        <f t="shared" si="8"/>
        <v>2.3455831413087367</v>
      </c>
      <c r="AK13">
        <f t="shared" si="32"/>
        <v>103.18764893183624</v>
      </c>
      <c r="AL13">
        <f t="shared" si="9"/>
        <v>452.48890019571559</v>
      </c>
      <c r="AN13">
        <f t="shared" si="10"/>
        <v>461.41001407878696</v>
      </c>
      <c r="AO13">
        <f t="shared" si="11"/>
        <v>-23.070500703939345</v>
      </c>
      <c r="AP13">
        <f t="shared" si="12"/>
        <v>-19.65636118205876</v>
      </c>
      <c r="AQ13">
        <f t="shared" si="13"/>
        <v>-266.03355696753817</v>
      </c>
      <c r="AR13">
        <f t="shared" si="14"/>
        <v>152.64959522525069</v>
      </c>
      <c r="AS13">
        <f t="shared" si="15"/>
        <v>1.031982901520029</v>
      </c>
      <c r="AT13">
        <f t="shared" si="16"/>
        <v>45.399324146868956</v>
      </c>
      <c r="AU13">
        <f t="shared" si="17"/>
        <v>199.08090227363968</v>
      </c>
      <c r="AW13">
        <v>10</v>
      </c>
      <c r="AX13">
        <f>(R13*SUMPRODUCT(K14:$K$23, X14:$X$23)-$AZ$3*SUMPRODUCT(K13:$K$22, W14:$W$23))/Z13</f>
        <v>532.11852212318195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1173.6913302649743</v>
      </c>
      <c r="P14">
        <f t="shared" si="30"/>
        <v>58.684566513248718</v>
      </c>
      <c r="Q14" s="5">
        <f t="shared" si="31"/>
        <v>50</v>
      </c>
      <c r="R14">
        <f t="shared" si="0"/>
        <v>500000</v>
      </c>
      <c r="S14">
        <f t="shared" si="1"/>
        <v>525.47872938468947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475.46639282623386</v>
      </c>
      <c r="AC14">
        <f t="shared" si="2"/>
        <v>464.18618875281459</v>
      </c>
      <c r="AE14">
        <f t="shared" si="3"/>
        <v>1036.7904063516851</v>
      </c>
      <c r="AF14">
        <f t="shared" si="4"/>
        <v>-51.83952031758426</v>
      </c>
      <c r="AG14">
        <f t="shared" si="5"/>
        <v>-44.16793323835909</v>
      </c>
      <c r="AH14">
        <f t="shared" si="6"/>
        <v>-620.37090413349347</v>
      </c>
      <c r="AI14">
        <f t="shared" si="7"/>
        <v>320.41204866224825</v>
      </c>
      <c r="AJ14">
        <f t="shared" si="8"/>
        <v>11.28020407341927</v>
      </c>
      <c r="AK14">
        <f t="shared" si="32"/>
        <v>102.22920952022345</v>
      </c>
      <c r="AL14">
        <f t="shared" si="9"/>
        <v>433.92146225589096</v>
      </c>
      <c r="AN14">
        <f t="shared" si="10"/>
        <v>420.1987993449336</v>
      </c>
      <c r="AO14">
        <f t="shared" si="11"/>
        <v>-21.009939967246684</v>
      </c>
      <c r="AP14">
        <f t="shared" si="12"/>
        <v>-17.900737123536089</v>
      </c>
      <c r="AQ14">
        <f t="shared" si="13"/>
        <v>-251.42893632929804</v>
      </c>
      <c r="AR14">
        <f t="shared" si="14"/>
        <v>129.8591859248528</v>
      </c>
      <c r="AS14">
        <f t="shared" si="15"/>
        <v>4.5717323182953882</v>
      </c>
      <c r="AT14">
        <f t="shared" si="16"/>
        <v>41.432280656933891</v>
      </c>
      <c r="AU14">
        <f t="shared" si="17"/>
        <v>175.86319890008207</v>
      </c>
      <c r="AW14">
        <v>11</v>
      </c>
      <c r="AX14">
        <f>(R14*SUMPRODUCT(K15:$K$23, X15:$X$23)-$AZ$3*SUMPRODUCT(K14:$K$22, W15:$W$23))/Z14</f>
        <v>525.47872938468947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1173.6913302649743</v>
      </c>
      <c r="P15">
        <f t="shared" si="30"/>
        <v>58.684566513248718</v>
      </c>
      <c r="Q15" s="5">
        <f t="shared" si="31"/>
        <v>50</v>
      </c>
      <c r="R15">
        <f t="shared" si="0"/>
        <v>500000</v>
      </c>
      <c r="S15">
        <f t="shared" si="1"/>
        <v>506.69306223649869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464.18618875281459</v>
      </c>
      <c r="AC15">
        <f t="shared" si="2"/>
        <v>442.46319396485433</v>
      </c>
      <c r="AE15">
        <f t="shared" si="3"/>
        <v>1024.910845287061</v>
      </c>
      <c r="AF15">
        <f t="shared" si="4"/>
        <v>-51.245542264353048</v>
      </c>
      <c r="AG15">
        <f t="shared" si="5"/>
        <v>-43.661856352627041</v>
      </c>
      <c r="AH15">
        <f t="shared" si="6"/>
        <v>-643.9755334845936</v>
      </c>
      <c r="AI15">
        <f t="shared" si="7"/>
        <v>286.02791318548725</v>
      </c>
      <c r="AJ15">
        <f t="shared" si="8"/>
        <v>21.722994787960261</v>
      </c>
      <c r="AK15">
        <f t="shared" si="32"/>
        <v>100.64960442428658</v>
      </c>
      <c r="AL15">
        <f t="shared" si="9"/>
        <v>408.40051239773408</v>
      </c>
      <c r="AN15">
        <f t="shared" si="10"/>
        <v>382.64151991935904</v>
      </c>
      <c r="AO15">
        <f t="shared" si="11"/>
        <v>-19.132075995967952</v>
      </c>
      <c r="AP15">
        <f t="shared" si="12"/>
        <v>-16.30077304196212</v>
      </c>
      <c r="AQ15">
        <f t="shared" si="13"/>
        <v>-240.42264559548983</v>
      </c>
      <c r="AR15">
        <f t="shared" si="14"/>
        <v>106.7860252859391</v>
      </c>
      <c r="AS15">
        <f t="shared" si="15"/>
        <v>8.1100905323500001</v>
      </c>
      <c r="AT15">
        <f t="shared" si="16"/>
        <v>37.57665146513741</v>
      </c>
      <c r="AU15">
        <f t="shared" si="17"/>
        <v>152.47276728342649</v>
      </c>
      <c r="AW15">
        <v>12</v>
      </c>
      <c r="AX15">
        <f>(R15*SUMPRODUCT(K16:$K$23, X16:$X$23)-$AZ$3*SUMPRODUCT(K15:$K$22, W16:$W$23))/Z15</f>
        <v>506.69306223649869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1173.6913302649743</v>
      </c>
      <c r="P16">
        <f t="shared" si="30"/>
        <v>58.684566513248718</v>
      </c>
      <c r="Q16" s="5">
        <f t="shared" si="31"/>
        <v>50</v>
      </c>
      <c r="R16">
        <f t="shared" si="0"/>
        <v>500000</v>
      </c>
      <c r="S16">
        <f t="shared" si="1"/>
        <v>475.72797630886004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442.46319396485433</v>
      </c>
      <c r="AC16">
        <f t="shared" si="2"/>
        <v>410.63006223719924</v>
      </c>
      <c r="AE16">
        <f t="shared" si="3"/>
        <v>1013.0851410787456</v>
      </c>
      <c r="AF16">
        <f t="shared" si="4"/>
        <v>-50.654257053937279</v>
      </c>
      <c r="AG16">
        <f t="shared" si="5"/>
        <v>-43.158073803358072</v>
      </c>
      <c r="AH16">
        <f t="shared" si="6"/>
        <v>-671.63985742693706</v>
      </c>
      <c r="AI16">
        <f t="shared" si="7"/>
        <v>247.63295279451313</v>
      </c>
      <c r="AJ16">
        <f t="shared" si="8"/>
        <v>31.833131727655086</v>
      </c>
      <c r="AK16">
        <f t="shared" si="32"/>
        <v>98.342585459276378</v>
      </c>
      <c r="AL16">
        <f t="shared" si="9"/>
        <v>377.80866998144461</v>
      </c>
      <c r="AN16">
        <f t="shared" si="10"/>
        <v>348.41281212033306</v>
      </c>
      <c r="AO16">
        <f t="shared" si="11"/>
        <v>-17.420640606016654</v>
      </c>
      <c r="AP16">
        <f t="shared" si="12"/>
        <v>-14.842608236770175</v>
      </c>
      <c r="AQ16">
        <f t="shared" si="13"/>
        <v>-230.98545420283645</v>
      </c>
      <c r="AR16">
        <f t="shared" si="14"/>
        <v>85.164109074709756</v>
      </c>
      <c r="AS16">
        <f t="shared" si="15"/>
        <v>10.947817211117513</v>
      </c>
      <c r="AT16">
        <f t="shared" si="16"/>
        <v>33.821260782253823</v>
      </c>
      <c r="AU16">
        <f t="shared" si="17"/>
        <v>129.93318706808108</v>
      </c>
      <c r="AW16">
        <v>13</v>
      </c>
      <c r="AX16">
        <f>(R16*SUMPRODUCT(K17:$K$23, X17:$X$23)-$AZ$3*SUMPRODUCT(K16:$K$22, W17:$W$23))/Z16</f>
        <v>475.72797630886004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1173.6913302649743</v>
      </c>
      <c r="P17">
        <f t="shared" si="30"/>
        <v>58.684566513248718</v>
      </c>
      <c r="Q17" s="5">
        <f t="shared" si="31"/>
        <v>50</v>
      </c>
      <c r="R17">
        <f t="shared" si="0"/>
        <v>500000</v>
      </c>
      <c r="S17">
        <f t="shared" si="1"/>
        <v>434.19369365814089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410.63006223719924</v>
      </c>
      <c r="AC17">
        <f t="shared" si="2"/>
        <v>370.42420698027445</v>
      </c>
      <c r="AE17">
        <f t="shared" si="3"/>
        <v>1001.3127472904624</v>
      </c>
      <c r="AF17">
        <f t="shared" si="4"/>
        <v>-50.06563736452312</v>
      </c>
      <c r="AG17">
        <f t="shared" si="5"/>
        <v>-42.656562312017954</v>
      </c>
      <c r="AH17">
        <f t="shared" si="6"/>
        <v>-699.30753306533222</v>
      </c>
      <c r="AI17">
        <f t="shared" si="7"/>
        <v>209.28301454858911</v>
      </c>
      <c r="AJ17">
        <f t="shared" si="8"/>
        <v>40.205855256924792</v>
      </c>
      <c r="AK17">
        <f t="shared" si="32"/>
        <v>95.331402051419701</v>
      </c>
      <c r="AL17">
        <f t="shared" si="9"/>
        <v>344.82027185693357</v>
      </c>
      <c r="AN17">
        <f t="shared" si="10"/>
        <v>317.21965122759343</v>
      </c>
      <c r="AO17">
        <f t="shared" si="11"/>
        <v>-15.86098256137967</v>
      </c>
      <c r="AP17">
        <f t="shared" si="12"/>
        <v>-13.513759667798578</v>
      </c>
      <c r="AQ17">
        <f t="shared" si="13"/>
        <v>-221.54326142365932</v>
      </c>
      <c r="AR17">
        <f t="shared" si="14"/>
        <v>66.301647574755847</v>
      </c>
      <c r="AS17">
        <f t="shared" si="15"/>
        <v>12.737366438628849</v>
      </c>
      <c r="AT17">
        <f t="shared" si="16"/>
        <v>30.201347372856809</v>
      </c>
      <c r="AU17">
        <f t="shared" si="17"/>
        <v>109.24036138624149</v>
      </c>
      <c r="AW17">
        <v>14</v>
      </c>
      <c r="AX17">
        <f>(R17*SUMPRODUCT(K18:$K$23, X18:$X$23)-$AZ$3*SUMPRODUCT(K17:$K$22, W18:$W$23))/Z17</f>
        <v>434.19369365814089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1173.6913302649743</v>
      </c>
      <c r="P18">
        <f t="shared" si="30"/>
        <v>58.684566513248718</v>
      </c>
      <c r="Q18" s="5">
        <f t="shared" si="31"/>
        <v>50</v>
      </c>
      <c r="R18">
        <f t="shared" si="0"/>
        <v>500000</v>
      </c>
      <c r="S18">
        <f t="shared" si="1"/>
        <v>383.13872312930744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370.42420698027445</v>
      </c>
      <c r="AC18">
        <f t="shared" si="2"/>
        <v>323.04100592603072</v>
      </c>
      <c r="AE18">
        <f t="shared" si="3"/>
        <v>989.59046707345487</v>
      </c>
      <c r="AF18">
        <f t="shared" si="4"/>
        <v>-49.479523353672739</v>
      </c>
      <c r="AG18">
        <f t="shared" si="5"/>
        <v>-42.157185690808646</v>
      </c>
      <c r="AH18">
        <f t="shared" si="6"/>
        <v>-728.10998089131192</v>
      </c>
      <c r="AI18">
        <f t="shared" si="7"/>
        <v>169.8437771376615</v>
      </c>
      <c r="AJ18">
        <f t="shared" si="8"/>
        <v>47.383201054243727</v>
      </c>
      <c r="AK18">
        <f t="shared" si="32"/>
        <v>91.73746054900397</v>
      </c>
      <c r="AL18">
        <f t="shared" si="9"/>
        <v>308.9644387409092</v>
      </c>
      <c r="AN18">
        <f t="shared" si="10"/>
        <v>288.79389508369002</v>
      </c>
      <c r="AO18">
        <f t="shared" si="11"/>
        <v>-14.439694754184499</v>
      </c>
      <c r="AP18">
        <f t="shared" si="12"/>
        <v>-12.302804307947451</v>
      </c>
      <c r="AQ18">
        <f t="shared" si="13"/>
        <v>-212.48559320984745</v>
      </c>
      <c r="AR18">
        <f t="shared" si="14"/>
        <v>49.56580281171059</v>
      </c>
      <c r="AS18">
        <f t="shared" si="15"/>
        <v>13.827921397077207</v>
      </c>
      <c r="AT18">
        <f t="shared" si="16"/>
        <v>26.771901547700214</v>
      </c>
      <c r="AU18">
        <f t="shared" si="17"/>
        <v>90.165625756488012</v>
      </c>
      <c r="AW18">
        <v>15</v>
      </c>
      <c r="AX18">
        <f>(R18*SUMPRODUCT(K19:$K$23, X19:$X$23)-$AZ$3*SUMPRODUCT(K18:$K$22, W19:$W$23))/Z18</f>
        <v>383.13872312930744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1173.6913302649743</v>
      </c>
      <c r="P19">
        <f t="shared" si="30"/>
        <v>58.684566513248718</v>
      </c>
      <c r="Q19" s="5">
        <f t="shared" si="31"/>
        <v>50</v>
      </c>
      <c r="R19">
        <f t="shared" si="0"/>
        <v>500000</v>
      </c>
      <c r="S19">
        <f t="shared" si="1"/>
        <v>322.32722055877093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323.04100592603072</v>
      </c>
      <c r="AC19">
        <f t="shared" si="2"/>
        <v>268.55939976384974</v>
      </c>
      <c r="AE19">
        <f t="shared" si="3"/>
        <v>977.90636055363302</v>
      </c>
      <c r="AF19">
        <f t="shared" si="4"/>
        <v>-48.895318027681647</v>
      </c>
      <c r="AG19">
        <f t="shared" si="5"/>
        <v>-41.659435293471041</v>
      </c>
      <c r="AH19">
        <f t="shared" si="6"/>
        <v>-761.78540429519512</v>
      </c>
      <c r="AI19">
        <f t="shared" si="7"/>
        <v>125.5662029372852</v>
      </c>
      <c r="AJ19">
        <f t="shared" si="8"/>
        <v>54.481606162180981</v>
      </c>
      <c r="AK19">
        <f t="shared" si="32"/>
        <v>87.643643391638747</v>
      </c>
      <c r="AL19">
        <f t="shared" si="9"/>
        <v>267.69145249110494</v>
      </c>
      <c r="AN19">
        <f t="shared" si="10"/>
        <v>262.88871477556501</v>
      </c>
      <c r="AO19">
        <f t="shared" si="11"/>
        <v>-13.144435738778251</v>
      </c>
      <c r="AP19">
        <f t="shared" si="12"/>
        <v>-11.199227087935244</v>
      </c>
      <c r="AQ19">
        <f t="shared" si="13"/>
        <v>-204.78932743271034</v>
      </c>
      <c r="AR19">
        <f t="shared" si="14"/>
        <v>33.7557245161412</v>
      </c>
      <c r="AS19">
        <f t="shared" si="15"/>
        <v>14.646186997674961</v>
      </c>
      <c r="AT19">
        <f t="shared" si="16"/>
        <v>23.561074657937255</v>
      </c>
      <c r="AU19">
        <f t="shared" si="17"/>
        <v>71.962986171753414</v>
      </c>
      <c r="AW19">
        <v>16</v>
      </c>
      <c r="AX19">
        <f>(R19*SUMPRODUCT(K20:$K$23, X20:$X$23)-$AZ$3*SUMPRODUCT(K19:$K$22, W20:$W$23))/Z19</f>
        <v>322.32722055877093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1173.6913302649743</v>
      </c>
      <c r="P20">
        <f t="shared" si="30"/>
        <v>58.684566513248718</v>
      </c>
      <c r="Q20" s="5">
        <f t="shared" si="31"/>
        <v>50</v>
      </c>
      <c r="R20">
        <f t="shared" si="0"/>
        <v>500000</v>
      </c>
      <c r="S20">
        <f t="shared" si="1"/>
        <v>253.53955674384264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268.55939976384974</v>
      </c>
      <c r="AC20">
        <f t="shared" si="2"/>
        <v>208.73115241809154</v>
      </c>
      <c r="AE20">
        <f t="shared" si="3"/>
        <v>966.26320206454568</v>
      </c>
      <c r="AF20">
        <f t="shared" si="4"/>
        <v>-48.313160103227283</v>
      </c>
      <c r="AG20">
        <f t="shared" si="5"/>
        <v>-41.16342930838556</v>
      </c>
      <c r="AH20">
        <f t="shared" si="6"/>
        <v>-794.11632150767434</v>
      </c>
      <c r="AI20">
        <f t="shared" si="7"/>
        <v>82.670291145258602</v>
      </c>
      <c r="AJ20">
        <f t="shared" si="8"/>
        <v>59.8282473457582</v>
      </c>
      <c r="AK20">
        <f t="shared" si="32"/>
        <v>83.055660920761767</v>
      </c>
      <c r="AL20">
        <f t="shared" si="9"/>
        <v>225.55419941177857</v>
      </c>
      <c r="AN20">
        <f t="shared" si="10"/>
        <v>239.28323970892438</v>
      </c>
      <c r="AO20">
        <f t="shared" si="11"/>
        <v>-11.96416198544622</v>
      </c>
      <c r="AP20">
        <f t="shared" si="12"/>
        <v>-10.193618779432553</v>
      </c>
      <c r="AQ20">
        <f t="shared" si="13"/>
        <v>-196.65317452852457</v>
      </c>
      <c r="AR20">
        <f t="shared" si="14"/>
        <v>20.472284415521067</v>
      </c>
      <c r="AS20">
        <f t="shared" si="15"/>
        <v>14.815732215003244</v>
      </c>
      <c r="AT20">
        <f t="shared" si="16"/>
        <v>20.567716517427954</v>
      </c>
      <c r="AU20">
        <f t="shared" si="17"/>
        <v>55.855733147952265</v>
      </c>
      <c r="AW20">
        <v>17</v>
      </c>
      <c r="AX20">
        <f>(R20*SUMPRODUCT(K21:$K$23, X21:$X$23)-$AZ$3*SUMPRODUCT(K20:$K$22, W21:$W$23))/Z20</f>
        <v>253.53955674384264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1173.6913302649743</v>
      </c>
      <c r="P21">
        <f t="shared" si="30"/>
        <v>58.684566513248718</v>
      </c>
      <c r="Q21" s="5">
        <f t="shared" si="31"/>
        <v>50</v>
      </c>
      <c r="R21">
        <f t="shared" si="0"/>
        <v>500000</v>
      </c>
      <c r="S21">
        <f t="shared" si="1"/>
        <v>176.5554462747877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208.73115241809154</v>
      </c>
      <c r="AC21">
        <f t="shared" si="2"/>
        <v>143.60543879000147</v>
      </c>
      <c r="AE21">
        <f t="shared" si="3"/>
        <v>954.64887684289499</v>
      </c>
      <c r="AF21">
        <f t="shared" si="4"/>
        <v>-47.732443842144754</v>
      </c>
      <c r="AG21">
        <f t="shared" si="5"/>
        <v>-40.668651638901174</v>
      </c>
      <c r="AH21">
        <f t="shared" si="6"/>
        <v>-831.4337640053227</v>
      </c>
      <c r="AI21">
        <f t="shared" si="7"/>
        <v>34.814017356526278</v>
      </c>
      <c r="AJ21">
        <f t="shared" si="8"/>
        <v>65.125713628090068</v>
      </c>
      <c r="AK21">
        <f t="shared" si="32"/>
        <v>78.095330979318931</v>
      </c>
      <c r="AL21">
        <f t="shared" si="9"/>
        <v>178.03506196393528</v>
      </c>
      <c r="AN21">
        <f t="shared" si="10"/>
        <v>217.77231722512084</v>
      </c>
      <c r="AO21">
        <f t="shared" si="11"/>
        <v>-10.888615861256042</v>
      </c>
      <c r="AP21">
        <f t="shared" si="12"/>
        <v>-9.277239748203483</v>
      </c>
      <c r="AQ21">
        <f t="shared" si="13"/>
        <v>-189.66476764256507</v>
      </c>
      <c r="AR21">
        <f t="shared" si="14"/>
        <v>7.9416939730962293</v>
      </c>
      <c r="AS21">
        <f t="shared" si="15"/>
        <v>14.856328763127859</v>
      </c>
      <c r="AT21">
        <f t="shared" si="16"/>
        <v>17.814928194408658</v>
      </c>
      <c r="AU21">
        <f t="shared" si="17"/>
        <v>40.612950930632742</v>
      </c>
      <c r="AW21">
        <v>18</v>
      </c>
      <c r="AX21">
        <f>(R21*SUMPRODUCT(K22:$K$23, X22:$X$23)-$AZ$3*SUMPRODUCT(K21:$K$22, W22:$W$23))/Z21</f>
        <v>176.5554462747877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1173.6913302649743</v>
      </c>
      <c r="P22">
        <f t="shared" si="30"/>
        <v>58.684566513248718</v>
      </c>
      <c r="Q22" s="5">
        <f t="shared" si="31"/>
        <v>50</v>
      </c>
      <c r="R22">
        <f t="shared" si="0"/>
        <v>500000</v>
      </c>
      <c r="S22">
        <f t="shared" si="1"/>
        <v>91.914703174281371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143.60543879000147</v>
      </c>
      <c r="AC22">
        <f t="shared" si="2"/>
        <v>73.853157573606779</v>
      </c>
      <c r="AE22">
        <f t="shared" si="3"/>
        <v>943.05707099415895</v>
      </c>
      <c r="AF22">
        <f t="shared" si="4"/>
        <v>-47.152853549707949</v>
      </c>
      <c r="AG22">
        <f t="shared" si="5"/>
        <v>-40.174833309080206</v>
      </c>
      <c r="AH22">
        <f t="shared" si="6"/>
        <v>-871.31813431964622</v>
      </c>
      <c r="AI22">
        <f t="shared" si="7"/>
        <v>-15.588750184275455</v>
      </c>
      <c r="AJ22">
        <f t="shared" si="8"/>
        <v>69.752281216394692</v>
      </c>
      <c r="AK22">
        <f t="shared" si="32"/>
        <v>72.765675936411682</v>
      </c>
      <c r="AL22">
        <f t="shared" si="9"/>
        <v>126.92920696853092</v>
      </c>
      <c r="AN22">
        <f t="shared" si="10"/>
        <v>198.17056569441755</v>
      </c>
      <c r="AO22">
        <f t="shared" si="11"/>
        <v>-9.9085282847208784</v>
      </c>
      <c r="AP22">
        <f t="shared" si="12"/>
        <v>-8.4421926184663167</v>
      </c>
      <c r="AQ22">
        <f t="shared" si="13"/>
        <v>-183.09560777260558</v>
      </c>
      <c r="AR22">
        <f t="shared" si="14"/>
        <v>-3.2757629813752347</v>
      </c>
      <c r="AS22">
        <f t="shared" si="15"/>
        <v>14.657489405765398</v>
      </c>
      <c r="AT22">
        <f t="shared" si="16"/>
        <v>15.290713157215363</v>
      </c>
      <c r="AU22">
        <f t="shared" si="17"/>
        <v>26.672439581605527</v>
      </c>
      <c r="AW22">
        <v>19</v>
      </c>
      <c r="AX22">
        <f>(R22*SUMPRODUCT(K23:$K$23, X23:$X$23)-$AZ$3*SUMPRODUCT(K22:$K$22, W23:$W$23))/Z22</f>
        <v>91.914703174281371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1173.6913302649743</v>
      </c>
      <c r="P23">
        <f t="shared" si="30"/>
        <v>58.684566513248718</v>
      </c>
      <c r="Q23" s="5">
        <f t="shared" si="31"/>
        <v>50</v>
      </c>
      <c r="R23">
        <f t="shared" si="0"/>
        <v>500000</v>
      </c>
      <c r="S23">
        <f t="shared" si="1"/>
        <v>93.057066794222706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73.853157573606779</v>
      </c>
      <c r="AC23">
        <f t="shared" si="2"/>
        <v>73.853157573606779</v>
      </c>
      <c r="AE23">
        <f t="shared" si="3"/>
        <v>931.4801523726594</v>
      </c>
      <c r="AF23">
        <f t="shared" si="4"/>
        <v>-46.574007618632969</v>
      </c>
      <c r="AG23">
        <f t="shared" si="5"/>
        <v>-39.681649184644101</v>
      </c>
      <c r="AH23">
        <f t="shared" si="6"/>
        <v>-914.35791345301163</v>
      </c>
      <c r="AI23">
        <f t="shared" si="7"/>
        <v>-69.133417883629363</v>
      </c>
      <c r="AJ23">
        <f t="shared" si="8"/>
        <v>0</v>
      </c>
      <c r="AK23">
        <f t="shared" si="32"/>
        <v>67.113151162934329</v>
      </c>
      <c r="AL23">
        <f t="shared" si="9"/>
        <v>-2.0202667206950338</v>
      </c>
      <c r="AN23">
        <f t="shared" si="10"/>
        <v>180.30880950375644</v>
      </c>
      <c r="AO23">
        <f t="shared" si="11"/>
        <v>-9.0154404751878214</v>
      </c>
      <c r="AP23">
        <f t="shared" si="12"/>
        <v>-7.6812704010964126</v>
      </c>
      <c r="AQ23">
        <f t="shared" si="13"/>
        <v>-176.99441734223086</v>
      </c>
      <c r="AR23">
        <f t="shared" si="14"/>
        <v>-13.382318714758688</v>
      </c>
      <c r="AS23">
        <f t="shared" si="15"/>
        <v>0</v>
      </c>
      <c r="AT23">
        <f t="shared" si="16"/>
        <v>12.991250921890844</v>
      </c>
      <c r="AU23">
        <f t="shared" si="17"/>
        <v>-0.39106779286784465</v>
      </c>
      <c r="AW23">
        <v>20</v>
      </c>
      <c r="AX23">
        <f>(R23*SUMPRODUCT(K$23:$K24, X$23:$X24)-$AZ$3*SUMPRODUCT(K$22:$K23, W$23:$W24))/Z23</f>
        <v>93.057066794222706</v>
      </c>
    </row>
    <row r="25" spans="5:50" x14ac:dyDescent="0.25">
      <c r="AN25" s="6">
        <f t="shared" ref="AN25:AU25" si="33">SUM(AN3:AN23)</f>
        <v>10240.422142647361</v>
      </c>
      <c r="AO25" s="6">
        <f t="shared" si="33"/>
        <v>-1392.2896048310988</v>
      </c>
      <c r="AP25" s="6">
        <f t="shared" si="33"/>
        <v>-2906.1567251650777</v>
      </c>
      <c r="AQ25" s="6">
        <f t="shared" si="33"/>
        <v>-5792.4264535660313</v>
      </c>
      <c r="AR25" s="6">
        <f t="shared" si="33"/>
        <v>149.54935908515148</v>
      </c>
      <c r="AS25" s="6">
        <f t="shared" si="33"/>
        <v>-253.79506376930701</v>
      </c>
      <c r="AT25" s="6">
        <f t="shared" si="33"/>
        <v>798.85835833113538</v>
      </c>
      <c r="AU25" s="7">
        <f t="shared" si="33"/>
        <v>694.61265364697999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2638.5387015035435</v>
      </c>
      <c r="K3">
        <v>1</v>
      </c>
      <c r="L3" s="2">
        <v>0</v>
      </c>
      <c r="O3">
        <f>$C$3</f>
        <v>2638.5387015035435</v>
      </c>
      <c r="P3">
        <f>O3*B5</f>
        <v>2110.8309612028347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2638.5387015035435</v>
      </c>
      <c r="AF3">
        <f t="shared" ref="AF3:AF23" si="4">-$Z3*P3</f>
        <v>-2110.8309612028347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-1992.200463699291</v>
      </c>
      <c r="AJ3">
        <f t="shared" ref="AJ3:AJ23" si="8">AB3-AC3</f>
        <v>0</v>
      </c>
      <c r="AL3">
        <f t="shared" ref="AL3:AL23" si="9">SUM(AI3:AK3)</f>
        <v>-1992.200463699291</v>
      </c>
      <c r="AN3">
        <f t="shared" ref="AN3:AN23" si="10">AE3*$K3</f>
        <v>2638.5387015035435</v>
      </c>
      <c r="AO3">
        <f t="shared" ref="AO3:AO23" si="11">AF3*$K3</f>
        <v>-2110.8309612028347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-1992.200463699291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-1992.200463699291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1415.0811007678119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807.94001255335684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798.77952647964594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-798.77952647964594</v>
      </c>
      <c r="AK4">
        <f>G4*MAX(0, SUM(AB4, AE4:AF4))</f>
        <v>0</v>
      </c>
      <c r="AL4">
        <f t="shared" si="9"/>
        <v>-1467.8180264796461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-616.30157428816199</v>
      </c>
      <c r="AR4">
        <f t="shared" si="14"/>
        <v>-616.30157428816199</v>
      </c>
      <c r="AS4">
        <f t="shared" si="15"/>
        <v>-735.81577095870921</v>
      </c>
      <c r="AT4">
        <f t="shared" si="16"/>
        <v>0</v>
      </c>
      <c r="AU4">
        <f t="shared" si="17"/>
        <v>-1352.1173452468713</v>
      </c>
      <c r="AW4">
        <v>1</v>
      </c>
      <c r="AX4">
        <f>(R4*SUMPRODUCT(K5:$K$23, X5:$X$23)-$AZ$3*SUMPRODUCT(K4:$K$22, W5:$W$23))/Z4</f>
        <v>807.94001255335684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2638.5387015035435</v>
      </c>
      <c r="P5">
        <f t="shared" ref="P5:P23" si="30">O5*$C$5</f>
        <v>131.92693507517717</v>
      </c>
      <c r="Q5" s="5">
        <f t="shared" ref="Q5:Q23" si="31">$C$8</f>
        <v>50</v>
      </c>
      <c r="R5">
        <f t="shared" si="0"/>
        <v>500000</v>
      </c>
      <c r="S5">
        <f t="shared" si="1"/>
        <v>1539.8664433434205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798.77952647964594</v>
      </c>
      <c r="AC5">
        <f t="shared" si="2"/>
        <v>1505.0692660608365</v>
      </c>
      <c r="AE5">
        <f t="shared" si="3"/>
        <v>2578.9142455255119</v>
      </c>
      <c r="AF5">
        <f t="shared" si="4"/>
        <v>-128.9457122762756</v>
      </c>
      <c r="AG5">
        <f t="shared" si="5"/>
        <v>-48.870123528147317</v>
      </c>
      <c r="AH5">
        <f t="shared" si="6"/>
        <v>-686.41660352678559</v>
      </c>
      <c r="AI5">
        <f t="shared" si="7"/>
        <v>1714.6818061943034</v>
      </c>
      <c r="AJ5">
        <f t="shared" si="8"/>
        <v>-706.28973958119059</v>
      </c>
      <c r="AK5">
        <f>G5*SUM(AB5, AE5:AF5)</f>
        <v>227.41236418102179</v>
      </c>
      <c r="AL5">
        <f t="shared" si="9"/>
        <v>1235.8044307941345</v>
      </c>
      <c r="AN5">
        <f t="shared" si="10"/>
        <v>2188.3724323402466</v>
      </c>
      <c r="AO5">
        <f t="shared" si="11"/>
        <v>-109.41862161701235</v>
      </c>
      <c r="AP5">
        <f t="shared" si="12"/>
        <v>-41.469401814974816</v>
      </c>
      <c r="AQ5">
        <f t="shared" si="13"/>
        <v>-582.46805796853812</v>
      </c>
      <c r="AR5">
        <f t="shared" si="14"/>
        <v>1455.0163509397214</v>
      </c>
      <c r="AS5">
        <f t="shared" si="15"/>
        <v>-599.33167534591428</v>
      </c>
      <c r="AT5">
        <f t="shared" si="16"/>
        <v>192.97382586897868</v>
      </c>
      <c r="AU5">
        <f t="shared" si="17"/>
        <v>1048.6585014627858</v>
      </c>
      <c r="AW5">
        <v>2</v>
      </c>
      <c r="AX5">
        <f>(R5*SUMPRODUCT(K6:$K$23, X6:$X$23)-$AZ$3*SUMPRODUCT(K5:$K$22, W6:$W$23))/Z5</f>
        <v>1539.8664433434205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2638.5387015035435</v>
      </c>
      <c r="P6">
        <f t="shared" si="30"/>
        <v>131.92693507517717</v>
      </c>
      <c r="Q6" s="5">
        <f t="shared" si="31"/>
        <v>50</v>
      </c>
      <c r="R6">
        <f t="shared" si="0"/>
        <v>500000</v>
      </c>
      <c r="S6">
        <f t="shared" si="1"/>
        <v>2195.9663016252875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1505.0692660608365</v>
      </c>
      <c r="AC6">
        <f t="shared" si="2"/>
        <v>2121.7500573238249</v>
      </c>
      <c r="AE6">
        <f t="shared" si="3"/>
        <v>2549.3650048376526</v>
      </c>
      <c r="AF6">
        <f t="shared" si="4"/>
        <v>-127.46825024188263</v>
      </c>
      <c r="AG6">
        <f t="shared" si="5"/>
        <v>-48.310168870839831</v>
      </c>
      <c r="AH6">
        <f t="shared" si="6"/>
        <v>-712.53422026015232</v>
      </c>
      <c r="AI6">
        <f t="shared" si="7"/>
        <v>1661.0523654647777</v>
      </c>
      <c r="AJ6">
        <f t="shared" si="8"/>
        <v>-616.68079126298835</v>
      </c>
      <c r="AK6">
        <f>G6*SUM(AB6, AE6:AF6)</f>
        <v>274.88762144596245</v>
      </c>
      <c r="AL6">
        <f t="shared" si="9"/>
        <v>1319.2591956477518</v>
      </c>
      <c r="AN6">
        <f t="shared" si="10"/>
        <v>1992.7761691982398</v>
      </c>
      <c r="AO6">
        <f t="shared" si="11"/>
        <v>-99.638808459911985</v>
      </c>
      <c r="AP6">
        <f t="shared" si="12"/>
        <v>-37.76287548980573</v>
      </c>
      <c r="AQ6">
        <f t="shared" si="13"/>
        <v>-556.97054410735666</v>
      </c>
      <c r="AR6">
        <f t="shared" si="14"/>
        <v>1298.4039411411654</v>
      </c>
      <c r="AS6">
        <f t="shared" si="15"/>
        <v>-482.0442669053802</v>
      </c>
      <c r="AT6">
        <f t="shared" si="16"/>
        <v>214.8729194076252</v>
      </c>
      <c r="AU6">
        <f t="shared" si="17"/>
        <v>1031.2325936434104</v>
      </c>
      <c r="AW6">
        <v>3</v>
      </c>
      <c r="AX6">
        <f>(R6*SUMPRODUCT(K7:$K$23, X7:$X$23)-$AZ$3*SUMPRODUCT(K6:$K$22, W7:$W$23))/Z6</f>
        <v>2195.9663016252875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2638.5387015035435</v>
      </c>
      <c r="P7">
        <f t="shared" si="30"/>
        <v>131.92693507517717</v>
      </c>
      <c r="Q7" s="5">
        <f t="shared" si="31"/>
        <v>50</v>
      </c>
      <c r="R7">
        <f t="shared" si="0"/>
        <v>500000</v>
      </c>
      <c r="S7">
        <f t="shared" si="1"/>
        <v>2780.3555555458001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2121.7500573238249</v>
      </c>
      <c r="AC7">
        <f t="shared" si="2"/>
        <v>2655.3926312911299</v>
      </c>
      <c r="AE7">
        <f t="shared" si="3"/>
        <v>2519.9497277870946</v>
      </c>
      <c r="AF7">
        <f t="shared" si="4"/>
        <v>-125.99748638935472</v>
      </c>
      <c r="AG7">
        <f t="shared" si="5"/>
        <v>-47.752752808801475</v>
      </c>
      <c r="AH7">
        <f t="shared" si="6"/>
        <v>-743.14373329960017</v>
      </c>
      <c r="AI7">
        <f t="shared" si="7"/>
        <v>1603.0557552893379</v>
      </c>
      <c r="AJ7">
        <f t="shared" si="8"/>
        <v>-533.642573967305</v>
      </c>
      <c r="AK7">
        <f>G7*SUM(AB7, AE7:AF7)</f>
        <v>316.09916091050951</v>
      </c>
      <c r="AL7">
        <f t="shared" si="9"/>
        <v>1385.5123422325423</v>
      </c>
      <c r="AN7">
        <f t="shared" si="10"/>
        <v>1814.5149255707213</v>
      </c>
      <c r="AO7">
        <f t="shared" si="11"/>
        <v>-90.72574627853605</v>
      </c>
      <c r="AP7">
        <f t="shared" si="12"/>
        <v>-34.384845758311961</v>
      </c>
      <c r="AQ7">
        <f t="shared" si="13"/>
        <v>-535.10805435813813</v>
      </c>
      <c r="AR7">
        <f t="shared" si="14"/>
        <v>1154.296279175735</v>
      </c>
      <c r="AS7">
        <f t="shared" si="15"/>
        <v>-384.25465583949239</v>
      </c>
      <c r="AT7">
        <f t="shared" si="16"/>
        <v>227.61035234467982</v>
      </c>
      <c r="AU7">
        <f t="shared" si="17"/>
        <v>997.65197568092231</v>
      </c>
      <c r="AW7">
        <v>4</v>
      </c>
      <c r="AX7">
        <f>(R7*SUMPRODUCT(K8:$K$23, X8:$X$23)-$AZ$3*SUMPRODUCT(K7:$K$22, W8:$W$23))/Z7</f>
        <v>2780.3555555458001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2638.5387015035435</v>
      </c>
      <c r="P8">
        <f t="shared" si="30"/>
        <v>131.92693507517717</v>
      </c>
      <c r="Q8" s="5">
        <f t="shared" si="31"/>
        <v>50</v>
      </c>
      <c r="R8">
        <f t="shared" si="0"/>
        <v>500000</v>
      </c>
      <c r="S8">
        <f t="shared" si="1"/>
        <v>3300.2621815764032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2655.3926312911299</v>
      </c>
      <c r="AC8">
        <f t="shared" si="2"/>
        <v>3115.3055607571405</v>
      </c>
      <c r="AE8">
        <f t="shared" si="3"/>
        <v>2490.667055167301</v>
      </c>
      <c r="AF8">
        <f t="shared" si="4"/>
        <v>-124.53335275836506</v>
      </c>
      <c r="AG8">
        <f t="shared" si="5"/>
        <v>-47.197849585227246</v>
      </c>
      <c r="AH8">
        <f t="shared" si="6"/>
        <v>-773.75695486213385</v>
      </c>
      <c r="AI8">
        <f t="shared" si="7"/>
        <v>1545.1788979615746</v>
      </c>
      <c r="AJ8">
        <f t="shared" si="8"/>
        <v>-459.91292946601061</v>
      </c>
      <c r="AK8">
        <f t="shared" ref="AK8:AK23" si="32">G8*SUM(AB8:AB8, AE8:AF8)</f>
        <v>351.50684335900468</v>
      </c>
      <c r="AL8">
        <f t="shared" si="9"/>
        <v>1436.7728118545688</v>
      </c>
      <c r="AN8">
        <f t="shared" si="10"/>
        <v>1652.0626446940453</v>
      </c>
      <c r="AO8">
        <f t="shared" si="11"/>
        <v>-82.603132234702272</v>
      </c>
      <c r="AP8">
        <f t="shared" si="12"/>
        <v>-31.306394023188574</v>
      </c>
      <c r="AQ8">
        <f t="shared" si="13"/>
        <v>-513.23397824205904</v>
      </c>
      <c r="AR8">
        <f t="shared" si="14"/>
        <v>1024.9191401940952</v>
      </c>
      <c r="AS8">
        <f t="shared" si="15"/>
        <v>-305.06083460905074</v>
      </c>
      <c r="AT8">
        <f t="shared" si="16"/>
        <v>233.15493898028282</v>
      </c>
      <c r="AU8">
        <f t="shared" si="17"/>
        <v>953.01324456532745</v>
      </c>
      <c r="AW8">
        <v>5</v>
      </c>
      <c r="AX8">
        <f>(R8*SUMPRODUCT(K9:$K$23, X9:$X$23)-$AZ$3*SUMPRODUCT(K8:$K$22, W9:$W$23))/Z8</f>
        <v>3300.2621815764032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2638.5387015035435</v>
      </c>
      <c r="P9">
        <f t="shared" si="30"/>
        <v>131.92693507517717</v>
      </c>
      <c r="Q9" s="5">
        <f t="shared" si="31"/>
        <v>50</v>
      </c>
      <c r="R9">
        <f t="shared" si="0"/>
        <v>500000</v>
      </c>
      <c r="S9">
        <f t="shared" si="1"/>
        <v>3761.4464340048512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3115.3055607571405</v>
      </c>
      <c r="AC9">
        <f t="shared" si="2"/>
        <v>3509.0765874265062</v>
      </c>
      <c r="AE9">
        <f t="shared" si="3"/>
        <v>2461.5090351311587</v>
      </c>
      <c r="AF9">
        <f t="shared" si="4"/>
        <v>-123.07545175655792</v>
      </c>
      <c r="AG9">
        <f t="shared" si="5"/>
        <v>-46.64530851354376</v>
      </c>
      <c r="AH9">
        <f t="shared" si="6"/>
        <v>-805.62575831219419</v>
      </c>
      <c r="AI9">
        <f t="shared" si="7"/>
        <v>1486.1625165488631</v>
      </c>
      <c r="AJ9">
        <f t="shared" si="8"/>
        <v>-393.77102666936571</v>
      </c>
      <c r="AK9">
        <f t="shared" si="32"/>
        <v>381.76174008922192</v>
      </c>
      <c r="AL9">
        <f t="shared" si="9"/>
        <v>1474.1532299687192</v>
      </c>
      <c r="AN9">
        <f t="shared" si="10"/>
        <v>1504.0228568347736</v>
      </c>
      <c r="AO9">
        <f t="shared" si="11"/>
        <v>-75.201142841738672</v>
      </c>
      <c r="AP9">
        <f t="shared" si="12"/>
        <v>-28.50105734620686</v>
      </c>
      <c r="AQ9">
        <f t="shared" si="13"/>
        <v>-492.25070363872305</v>
      </c>
      <c r="AR9">
        <f t="shared" si="14"/>
        <v>908.06995300810513</v>
      </c>
      <c r="AS9">
        <f t="shared" si="15"/>
        <v>-240.60062994587562</v>
      </c>
      <c r="AT9">
        <f t="shared" si="16"/>
        <v>233.26275661166176</v>
      </c>
      <c r="AU9">
        <f t="shared" si="17"/>
        <v>900.73207967389123</v>
      </c>
      <c r="AW9">
        <v>6</v>
      </c>
      <c r="AX9">
        <f>(R9*SUMPRODUCT(K10:$K$23, X10:$X$23)-$AZ$3*SUMPRODUCT(K9:$K$22, W10:$W$23))/Z9</f>
        <v>3761.4464340048512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2638.5387015035435</v>
      </c>
      <c r="P10">
        <f t="shared" si="30"/>
        <v>131.92693507517717</v>
      </c>
      <c r="Q10" s="5">
        <f t="shared" si="31"/>
        <v>50</v>
      </c>
      <c r="R10">
        <f t="shared" si="0"/>
        <v>500000</v>
      </c>
      <c r="S10">
        <f t="shared" si="1"/>
        <v>4166.7399331398565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3509.0765874265062</v>
      </c>
      <c r="AC10">
        <f t="shared" si="2"/>
        <v>3841.2814434085681</v>
      </c>
      <c r="AE10">
        <f t="shared" si="3"/>
        <v>2432.4459684152566</v>
      </c>
      <c r="AF10">
        <f t="shared" si="4"/>
        <v>-121.62229842076283</v>
      </c>
      <c r="AG10">
        <f t="shared" si="5"/>
        <v>-46.094566796180644</v>
      </c>
      <c r="AH10">
        <f t="shared" si="6"/>
        <v>-842.88632227675726</v>
      </c>
      <c r="AI10">
        <f t="shared" si="7"/>
        <v>1421.8427809215559</v>
      </c>
      <c r="AJ10">
        <f t="shared" si="8"/>
        <v>-332.20485598206187</v>
      </c>
      <c r="AK10">
        <f t="shared" si="32"/>
        <v>407.39301801947005</v>
      </c>
      <c r="AL10">
        <f t="shared" si="9"/>
        <v>1497.030942958964</v>
      </c>
      <c r="AN10">
        <f t="shared" si="10"/>
        <v>1369.1100904739917</v>
      </c>
      <c r="AO10">
        <f t="shared" si="11"/>
        <v>-68.455504523699588</v>
      </c>
      <c r="AP10">
        <f t="shared" si="12"/>
        <v>-25.944476192329844</v>
      </c>
      <c r="AQ10">
        <f t="shared" si="13"/>
        <v>-474.42129606827706</v>
      </c>
      <c r="AR10">
        <f t="shared" si="14"/>
        <v>800.2888136896853</v>
      </c>
      <c r="AS10">
        <f t="shared" si="15"/>
        <v>-186.98257899057037</v>
      </c>
      <c r="AT10">
        <f t="shared" si="16"/>
        <v>229.30247948014846</v>
      </c>
      <c r="AU10">
        <f t="shared" si="17"/>
        <v>842.60871417926342</v>
      </c>
      <c r="AW10">
        <v>7</v>
      </c>
      <c r="AX10">
        <f>(R10*SUMPRODUCT(K11:$K$23, X11:$X$23)-$AZ$3*SUMPRODUCT(K10:$K$22, W11:$W$23))/Z10</f>
        <v>4166.7399331398565</v>
      </c>
    </row>
    <row r="11" spans="1:52" x14ac:dyDescent="0.25">
      <c r="A11" t="s">
        <v>33</v>
      </c>
      <c r="C11" s="24">
        <f>AU25</f>
        <v>4227.789222956887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2638.5387015035435</v>
      </c>
      <c r="P11">
        <f t="shared" si="30"/>
        <v>131.92693507517717</v>
      </c>
      <c r="Q11" s="5">
        <f t="shared" si="31"/>
        <v>50</v>
      </c>
      <c r="R11">
        <f t="shared" si="0"/>
        <v>500000</v>
      </c>
      <c r="S11">
        <f t="shared" si="1"/>
        <v>4522.9015867361995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3841.2814434085681</v>
      </c>
      <c r="AC11">
        <f t="shared" si="2"/>
        <v>4119.9793696295901</v>
      </c>
      <c r="AE11">
        <f t="shared" si="3"/>
        <v>2403.4847559016516</v>
      </c>
      <c r="AF11">
        <f t="shared" si="4"/>
        <v>-120.17423779508256</v>
      </c>
      <c r="AG11">
        <f t="shared" si="5"/>
        <v>-45.545755204046294</v>
      </c>
      <c r="AH11">
        <f t="shared" si="6"/>
        <v>-878.65924172547511</v>
      </c>
      <c r="AI11">
        <f t="shared" si="7"/>
        <v>1359.1055211770476</v>
      </c>
      <c r="AJ11">
        <f t="shared" si="8"/>
        <v>-278.69792622102204</v>
      </c>
      <c r="AK11">
        <f t="shared" si="32"/>
        <v>428.72143730605961</v>
      </c>
      <c r="AL11">
        <f t="shared" si="9"/>
        <v>1509.1290322620853</v>
      </c>
      <c r="AN11">
        <f t="shared" si="10"/>
        <v>1246.1740636013242</v>
      </c>
      <c r="AO11">
        <f t="shared" si="11"/>
        <v>-62.308703180066203</v>
      </c>
      <c r="AP11">
        <f t="shared" si="12"/>
        <v>-23.614852851906338</v>
      </c>
      <c r="AQ11">
        <f t="shared" si="13"/>
        <v>-455.57283236070521</v>
      </c>
      <c r="AR11">
        <f t="shared" si="14"/>
        <v>704.67767520864652</v>
      </c>
      <c r="AS11">
        <f t="shared" si="15"/>
        <v>-144.50107344484633</v>
      </c>
      <c r="AT11">
        <f t="shared" si="16"/>
        <v>222.2862176965495</v>
      </c>
      <c r="AU11">
        <f t="shared" si="17"/>
        <v>782.46281946034969</v>
      </c>
      <c r="AW11">
        <v>8</v>
      </c>
      <c r="AX11">
        <f>(R11*SUMPRODUCT(K12:$K$23, X12:$X$23)-$AZ$3*SUMPRODUCT(K11:$K$22, W12:$W$23))/Z11</f>
        <v>4522.9015867361995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2638.5387015035435</v>
      </c>
      <c r="P12">
        <f t="shared" si="30"/>
        <v>131.92693507517717</v>
      </c>
      <c r="Q12" s="5">
        <f t="shared" si="31"/>
        <v>50</v>
      </c>
      <c r="R12">
        <f t="shared" si="0"/>
        <v>500000</v>
      </c>
      <c r="S12">
        <f t="shared" si="1"/>
        <v>4832.3319723423019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4119.9793696295901</v>
      </c>
      <c r="AC12">
        <f t="shared" si="2"/>
        <v>4348.9347363801116</v>
      </c>
      <c r="AE12">
        <f t="shared" si="3"/>
        <v>2374.5952633072138</v>
      </c>
      <c r="AF12">
        <f t="shared" si="4"/>
        <v>-118.72976316536068</v>
      </c>
      <c r="AG12">
        <f t="shared" si="5"/>
        <v>-44.998302695997516</v>
      </c>
      <c r="AH12">
        <f t="shared" si="6"/>
        <v>-919.94956008320059</v>
      </c>
      <c r="AI12">
        <f t="shared" si="7"/>
        <v>1290.9176373626551</v>
      </c>
      <c r="AJ12">
        <f t="shared" si="8"/>
        <v>-228.95536675052153</v>
      </c>
      <c r="AK12">
        <f t="shared" si="32"/>
        <v>446.30914088400107</v>
      </c>
      <c r="AL12">
        <f t="shared" si="9"/>
        <v>1508.2714114961345</v>
      </c>
      <c r="AN12">
        <f t="shared" si="10"/>
        <v>1134.1463523581001</v>
      </c>
      <c r="AO12">
        <f t="shared" si="11"/>
        <v>-56.707317617905005</v>
      </c>
      <c r="AP12">
        <f t="shared" si="12"/>
        <v>-21.491940817692363</v>
      </c>
      <c r="AQ12">
        <f t="shared" si="13"/>
        <v>-439.38327261238891</v>
      </c>
      <c r="AR12">
        <f t="shared" si="14"/>
        <v>616.56382131011401</v>
      </c>
      <c r="AS12">
        <f t="shared" si="15"/>
        <v>-109.35290660491827</v>
      </c>
      <c r="AT12">
        <f t="shared" si="16"/>
        <v>213.16469883490208</v>
      </c>
      <c r="AU12">
        <f t="shared" si="17"/>
        <v>720.37561354009779</v>
      </c>
      <c r="AW12">
        <v>9</v>
      </c>
      <c r="AX12">
        <f>(R12*SUMPRODUCT(K13:$K$23, X13:$X$23)-$AZ$3*SUMPRODUCT(K12:$K$22, W13:$W$23))/Z12</f>
        <v>4832.3319723423019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2638.5387015035435</v>
      </c>
      <c r="P13">
        <f t="shared" si="30"/>
        <v>131.92693507517717</v>
      </c>
      <c r="Q13" s="5">
        <f t="shared" si="31"/>
        <v>50</v>
      </c>
      <c r="R13">
        <f t="shared" si="0"/>
        <v>500000</v>
      </c>
      <c r="S13">
        <f t="shared" si="1"/>
        <v>5098.7982282076837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4348.9347363801116</v>
      </c>
      <c r="AC13">
        <f t="shared" si="2"/>
        <v>4533.0265682979079</v>
      </c>
      <c r="AE13">
        <f t="shared" si="3"/>
        <v>2345.7617854398159</v>
      </c>
      <c r="AF13">
        <f t="shared" si="4"/>
        <v>-117.28808927199078</v>
      </c>
      <c r="AG13">
        <f t="shared" si="5"/>
        <v>-44.451911660479112</v>
      </c>
      <c r="AH13">
        <f t="shared" si="6"/>
        <v>-964.08008558423455</v>
      </c>
      <c r="AI13">
        <f t="shared" si="7"/>
        <v>1219.9416989231113</v>
      </c>
      <c r="AJ13">
        <f t="shared" si="8"/>
        <v>-184.0918319177963</v>
      </c>
      <c r="AK13">
        <f t="shared" si="32"/>
        <v>460.41859027835562</v>
      </c>
      <c r="AL13">
        <f t="shared" si="9"/>
        <v>1496.2684572836706</v>
      </c>
      <c r="AN13">
        <f t="shared" si="10"/>
        <v>1032.0614993260431</v>
      </c>
      <c r="AO13">
        <f t="shared" si="11"/>
        <v>-51.603074966302152</v>
      </c>
      <c r="AP13">
        <f t="shared" si="12"/>
        <v>-19.557444784454621</v>
      </c>
      <c r="AQ13">
        <f t="shared" si="13"/>
        <v>-424.16495348093946</v>
      </c>
      <c r="AR13">
        <f t="shared" si="14"/>
        <v>536.73602609434681</v>
      </c>
      <c r="AS13">
        <f t="shared" si="15"/>
        <v>-80.994623257167618</v>
      </c>
      <c r="AT13">
        <f t="shared" si="16"/>
        <v>202.56971681852573</v>
      </c>
      <c r="AU13">
        <f t="shared" si="17"/>
        <v>658.31111965570483</v>
      </c>
      <c r="AW13">
        <v>10</v>
      </c>
      <c r="AX13">
        <f>(R13*SUMPRODUCT(K14:$K$23, X14:$X$23)-$AZ$3*SUMPRODUCT(K13:$K$22, W14:$W$23))/Z13</f>
        <v>5098.7982282076837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2638.5387015035435</v>
      </c>
      <c r="P14">
        <f t="shared" si="30"/>
        <v>131.92693507517717</v>
      </c>
      <c r="Q14" s="5">
        <f t="shared" si="31"/>
        <v>50</v>
      </c>
      <c r="R14">
        <f t="shared" si="0"/>
        <v>500000</v>
      </c>
      <c r="S14">
        <f t="shared" si="1"/>
        <v>5325.5586351430993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4533.0265682979079</v>
      </c>
      <c r="AC14">
        <f t="shared" si="2"/>
        <v>4676.5032313324973</v>
      </c>
      <c r="AE14">
        <f t="shared" si="3"/>
        <v>2316.9653380871314</v>
      </c>
      <c r="AF14">
        <f t="shared" si="4"/>
        <v>-115.84826690435656</v>
      </c>
      <c r="AG14">
        <f t="shared" si="5"/>
        <v>-43.906222348886395</v>
      </c>
      <c r="AH14">
        <f t="shared" si="6"/>
        <v>-1011.7019498793245</v>
      </c>
      <c r="AI14">
        <f t="shared" si="7"/>
        <v>1145.5088989545641</v>
      </c>
      <c r="AJ14">
        <f t="shared" si="8"/>
        <v>-143.47666303458936</v>
      </c>
      <c r="AK14">
        <f t="shared" si="32"/>
        <v>471.39005476364781</v>
      </c>
      <c r="AL14">
        <f t="shared" si="9"/>
        <v>1473.4222906836226</v>
      </c>
      <c r="AN14">
        <f t="shared" si="10"/>
        <v>939.03844713797923</v>
      </c>
      <c r="AO14">
        <f t="shared" si="11"/>
        <v>-46.951922356898962</v>
      </c>
      <c r="AP14">
        <f t="shared" si="12"/>
        <v>-17.794668818063538</v>
      </c>
      <c r="AQ14">
        <f t="shared" si="13"/>
        <v>-410.03074684124601</v>
      </c>
      <c r="AR14">
        <f t="shared" si="14"/>
        <v>464.26110912177074</v>
      </c>
      <c r="AS14">
        <f t="shared" si="15"/>
        <v>-58.149382143011266</v>
      </c>
      <c r="AT14">
        <f t="shared" si="16"/>
        <v>191.04877304163472</v>
      </c>
      <c r="AU14">
        <f t="shared" si="17"/>
        <v>597.16050002039424</v>
      </c>
      <c r="AW14">
        <v>11</v>
      </c>
      <c r="AX14">
        <f>(R14*SUMPRODUCT(K15:$K$23, X15:$X$23)-$AZ$3*SUMPRODUCT(K14:$K$22, W15:$W$23))/Z14</f>
        <v>5325.5586351430993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2638.5387015035435</v>
      </c>
      <c r="P15">
        <f t="shared" si="30"/>
        <v>131.92693507517717</v>
      </c>
      <c r="Q15" s="5">
        <f t="shared" si="31"/>
        <v>50</v>
      </c>
      <c r="R15">
        <f t="shared" si="0"/>
        <v>500000</v>
      </c>
      <c r="S15">
        <f t="shared" si="1"/>
        <v>5516.2909907078056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4676.5032313324973</v>
      </c>
      <c r="AC15">
        <f t="shared" si="2"/>
        <v>4783.839584742007</v>
      </c>
      <c r="AE15">
        <f t="shared" si="3"/>
        <v>2288.1943514924742</v>
      </c>
      <c r="AF15">
        <f t="shared" si="4"/>
        <v>-114.40971757462371</v>
      </c>
      <c r="AG15">
        <f t="shared" si="5"/>
        <v>-43.361015515682425</v>
      </c>
      <c r="AH15">
        <f t="shared" si="6"/>
        <v>-1061.4460971510332</v>
      </c>
      <c r="AI15">
        <f t="shared" si="7"/>
        <v>1068.9775212511347</v>
      </c>
      <c r="AJ15">
        <f t="shared" si="8"/>
        <v>-107.33635340950968</v>
      </c>
      <c r="AK15">
        <f t="shared" si="32"/>
        <v>479.52015056752441</v>
      </c>
      <c r="AL15">
        <f t="shared" si="9"/>
        <v>1441.1613184091493</v>
      </c>
      <c r="AN15">
        <f t="shared" si="10"/>
        <v>854.27739256748976</v>
      </c>
      <c r="AO15">
        <f t="shared" si="11"/>
        <v>-42.713869628374489</v>
      </c>
      <c r="AP15">
        <f t="shared" si="12"/>
        <v>-16.188456740859795</v>
      </c>
      <c r="AQ15">
        <f t="shared" si="13"/>
        <v>-396.28163736777122</v>
      </c>
      <c r="AR15">
        <f t="shared" si="14"/>
        <v>399.09342883048424</v>
      </c>
      <c r="AS15">
        <f t="shared" si="15"/>
        <v>-40.073090845002071</v>
      </c>
      <c r="AT15">
        <f t="shared" si="16"/>
        <v>179.02466354888307</v>
      </c>
      <c r="AU15">
        <f t="shared" si="17"/>
        <v>538.04500153436516</v>
      </c>
      <c r="AW15">
        <v>12</v>
      </c>
      <c r="AX15">
        <f>(R15*SUMPRODUCT(K16:$K$23, X16:$X$23)-$AZ$3*SUMPRODUCT(K15:$K$22, W16:$W$23))/Z15</f>
        <v>5516.2909907078056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2638.5387015035435</v>
      </c>
      <c r="P16">
        <f t="shared" si="30"/>
        <v>131.92693507517717</v>
      </c>
      <c r="Q16" s="5">
        <f t="shared" si="31"/>
        <v>50</v>
      </c>
      <c r="R16">
        <f t="shared" si="0"/>
        <v>500000</v>
      </c>
      <c r="S16">
        <f t="shared" si="1"/>
        <v>5492.0404325950713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4783.839584742007</v>
      </c>
      <c r="AC16">
        <f t="shared" si="2"/>
        <v>4697.7999706375849</v>
      </c>
      <c r="AE16">
        <f t="shared" si="3"/>
        <v>2256.962086601482</v>
      </c>
      <c r="AF16">
        <f t="shared" si="4"/>
        <v>-112.84810433007409</v>
      </c>
      <c r="AG16">
        <f t="shared" si="5"/>
        <v>-42.769167746438129</v>
      </c>
      <c r="AH16">
        <f t="shared" si="6"/>
        <v>-1582.3761408747298</v>
      </c>
      <c r="AI16">
        <f t="shared" si="7"/>
        <v>518.96867365024013</v>
      </c>
      <c r="AJ16">
        <f t="shared" si="8"/>
        <v>86.039614104422071</v>
      </c>
      <c r="AK16">
        <f t="shared" si="32"/>
        <v>484.95674969093909</v>
      </c>
      <c r="AL16">
        <f t="shared" si="9"/>
        <v>1089.9650374456014</v>
      </c>
      <c r="AN16">
        <f t="shared" si="10"/>
        <v>776.19784908154611</v>
      </c>
      <c r="AO16">
        <f t="shared" si="11"/>
        <v>-38.809892454077307</v>
      </c>
      <c r="AP16">
        <f t="shared" si="12"/>
        <v>-14.708858517770421</v>
      </c>
      <c r="AQ16">
        <f t="shared" si="13"/>
        <v>-544.19919779618169</v>
      </c>
      <c r="AR16">
        <f t="shared" si="14"/>
        <v>178.47990031351674</v>
      </c>
      <c r="AS16">
        <f t="shared" si="15"/>
        <v>29.590113099427914</v>
      </c>
      <c r="AT16">
        <f t="shared" si="16"/>
        <v>166.78276885656459</v>
      </c>
      <c r="AU16">
        <f t="shared" si="17"/>
        <v>374.85278226950931</v>
      </c>
      <c r="AW16">
        <v>13</v>
      </c>
      <c r="AX16">
        <f>(R16*SUMPRODUCT(K17:$K$23, X17:$X$23)-$AZ$3*SUMPRODUCT(K16:$K$22, W17:$W$23))/Z16</f>
        <v>5492.0404325950713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2638.5387015035435</v>
      </c>
      <c r="P17">
        <f t="shared" si="30"/>
        <v>131.92693507517717</v>
      </c>
      <c r="Q17" s="5">
        <f t="shared" si="31"/>
        <v>50</v>
      </c>
      <c r="R17">
        <f t="shared" si="0"/>
        <v>500000</v>
      </c>
      <c r="S17">
        <f t="shared" si="1"/>
        <v>5256.3896567778565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4697.7999706375849</v>
      </c>
      <c r="AC17">
        <f t="shared" si="2"/>
        <v>4428.5161150263693</v>
      </c>
      <c r="AE17">
        <f t="shared" si="3"/>
        <v>2222.9727860190505</v>
      </c>
      <c r="AF17">
        <f t="shared" si="4"/>
        <v>-111.14863930095252</v>
      </c>
      <c r="AG17">
        <f t="shared" si="5"/>
        <v>-42.125074473084531</v>
      </c>
      <c r="AH17">
        <f t="shared" si="6"/>
        <v>-2164.0159588921456</v>
      </c>
      <c r="AI17">
        <f t="shared" si="7"/>
        <v>-94.316886647132378</v>
      </c>
      <c r="AJ17">
        <f t="shared" si="8"/>
        <v>269.28385561121559</v>
      </c>
      <c r="AK17">
        <f t="shared" si="32"/>
        <v>476.67368821489782</v>
      </c>
      <c r="AL17">
        <f t="shared" si="9"/>
        <v>651.64065717898097</v>
      </c>
      <c r="AN17">
        <f t="shared" si="10"/>
        <v>704.24615463807515</v>
      </c>
      <c r="AO17">
        <f t="shared" si="11"/>
        <v>-35.212307731903756</v>
      </c>
      <c r="AP17">
        <f t="shared" si="12"/>
        <v>-13.345382317810383</v>
      </c>
      <c r="AQ17">
        <f t="shared" si="13"/>
        <v>-685.56840965850677</v>
      </c>
      <c r="AR17">
        <f t="shared" si="14"/>
        <v>-29.879945070145794</v>
      </c>
      <c r="AS17">
        <f t="shared" si="15"/>
        <v>85.310140102942327</v>
      </c>
      <c r="AT17">
        <f t="shared" si="16"/>
        <v>151.0120205041564</v>
      </c>
      <c r="AU17">
        <f t="shared" si="17"/>
        <v>206.44221553695292</v>
      </c>
      <c r="AW17">
        <v>14</v>
      </c>
      <c r="AX17">
        <f>(R17*SUMPRODUCT(K18:$K$23, X18:$X$23)-$AZ$3*SUMPRODUCT(K17:$K$22, W18:$W$23))/Z17</f>
        <v>5256.3896567778565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2638.5387015035435</v>
      </c>
      <c r="P18">
        <f t="shared" si="30"/>
        <v>131.92693507517717</v>
      </c>
      <c r="Q18" s="5">
        <f t="shared" si="31"/>
        <v>50</v>
      </c>
      <c r="R18">
        <f t="shared" si="0"/>
        <v>500000</v>
      </c>
      <c r="S18">
        <f t="shared" si="1"/>
        <v>4828.7865452034675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4428.5161150263693</v>
      </c>
      <c r="AC18">
        <f t="shared" si="2"/>
        <v>4000.9280323676794</v>
      </c>
      <c r="AE18">
        <f t="shared" si="3"/>
        <v>2186.1814260186411</v>
      </c>
      <c r="AF18">
        <f t="shared" si="4"/>
        <v>-109.30907130093205</v>
      </c>
      <c r="AG18">
        <f t="shared" si="5"/>
        <v>-41.427882501266112</v>
      </c>
      <c r="AH18">
        <f t="shared" si="6"/>
        <v>-2759.4122708757864</v>
      </c>
      <c r="AI18">
        <f t="shared" si="7"/>
        <v>-723.96779865934332</v>
      </c>
      <c r="AJ18">
        <f t="shared" si="8"/>
        <v>427.58808265868993</v>
      </c>
      <c r="AK18">
        <f t="shared" si="32"/>
        <v>455.37719288208552</v>
      </c>
      <c r="AL18">
        <f t="shared" si="9"/>
        <v>158.99747688143214</v>
      </c>
      <c r="AN18">
        <f t="shared" si="10"/>
        <v>637.99710121164219</v>
      </c>
      <c r="AO18">
        <f t="shared" si="11"/>
        <v>-31.899855060582105</v>
      </c>
      <c r="AP18">
        <f t="shared" si="12"/>
        <v>-12.089970498596179</v>
      </c>
      <c r="AQ18">
        <f t="shared" si="13"/>
        <v>-805.28404866777748</v>
      </c>
      <c r="AR18">
        <f t="shared" si="14"/>
        <v>-211.27677301531352</v>
      </c>
      <c r="AS18">
        <f t="shared" si="15"/>
        <v>124.78376863062878</v>
      </c>
      <c r="AT18">
        <f t="shared" si="16"/>
        <v>132.89351266045756</v>
      </c>
      <c r="AU18">
        <f t="shared" si="17"/>
        <v>46.400508275772829</v>
      </c>
      <c r="AW18">
        <v>15</v>
      </c>
      <c r="AX18">
        <f>(R18*SUMPRODUCT(K19:$K$23, X19:$X$23)-$AZ$3*SUMPRODUCT(K18:$K$22, W19:$W$23))/Z18</f>
        <v>4828.7865452034675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2638.5387015035435</v>
      </c>
      <c r="P19">
        <f t="shared" si="30"/>
        <v>131.92693507517717</v>
      </c>
      <c r="Q19" s="5">
        <f t="shared" si="31"/>
        <v>50</v>
      </c>
      <c r="R19">
        <f t="shared" si="0"/>
        <v>500000</v>
      </c>
      <c r="S19">
        <f t="shared" si="1"/>
        <v>4217.834602281323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4000.9280323676794</v>
      </c>
      <c r="AC19">
        <f t="shared" si="2"/>
        <v>3431.1558537894252</v>
      </c>
      <c r="AE19">
        <f t="shared" si="3"/>
        <v>2146.4183318656351</v>
      </c>
      <c r="AF19">
        <f t="shared" si="4"/>
        <v>-107.32091659328177</v>
      </c>
      <c r="AG19">
        <f t="shared" si="5"/>
        <v>-40.674376514593504</v>
      </c>
      <c r="AH19">
        <f t="shared" si="6"/>
        <v>-3392.2716165995239</v>
      </c>
      <c r="AI19">
        <f t="shared" si="7"/>
        <v>-1393.8485778417639</v>
      </c>
      <c r="AJ19">
        <f t="shared" si="8"/>
        <v>569.77217857825417</v>
      </c>
      <c r="AK19">
        <f t="shared" si="32"/>
        <v>422.80178133480229</v>
      </c>
      <c r="AL19">
        <f t="shared" si="9"/>
        <v>-401.27461792870747</v>
      </c>
      <c r="AN19">
        <f t="shared" si="10"/>
        <v>577.01757488867656</v>
      </c>
      <c r="AO19">
        <f t="shared" si="11"/>
        <v>-28.850878744433828</v>
      </c>
      <c r="AP19">
        <f t="shared" si="12"/>
        <v>-10.934415602088178</v>
      </c>
      <c r="AQ19">
        <f t="shared" si="13"/>
        <v>-911.93795380633196</v>
      </c>
      <c r="AR19">
        <f t="shared" si="14"/>
        <v>-374.70567326417734</v>
      </c>
      <c r="AS19">
        <f t="shared" si="15"/>
        <v>153.17077563184125</v>
      </c>
      <c r="AT19">
        <f t="shared" si="16"/>
        <v>113.66100209942307</v>
      </c>
      <c r="AU19">
        <f t="shared" si="17"/>
        <v>-107.87389553291305</v>
      </c>
      <c r="AW19">
        <v>16</v>
      </c>
      <c r="AX19">
        <f>(R19*SUMPRODUCT(K20:$K$23, X20:$X$23)-$AZ$3*SUMPRODUCT(K19:$K$22, W20:$W$23))/Z19</f>
        <v>4217.834602281323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2638.5387015035435</v>
      </c>
      <c r="P20">
        <f t="shared" si="30"/>
        <v>131.92693507517717</v>
      </c>
      <c r="Q20" s="5">
        <f t="shared" si="31"/>
        <v>50</v>
      </c>
      <c r="R20">
        <f t="shared" si="0"/>
        <v>500000</v>
      </c>
      <c r="S20">
        <f t="shared" si="1"/>
        <v>3435.3453193578048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3431.1558537894252</v>
      </c>
      <c r="AC20">
        <f t="shared" si="2"/>
        <v>2738.8710934214059</v>
      </c>
      <c r="AE20">
        <f t="shared" si="3"/>
        <v>2103.6072669901591</v>
      </c>
      <c r="AF20">
        <f t="shared" si="4"/>
        <v>-105.18036334950794</v>
      </c>
      <c r="AG20">
        <f t="shared" si="5"/>
        <v>-39.863111838978156</v>
      </c>
      <c r="AH20">
        <f t="shared" si="6"/>
        <v>-4045.209104694125</v>
      </c>
      <c r="AI20">
        <f t="shared" si="7"/>
        <v>-2086.6453128924518</v>
      </c>
      <c r="AJ20">
        <f t="shared" si="8"/>
        <v>692.28476036801931</v>
      </c>
      <c r="AK20">
        <f t="shared" si="32"/>
        <v>380.07079302010533</v>
      </c>
      <c r="AL20">
        <f t="shared" si="9"/>
        <v>-1014.2897595043271</v>
      </c>
      <c r="AN20">
        <f t="shared" si="10"/>
        <v>520.93255838073151</v>
      </c>
      <c r="AO20">
        <f t="shared" si="11"/>
        <v>-26.046627919036574</v>
      </c>
      <c r="AP20">
        <f t="shared" si="12"/>
        <v>-9.8716110945024909</v>
      </c>
      <c r="AQ20">
        <f t="shared" si="13"/>
        <v>-1001.746457697133</v>
      </c>
      <c r="AR20">
        <f t="shared" si="14"/>
        <v>-516.73213832994054</v>
      </c>
      <c r="AS20">
        <f t="shared" si="15"/>
        <v>171.43583643466803</v>
      </c>
      <c r="AT20">
        <f t="shared" si="16"/>
        <v>94.119873837972989</v>
      </c>
      <c r="AU20">
        <f t="shared" si="17"/>
        <v>-251.17642805729946</v>
      </c>
      <c r="AW20">
        <v>17</v>
      </c>
      <c r="AX20">
        <f>(R20*SUMPRODUCT(K21:$K$23, X21:$X$23)-$AZ$3*SUMPRODUCT(K20:$K$22, W21:$W$23))/Z20</f>
        <v>3435.3453193578048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2638.5387015035435</v>
      </c>
      <c r="P21">
        <f t="shared" si="30"/>
        <v>131.92693507517717</v>
      </c>
      <c r="Q21" s="5">
        <f t="shared" si="31"/>
        <v>50</v>
      </c>
      <c r="R21">
        <f t="shared" si="0"/>
        <v>500000</v>
      </c>
      <c r="S21">
        <f t="shared" si="1"/>
        <v>2475.0286018127372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2738.8710934214059</v>
      </c>
      <c r="AC21">
        <f t="shared" si="2"/>
        <v>1929.8975048175578</v>
      </c>
      <c r="AE21">
        <f t="shared" si="3"/>
        <v>2057.3941055334603</v>
      </c>
      <c r="AF21">
        <f t="shared" si="4"/>
        <v>-102.86970527667302</v>
      </c>
      <c r="AG21">
        <f t="shared" si="5"/>
        <v>-38.987377830787096</v>
      </c>
      <c r="AH21">
        <f t="shared" si="6"/>
        <v>-4771.0288980127698</v>
      </c>
      <c r="AI21">
        <f t="shared" si="7"/>
        <v>-2855.4918755867693</v>
      </c>
      <c r="AJ21">
        <f t="shared" si="8"/>
        <v>808.97358860384816</v>
      </c>
      <c r="AK21">
        <f t="shared" si="32"/>
        <v>328.5376845574736</v>
      </c>
      <c r="AL21">
        <f t="shared" si="9"/>
        <v>-1717.9806024254476</v>
      </c>
      <c r="AN21">
        <f t="shared" si="10"/>
        <v>469.32803533907077</v>
      </c>
      <c r="AO21">
        <f t="shared" si="11"/>
        <v>-23.466401766953538</v>
      </c>
      <c r="AP21">
        <f t="shared" si="12"/>
        <v>-8.8937114144209666</v>
      </c>
      <c r="AQ21">
        <f t="shared" si="13"/>
        <v>-1088.3561944830547</v>
      </c>
      <c r="AR21">
        <f t="shared" si="14"/>
        <v>-651.38827232535834</v>
      </c>
      <c r="AS21">
        <f t="shared" si="15"/>
        <v>184.54120382647656</v>
      </c>
      <c r="AT21">
        <f t="shared" si="16"/>
        <v>74.945264795646011</v>
      </c>
      <c r="AU21">
        <f t="shared" si="17"/>
        <v>-391.90180370323583</v>
      </c>
      <c r="AW21">
        <v>18</v>
      </c>
      <c r="AX21">
        <f>(R21*SUMPRODUCT(K22:$K$23, X22:$X$23)-$AZ$3*SUMPRODUCT(K21:$K$22, W22:$W$23))/Z21</f>
        <v>2475.0286018127372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2638.5387015035435</v>
      </c>
      <c r="P22">
        <f t="shared" si="30"/>
        <v>131.92693507517717</v>
      </c>
      <c r="Q22" s="5">
        <f t="shared" si="31"/>
        <v>50</v>
      </c>
      <c r="R22">
        <f t="shared" si="0"/>
        <v>500000</v>
      </c>
      <c r="S22">
        <f t="shared" si="1"/>
        <v>1330.6547953184606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1929.8975048175578</v>
      </c>
      <c r="AC22">
        <f t="shared" si="2"/>
        <v>1012.3913736284338</v>
      </c>
      <c r="AE22">
        <f t="shared" si="3"/>
        <v>2007.4581550263456</v>
      </c>
      <c r="AF22">
        <f t="shared" si="4"/>
        <v>-100.37290775131729</v>
      </c>
      <c r="AG22">
        <f t="shared" si="5"/>
        <v>-38.041097405211772</v>
      </c>
      <c r="AH22">
        <f t="shared" si="6"/>
        <v>-5564.0664726745345</v>
      </c>
      <c r="AI22">
        <f t="shared" si="7"/>
        <v>-3695.022322804718</v>
      </c>
      <c r="AJ22">
        <f t="shared" si="8"/>
        <v>917.50613118912395</v>
      </c>
      <c r="AK22">
        <f t="shared" si="32"/>
        <v>268.58879264648107</v>
      </c>
      <c r="AL22">
        <f t="shared" si="9"/>
        <v>-2508.9273989691128</v>
      </c>
      <c r="AN22">
        <f t="shared" si="10"/>
        <v>421.83991873372702</v>
      </c>
      <c r="AO22">
        <f t="shared" si="11"/>
        <v>-21.091995936686352</v>
      </c>
      <c r="AP22">
        <f t="shared" si="12"/>
        <v>-7.9938171551803663</v>
      </c>
      <c r="AQ22">
        <f t="shared" si="13"/>
        <v>-1169.2125899537255</v>
      </c>
      <c r="AR22">
        <f t="shared" si="14"/>
        <v>-776.45848431186516</v>
      </c>
      <c r="AS22">
        <f t="shared" si="15"/>
        <v>192.8013846014324</v>
      </c>
      <c r="AT22">
        <f t="shared" si="16"/>
        <v>56.440267100508741</v>
      </c>
      <c r="AU22">
        <f t="shared" si="17"/>
        <v>-527.21683260992404</v>
      </c>
      <c r="AW22">
        <v>19</v>
      </c>
      <c r="AX22">
        <f>(R22*SUMPRODUCT(K23:$K$23, X23:$X$23)-$AZ$3*SUMPRODUCT(K22:$K$22, W23:$W$23))/Z22</f>
        <v>1330.6547953184606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2638.5387015035435</v>
      </c>
      <c r="P23">
        <f t="shared" si="30"/>
        <v>131.92693507517717</v>
      </c>
      <c r="Q23" s="5">
        <f t="shared" si="31"/>
        <v>50</v>
      </c>
      <c r="R23">
        <f t="shared" si="0"/>
        <v>500000</v>
      </c>
      <c r="S23">
        <f t="shared" si="1"/>
        <v>1367.3275259166032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1012.3913736284338</v>
      </c>
      <c r="AC23">
        <f t="shared" si="2"/>
        <v>1012.3913736284339</v>
      </c>
      <c r="AE23">
        <f t="shared" si="3"/>
        <v>1953.6166498193368</v>
      </c>
      <c r="AF23">
        <f t="shared" si="4"/>
        <v>-97.680832490966836</v>
      </c>
      <c r="AG23">
        <f t="shared" si="5"/>
        <v>-37.020807174556296</v>
      </c>
      <c r="AH23">
        <f t="shared" si="6"/>
        <v>-6398.7925660335213</v>
      </c>
      <c r="AI23">
        <f t="shared" si="7"/>
        <v>-4579.8775558797079</v>
      </c>
      <c r="AJ23">
        <f t="shared" si="8"/>
        <v>0</v>
      </c>
      <c r="AK23">
        <f t="shared" si="32"/>
        <v>200.78290336697629</v>
      </c>
      <c r="AL23">
        <f t="shared" si="9"/>
        <v>-4379.094652512732</v>
      </c>
      <c r="AN23">
        <f t="shared" si="10"/>
        <v>378.16618148908708</v>
      </c>
      <c r="AO23">
        <f t="shared" si="11"/>
        <v>-18.908309074454355</v>
      </c>
      <c r="AP23">
        <f t="shared" si="12"/>
        <v>-7.1662049389988685</v>
      </c>
      <c r="AQ23">
        <f t="shared" si="13"/>
        <v>-1238.6293652142188</v>
      </c>
      <c r="AR23">
        <f t="shared" si="14"/>
        <v>-886.53769773858505</v>
      </c>
      <c r="AS23">
        <f t="shared" si="15"/>
        <v>0</v>
      </c>
      <c r="AT23">
        <f t="shared" si="16"/>
        <v>38.866020046258029</v>
      </c>
      <c r="AU23">
        <f t="shared" si="17"/>
        <v>-847.67167769232708</v>
      </c>
      <c r="AW23">
        <v>20</v>
      </c>
      <c r="AX23">
        <f>(R23*SUMPRODUCT(K$23:$K24, X$23:$X24)-$AZ$3*SUMPRODUCT(K$22:$K23, W$23:$W24))/Z23</f>
        <v>1367.3275259166032</v>
      </c>
    </row>
    <row r="25" spans="5:50" x14ac:dyDescent="0.25">
      <c r="AN25" s="6">
        <f t="shared" ref="AN25:AU25" si="33">SUM(AN3:AN23)</f>
        <v>22850.820949369059</v>
      </c>
      <c r="AO25" s="6">
        <f t="shared" si="33"/>
        <v>-3121.4450735961104</v>
      </c>
      <c r="AP25" s="6">
        <f t="shared" si="33"/>
        <v>-2902.9285901771627</v>
      </c>
      <c r="AQ25" s="6">
        <f t="shared" si="33"/>
        <v>-13341.121868611235</v>
      </c>
      <c r="AR25" s="6">
        <f t="shared" si="33"/>
        <v>3485.3254169845477</v>
      </c>
      <c r="AS25" s="6">
        <f t="shared" si="33"/>
        <v>-2425.5282665625205</v>
      </c>
      <c r="AT25" s="6">
        <f t="shared" si="33"/>
        <v>3167.9920725348588</v>
      </c>
      <c r="AU25" s="7">
        <f t="shared" si="33"/>
        <v>4227.789222956887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10759.216678109286</v>
      </c>
      <c r="K3">
        <v>1</v>
      </c>
      <c r="L3" s="2">
        <v>0</v>
      </c>
      <c r="O3">
        <f>$C$3</f>
        <v>10759.216678109286</v>
      </c>
      <c r="P3">
        <f>O3*B5</f>
        <v>8607.3733424874281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10759.216678109286</v>
      </c>
      <c r="AF3">
        <f t="shared" ref="AF3:AF23" si="4">-$Z3*P3</f>
        <v>-8607.3733424874281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-368.06486837814236</v>
      </c>
      <c r="AJ3">
        <f t="shared" ref="AJ3:AJ23" si="8">AB3-AC3</f>
        <v>7.2759576141834259E-12</v>
      </c>
      <c r="AL3">
        <f t="shared" ref="AL3:AL23" si="9">SUM(AI3:AK3)</f>
        <v>-368.06486837813509</v>
      </c>
      <c r="AN3">
        <f t="shared" ref="AN3:AN23" si="10">AE3*$K3</f>
        <v>10759.216678109286</v>
      </c>
      <c r="AO3">
        <f t="shared" ref="AO3:AO23" si="11">AF3*$K3</f>
        <v>-8607.3733424874281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-368.06486837814236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-368.06486837813509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6231.435867794833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5247.5821108866385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-7.2759576141834259E-12</v>
      </c>
      <c r="AC4">
        <f t="shared" si="2"/>
        <v>5183.1630710152458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-5183.1630710152531</v>
      </c>
      <c r="AK4">
        <f>H4*SUM(AB4, AE4:AF4)</f>
        <v>-6.2260369304567581E-13</v>
      </c>
      <c r="AL4">
        <f t="shared" si="9"/>
        <v>-6321.136571015254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-1048.272796779572</v>
      </c>
      <c r="AR4">
        <f t="shared" si="14"/>
        <v>-1048.272796779572</v>
      </c>
      <c r="AS4">
        <f t="shared" si="15"/>
        <v>-4774.600505739154</v>
      </c>
      <c r="AT4">
        <f t="shared" si="16"/>
        <v>-5.7352698862871658E-13</v>
      </c>
      <c r="AU4">
        <f t="shared" si="17"/>
        <v>-5822.8733025187266</v>
      </c>
      <c r="AW4">
        <v>1</v>
      </c>
      <c r="AX4">
        <f>(R4*SUMPRODUCT(K5:$K$23, X5:$X$23)-$AZ$3*SUMPRODUCT(K4:$K$22, W5:$W$23))/Z4</f>
        <v>5247.5821108866385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10759.216678109286</v>
      </c>
      <c r="P5">
        <f t="shared" ref="P5:P23" si="30">O5*$C$5</f>
        <v>537.96083390546426</v>
      </c>
      <c r="Q5" s="5">
        <f t="shared" ref="Q5:Q23" si="31">$C$8</f>
        <v>50</v>
      </c>
      <c r="R5">
        <f t="shared" si="0"/>
        <v>500000</v>
      </c>
      <c r="S5">
        <f t="shared" si="1"/>
        <v>10087.371777091636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5183.1630710152458</v>
      </c>
      <c r="AC5">
        <f t="shared" si="2"/>
        <v>9839.8171822114382</v>
      </c>
      <c r="AE5">
        <f t="shared" si="3"/>
        <v>10495.174310599208</v>
      </c>
      <c r="AF5">
        <f t="shared" si="4"/>
        <v>-524.75871552996045</v>
      </c>
      <c r="AG5">
        <f t="shared" si="5"/>
        <v>-48.772947997007542</v>
      </c>
      <c r="AH5">
        <f t="shared" si="6"/>
        <v>-1193.926264924545</v>
      </c>
      <c r="AI5">
        <f t="shared" si="7"/>
        <v>8727.7163821476952</v>
      </c>
      <c r="AJ5">
        <f t="shared" si="8"/>
        <v>-4656.6541111961924</v>
      </c>
      <c r="AK5">
        <f>H5*SUM(AB5, AE5:AF5)</f>
        <v>1296.6917264568501</v>
      </c>
      <c r="AL5">
        <f t="shared" si="9"/>
        <v>5367.7539974083529</v>
      </c>
      <c r="AN5">
        <f t="shared" si="10"/>
        <v>8905.8215773439752</v>
      </c>
      <c r="AO5">
        <f t="shared" si="11"/>
        <v>-445.29107886719879</v>
      </c>
      <c r="AP5">
        <f t="shared" si="12"/>
        <v>-41.386942208645031</v>
      </c>
      <c r="AQ5">
        <f t="shared" si="13"/>
        <v>-1013.1222195313534</v>
      </c>
      <c r="AR5">
        <f t="shared" si="14"/>
        <v>7406.0213367367778</v>
      </c>
      <c r="AS5">
        <f t="shared" si="15"/>
        <v>-3951.4665916349923</v>
      </c>
      <c r="AT5">
        <f t="shared" si="16"/>
        <v>1100.3252366166278</v>
      </c>
      <c r="AU5">
        <f t="shared" si="17"/>
        <v>4554.8799817184135</v>
      </c>
      <c r="AW5">
        <v>2</v>
      </c>
      <c r="AX5">
        <f>(R5*SUMPRODUCT(K6:$K$23, X6:$X$23)-$AZ$3*SUMPRODUCT(K5:$K$22, W6:$W$23))/Z5</f>
        <v>10087.371777091636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10759.216678109286</v>
      </c>
      <c r="P6">
        <f t="shared" si="30"/>
        <v>537.96083390546426</v>
      </c>
      <c r="Q6" s="5">
        <f t="shared" si="31"/>
        <v>50</v>
      </c>
      <c r="R6">
        <f t="shared" si="0"/>
        <v>500000</v>
      </c>
      <c r="S6">
        <f t="shared" si="1"/>
        <v>14141.880958916205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9839.8171822114382</v>
      </c>
      <c r="AC6">
        <f t="shared" si="2"/>
        <v>13606.534711077198</v>
      </c>
      <c r="AE6">
        <f t="shared" si="3"/>
        <v>10351.9224649105</v>
      </c>
      <c r="AF6">
        <f t="shared" si="4"/>
        <v>-517.59612324552495</v>
      </c>
      <c r="AG6">
        <f t="shared" si="5"/>
        <v>-48.107231105274295</v>
      </c>
      <c r="AH6">
        <f t="shared" si="6"/>
        <v>-1779.8741176316762</v>
      </c>
      <c r="AI6">
        <f t="shared" si="7"/>
        <v>8006.344992928025</v>
      </c>
      <c r="AJ6">
        <f t="shared" si="8"/>
        <v>-3766.71752886576</v>
      </c>
      <c r="AK6">
        <f>H6*SUM(AB6, AE6:AF6)</f>
        <v>1683.5164613381048</v>
      </c>
      <c r="AL6">
        <f t="shared" si="9"/>
        <v>5923.1439254003699</v>
      </c>
      <c r="AN6">
        <f t="shared" si="10"/>
        <v>8091.8441864213301</v>
      </c>
      <c r="AO6">
        <f t="shared" si="11"/>
        <v>-404.59220932106649</v>
      </c>
      <c r="AP6">
        <f t="shared" si="12"/>
        <v>-37.604244010091392</v>
      </c>
      <c r="AQ6">
        <f t="shared" si="13"/>
        <v>-1391.2839938802801</v>
      </c>
      <c r="AR6">
        <f t="shared" si="14"/>
        <v>6258.3637392098926</v>
      </c>
      <c r="AS6">
        <f t="shared" si="15"/>
        <v>-2944.3508141757743</v>
      </c>
      <c r="AT6">
        <f t="shared" si="16"/>
        <v>1315.9635745534085</v>
      </c>
      <c r="AU6">
        <f t="shared" si="17"/>
        <v>4629.9764995875266</v>
      </c>
      <c r="AW6">
        <v>3</v>
      </c>
      <c r="AX6">
        <f>(R6*SUMPRODUCT(K7:$K$23, X7:$X$23)-$AZ$3*SUMPRODUCT(K6:$K$22, W7:$W$23))/Z6</f>
        <v>14141.880958916205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10759.216678109286</v>
      </c>
      <c r="P7">
        <f t="shared" si="30"/>
        <v>537.96083390546426</v>
      </c>
      <c r="Q7" s="5">
        <f t="shared" si="31"/>
        <v>50</v>
      </c>
      <c r="R7">
        <f t="shared" si="0"/>
        <v>500000</v>
      </c>
      <c r="S7">
        <f t="shared" si="1"/>
        <v>17454.030944956401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13606.534711077198</v>
      </c>
      <c r="AC7">
        <f t="shared" si="2"/>
        <v>16540.39896028817</v>
      </c>
      <c r="AE7">
        <f t="shared" si="3"/>
        <v>10196.025028106107</v>
      </c>
      <c r="AF7">
        <f t="shared" si="4"/>
        <v>-509.80125140530532</v>
      </c>
      <c r="AG7">
        <f t="shared" si="5"/>
        <v>-47.382747894886023</v>
      </c>
      <c r="AH7">
        <f t="shared" si="6"/>
        <v>-2434.1089933552935</v>
      </c>
      <c r="AI7">
        <f t="shared" si="7"/>
        <v>7204.732035450621</v>
      </c>
      <c r="AJ7">
        <f t="shared" si="8"/>
        <v>-2933.864249210972</v>
      </c>
      <c r="AK7">
        <f>H7*SUM(AB7, AE7:AF7)</f>
        <v>1993.1613437991639</v>
      </c>
      <c r="AL7">
        <f t="shared" si="9"/>
        <v>6264.0291300388126</v>
      </c>
      <c r="AN7">
        <f t="shared" si="10"/>
        <v>7341.7494765809324</v>
      </c>
      <c r="AO7">
        <f t="shared" si="11"/>
        <v>-367.08747382904659</v>
      </c>
      <c r="AP7">
        <f t="shared" si="12"/>
        <v>-34.118420031071892</v>
      </c>
      <c r="AQ7">
        <f t="shared" si="13"/>
        <v>-1752.7044489048885</v>
      </c>
      <c r="AR7">
        <f t="shared" si="14"/>
        <v>5187.8391338159245</v>
      </c>
      <c r="AS7">
        <f t="shared" si="15"/>
        <v>-2112.5582034791378</v>
      </c>
      <c r="AT7">
        <f t="shared" si="16"/>
        <v>1435.1956975626379</v>
      </c>
      <c r="AU7">
        <f t="shared" si="17"/>
        <v>4510.4766278994239</v>
      </c>
      <c r="AW7">
        <v>4</v>
      </c>
      <c r="AX7">
        <f>(R7*SUMPRODUCT(K8:$K$23, X8:$X$23)-$AZ$3*SUMPRODUCT(K7:$K$22, W8:$W$23))/Z7</f>
        <v>17454.030944956401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10759.216678109286</v>
      </c>
      <c r="P8">
        <f t="shared" si="30"/>
        <v>537.96083390546426</v>
      </c>
      <c r="Q8" s="5">
        <f t="shared" si="31"/>
        <v>50</v>
      </c>
      <c r="R8">
        <f t="shared" si="0"/>
        <v>500000</v>
      </c>
      <c r="S8">
        <f t="shared" si="1"/>
        <v>20101.239666497193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16540.39896028817</v>
      </c>
      <c r="AC8">
        <f t="shared" si="2"/>
        <v>18733.767883683846</v>
      </c>
      <c r="AE8">
        <f t="shared" si="3"/>
        <v>10027.275491565886</v>
      </c>
      <c r="AF8">
        <f t="shared" si="4"/>
        <v>-501.36377457829428</v>
      </c>
      <c r="AG8">
        <f t="shared" si="5"/>
        <v>-46.598538683431258</v>
      </c>
      <c r="AH8">
        <f t="shared" si="6"/>
        <v>-3103.8173250590457</v>
      </c>
      <c r="AI8">
        <f t="shared" si="7"/>
        <v>6375.4958532451146</v>
      </c>
      <c r="AJ8">
        <f t="shared" si="8"/>
        <v>-2193.3689233956757</v>
      </c>
      <c r="AK8">
        <f t="shared" ref="AK8:AK23" si="32">H8*SUM(AB8:AB8, AE8:AF8)</f>
        <v>2230.4942046544875</v>
      </c>
      <c r="AL8">
        <f t="shared" si="9"/>
        <v>6412.6211345039264</v>
      </c>
      <c r="AN8">
        <f t="shared" si="10"/>
        <v>6651.1046642319616</v>
      </c>
      <c r="AO8">
        <f t="shared" si="11"/>
        <v>-332.55523321159808</v>
      </c>
      <c r="AP8">
        <f t="shared" si="12"/>
        <v>-30.908870335162536</v>
      </c>
      <c r="AQ8">
        <f t="shared" si="13"/>
        <v>-2058.7660032865415</v>
      </c>
      <c r="AR8">
        <f t="shared" si="14"/>
        <v>4228.8745573986598</v>
      </c>
      <c r="AS8">
        <f t="shared" si="15"/>
        <v>-1454.86441347392</v>
      </c>
      <c r="AT8">
        <f t="shared" si="16"/>
        <v>1479.4896600375653</v>
      </c>
      <c r="AU8">
        <f t="shared" si="17"/>
        <v>4253.4998039623051</v>
      </c>
      <c r="AW8">
        <v>5</v>
      </c>
      <c r="AX8">
        <f>(R8*SUMPRODUCT(K9:$K$23, X9:$X$23)-$AZ$3*SUMPRODUCT(K8:$K$22, W9:$W$23))/Z8</f>
        <v>20101.239666497193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10759.216678109286</v>
      </c>
      <c r="P9">
        <f t="shared" si="30"/>
        <v>537.96083390546426</v>
      </c>
      <c r="Q9" s="5">
        <f t="shared" si="31"/>
        <v>50</v>
      </c>
      <c r="R9">
        <f t="shared" si="0"/>
        <v>500000</v>
      </c>
      <c r="S9">
        <f t="shared" si="1"/>
        <v>22135.551426303849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18733.767883683846</v>
      </c>
      <c r="AC9">
        <f t="shared" si="2"/>
        <v>20254.466443388174</v>
      </c>
      <c r="AE9">
        <f t="shared" si="3"/>
        <v>9844.8956146151504</v>
      </c>
      <c r="AF9">
        <f t="shared" si="4"/>
        <v>-492.24478073075744</v>
      </c>
      <c r="AG9">
        <f t="shared" si="5"/>
        <v>-45.75098684760939</v>
      </c>
      <c r="AH9">
        <f t="shared" si="6"/>
        <v>-3815.6644898755744</v>
      </c>
      <c r="AI9">
        <f t="shared" si="7"/>
        <v>5491.2353571612075</v>
      </c>
      <c r="AJ9">
        <f t="shared" si="8"/>
        <v>-1520.6985597043276</v>
      </c>
      <c r="AK9">
        <f t="shared" si="32"/>
        <v>2403.3548496623143</v>
      </c>
      <c r="AL9">
        <f t="shared" si="9"/>
        <v>6373.8916471191942</v>
      </c>
      <c r="AN9">
        <f t="shared" si="10"/>
        <v>6015.3945470871049</v>
      </c>
      <c r="AO9">
        <f t="shared" si="11"/>
        <v>-300.76972735435521</v>
      </c>
      <c r="AP9">
        <f t="shared" si="12"/>
        <v>-27.954611971548232</v>
      </c>
      <c r="AQ9">
        <f t="shared" si="13"/>
        <v>-2331.4343050867055</v>
      </c>
      <c r="AR9">
        <f t="shared" si="14"/>
        <v>3355.2359026744948</v>
      </c>
      <c r="AS9">
        <f t="shared" si="15"/>
        <v>-929.17204832813434</v>
      </c>
      <c r="AT9">
        <f t="shared" si="16"/>
        <v>1468.4896847369146</v>
      </c>
      <c r="AU9">
        <f t="shared" si="17"/>
        <v>3894.5535390832747</v>
      </c>
      <c r="AW9">
        <v>6</v>
      </c>
      <c r="AX9">
        <f>(R9*SUMPRODUCT(K10:$K$23, X10:$X$23)-$AZ$3*SUMPRODUCT(K9:$K$22, W10:$W$23))/Z9</f>
        <v>22135.551426303849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10759.216678109286</v>
      </c>
      <c r="P10">
        <f t="shared" si="30"/>
        <v>537.96083390546426</v>
      </c>
      <c r="Q10" s="5">
        <f t="shared" si="31"/>
        <v>50</v>
      </c>
      <c r="R10">
        <f t="shared" si="0"/>
        <v>500000</v>
      </c>
      <c r="S10">
        <f t="shared" si="1"/>
        <v>23615.189105820111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20254.466443388174</v>
      </c>
      <c r="AC10">
        <f t="shared" si="2"/>
        <v>21177.377738309373</v>
      </c>
      <c r="AE10">
        <f t="shared" si="3"/>
        <v>9648.5357258681852</v>
      </c>
      <c r="AF10">
        <f t="shared" si="4"/>
        <v>-482.42678629340924</v>
      </c>
      <c r="AG10">
        <f t="shared" si="5"/>
        <v>-44.838467402088419</v>
      </c>
      <c r="AH10">
        <f t="shared" si="6"/>
        <v>-4550.09577044872</v>
      </c>
      <c r="AI10">
        <f t="shared" si="7"/>
        <v>4571.1747017239677</v>
      </c>
      <c r="AJ10">
        <f t="shared" si="8"/>
        <v>-922.91129492119944</v>
      </c>
      <c r="AK10">
        <f t="shared" si="32"/>
        <v>2517.5186355201399</v>
      </c>
      <c r="AL10">
        <f t="shared" si="9"/>
        <v>6165.7820423229077</v>
      </c>
      <c r="AN10">
        <f t="shared" si="10"/>
        <v>5430.7095787994886</v>
      </c>
      <c r="AO10">
        <f t="shared" si="11"/>
        <v>-271.53547893997444</v>
      </c>
      <c r="AP10">
        <f t="shared" si="12"/>
        <v>-25.237476580654874</v>
      </c>
      <c r="AQ10">
        <f t="shared" si="13"/>
        <v>-2561.0361392746413</v>
      </c>
      <c r="AR10">
        <f t="shared" si="14"/>
        <v>2572.9004840042185</v>
      </c>
      <c r="AS10">
        <f t="shared" si="15"/>
        <v>-519.46361107138955</v>
      </c>
      <c r="AT10">
        <f t="shared" si="16"/>
        <v>1416.9935166504481</v>
      </c>
      <c r="AU10">
        <f t="shared" si="17"/>
        <v>3470.4303895832768</v>
      </c>
      <c r="AW10">
        <v>7</v>
      </c>
      <c r="AX10">
        <f>(R10*SUMPRODUCT(K11:$K$23, X11:$X$23)-$AZ$3*SUMPRODUCT(K10:$K$22, W11:$W$23))/Z10</f>
        <v>23615.189105820111</v>
      </c>
    </row>
    <row r="11" spans="1:52" x14ac:dyDescent="0.25">
      <c r="A11" t="s">
        <v>33</v>
      </c>
      <c r="C11" s="24">
        <f>AU25</f>
        <v>22331.022423117029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10759.216678109286</v>
      </c>
      <c r="P11">
        <f t="shared" si="30"/>
        <v>537.96083390546426</v>
      </c>
      <c r="Q11" s="5">
        <f t="shared" si="31"/>
        <v>50</v>
      </c>
      <c r="R11">
        <f t="shared" si="0"/>
        <v>500000</v>
      </c>
      <c r="S11">
        <f t="shared" si="1"/>
        <v>24559.345671043076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21177.377738309373</v>
      </c>
      <c r="AC11">
        <f t="shared" si="2"/>
        <v>21540.231976235806</v>
      </c>
      <c r="AE11">
        <f t="shared" si="3"/>
        <v>9436.5715696698426</v>
      </c>
      <c r="AF11">
        <f t="shared" si="4"/>
        <v>-471.82857848349215</v>
      </c>
      <c r="AG11">
        <f t="shared" si="5"/>
        <v>-43.853432140973155</v>
      </c>
      <c r="AH11">
        <f t="shared" si="6"/>
        <v>-5366.5058709438472</v>
      </c>
      <c r="AI11">
        <f t="shared" si="7"/>
        <v>3554.3836881015304</v>
      </c>
      <c r="AJ11">
        <f t="shared" si="8"/>
        <v>-362.85423792643269</v>
      </c>
      <c r="AK11">
        <f t="shared" si="32"/>
        <v>2579.2612708229494</v>
      </c>
      <c r="AL11">
        <f t="shared" si="9"/>
        <v>5770.7907209980476</v>
      </c>
      <c r="AN11">
        <f t="shared" si="10"/>
        <v>4892.7336487427201</v>
      </c>
      <c r="AO11">
        <f t="shared" si="11"/>
        <v>-244.63668243713602</v>
      </c>
      <c r="AP11">
        <f t="shared" si="12"/>
        <v>-22.737406426145697</v>
      </c>
      <c r="AQ11">
        <f t="shared" si="13"/>
        <v>-2782.4600976200691</v>
      </c>
      <c r="AR11">
        <f t="shared" si="14"/>
        <v>1842.8994622593696</v>
      </c>
      <c r="AS11">
        <f t="shared" si="15"/>
        <v>-188.1349732139708</v>
      </c>
      <c r="AT11">
        <f t="shared" si="16"/>
        <v>1337.3117890839967</v>
      </c>
      <c r="AU11">
        <f t="shared" si="17"/>
        <v>2992.0762781293956</v>
      </c>
      <c r="AW11">
        <v>8</v>
      </c>
      <c r="AX11">
        <f>(R11*SUMPRODUCT(K12:$K$23, X12:$X$23)-$AZ$3*SUMPRODUCT(K11:$K$22, W12:$W$23))/Z11</f>
        <v>24559.345671043076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10759.216678109286</v>
      </c>
      <c r="P12">
        <f t="shared" si="30"/>
        <v>537.96083390546426</v>
      </c>
      <c r="Q12" s="5">
        <f t="shared" si="31"/>
        <v>50</v>
      </c>
      <c r="R12">
        <f t="shared" si="0"/>
        <v>500000</v>
      </c>
      <c r="S12">
        <f t="shared" si="1"/>
        <v>24988.627696413456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21540.231976235806</v>
      </c>
      <c r="AC12">
        <f t="shared" si="2"/>
        <v>21384.790545846929</v>
      </c>
      <c r="AE12">
        <f t="shared" si="3"/>
        <v>9207.5322380257494</v>
      </c>
      <c r="AF12">
        <f t="shared" si="4"/>
        <v>-460.3766119012875</v>
      </c>
      <c r="AG12">
        <f t="shared" si="5"/>
        <v>-42.789045492314536</v>
      </c>
      <c r="AH12">
        <f t="shared" si="6"/>
        <v>-6258.5232724888419</v>
      </c>
      <c r="AI12">
        <f t="shared" si="7"/>
        <v>2445.8433081433059</v>
      </c>
      <c r="AJ12">
        <f t="shared" si="8"/>
        <v>155.44143038887705</v>
      </c>
      <c r="AK12">
        <f t="shared" si="32"/>
        <v>2591.6917571339682</v>
      </c>
      <c r="AL12">
        <f t="shared" si="9"/>
        <v>5192.9764956661511</v>
      </c>
      <c r="AN12">
        <f t="shared" si="10"/>
        <v>4397.671158255609</v>
      </c>
      <c r="AO12">
        <f t="shared" si="11"/>
        <v>-219.88355791278047</v>
      </c>
      <c r="AP12">
        <f t="shared" si="12"/>
        <v>-20.436762683677131</v>
      </c>
      <c r="AQ12">
        <f t="shared" si="13"/>
        <v>-2989.1752292791398</v>
      </c>
      <c r="AR12">
        <f t="shared" si="14"/>
        <v>1168.1756083800119</v>
      </c>
      <c r="AS12">
        <f t="shared" si="15"/>
        <v>74.24142295110039</v>
      </c>
      <c r="AT12">
        <f t="shared" si="16"/>
        <v>1237.8352632171343</v>
      </c>
      <c r="AU12">
        <f t="shared" si="17"/>
        <v>2480.2522945482465</v>
      </c>
      <c r="AW12">
        <v>9</v>
      </c>
      <c r="AX12">
        <f>(R12*SUMPRODUCT(K13:$K$23, X13:$X$23)-$AZ$3*SUMPRODUCT(K12:$K$22, W13:$W$23))/Z12</f>
        <v>24988.627696413456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10759.216678109286</v>
      </c>
      <c r="P13">
        <f t="shared" si="30"/>
        <v>537.96083390546426</v>
      </c>
      <c r="Q13" s="5">
        <f t="shared" si="31"/>
        <v>50</v>
      </c>
      <c r="R13">
        <f t="shared" si="0"/>
        <v>500000</v>
      </c>
      <c r="S13">
        <f t="shared" si="1"/>
        <v>24933.297180939422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21384.790545846929</v>
      </c>
      <c r="AC13">
        <f t="shared" si="2"/>
        <v>20765.153908602842</v>
      </c>
      <c r="AE13">
        <f t="shared" si="3"/>
        <v>8960.5794466581719</v>
      </c>
      <c r="AF13">
        <f t="shared" si="4"/>
        <v>-448.02897233290861</v>
      </c>
      <c r="AG13">
        <f t="shared" si="5"/>
        <v>-41.641411799473175</v>
      </c>
      <c r="AH13">
        <f t="shared" si="6"/>
        <v>-7197.4323791821289</v>
      </c>
      <c r="AI13">
        <f t="shared" si="7"/>
        <v>1273.4766833436615</v>
      </c>
      <c r="AJ13">
        <f t="shared" si="8"/>
        <v>619.63663724408616</v>
      </c>
      <c r="AK13">
        <f t="shared" si="32"/>
        <v>2558.3154710961348</v>
      </c>
      <c r="AL13">
        <f t="shared" si="9"/>
        <v>4451.4287916838821</v>
      </c>
      <c r="AN13">
        <f t="shared" si="10"/>
        <v>3942.3734822307374</v>
      </c>
      <c r="AO13">
        <f t="shared" si="11"/>
        <v>-197.11867411153688</v>
      </c>
      <c r="AP13">
        <f t="shared" si="12"/>
        <v>-18.320913130469314</v>
      </c>
      <c r="AQ13">
        <f t="shared" si="13"/>
        <v>-3166.6441574176197</v>
      </c>
      <c r="AR13">
        <f t="shared" si="14"/>
        <v>560.28973757111135</v>
      </c>
      <c r="AS13">
        <f t="shared" si="15"/>
        <v>272.62065604482348</v>
      </c>
      <c r="AT13">
        <f t="shared" si="16"/>
        <v>1125.578444169872</v>
      </c>
      <c r="AU13">
        <f t="shared" si="17"/>
        <v>1958.4888377858065</v>
      </c>
      <c r="AW13">
        <v>10</v>
      </c>
      <c r="AX13">
        <f>(R13*SUMPRODUCT(K14:$K$23, X14:$X$23)-$AZ$3*SUMPRODUCT(K13:$K$22, W14:$W$23))/Z13</f>
        <v>24933.297180939422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10759.216678109286</v>
      </c>
      <c r="P14">
        <f t="shared" si="30"/>
        <v>537.96083390546426</v>
      </c>
      <c r="Q14" s="5">
        <f t="shared" si="31"/>
        <v>50</v>
      </c>
      <c r="R14">
        <f t="shared" si="0"/>
        <v>500000</v>
      </c>
      <c r="S14">
        <f t="shared" si="1"/>
        <v>24404.883852045998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20765.153908602842</v>
      </c>
      <c r="AC14">
        <f t="shared" si="2"/>
        <v>19721.103817327788</v>
      </c>
      <c r="AE14">
        <f t="shared" si="3"/>
        <v>8694.3101384327747</v>
      </c>
      <c r="AF14">
        <f t="shared" si="4"/>
        <v>-434.71550692163873</v>
      </c>
      <c r="AG14">
        <f t="shared" si="5"/>
        <v>-40.404010805555338</v>
      </c>
      <c r="AH14">
        <f t="shared" si="6"/>
        <v>-8209.8687592310634</v>
      </c>
      <c r="AI14">
        <f t="shared" si="7"/>
        <v>9.3218614745164814</v>
      </c>
      <c r="AJ14">
        <f t="shared" si="8"/>
        <v>1044.050091275054</v>
      </c>
      <c r="AK14">
        <f t="shared" si="32"/>
        <v>2483.6477325775531</v>
      </c>
      <c r="AL14">
        <f t="shared" si="9"/>
        <v>3537.0196853271236</v>
      </c>
      <c r="AN14">
        <f t="shared" si="10"/>
        <v>3523.7003148567937</v>
      </c>
      <c r="AO14">
        <f t="shared" si="11"/>
        <v>-176.18501574283968</v>
      </c>
      <c r="AP14">
        <f t="shared" si="12"/>
        <v>-16.375264204996068</v>
      </c>
      <c r="AQ14">
        <f t="shared" si="13"/>
        <v>-3327.3619955142499</v>
      </c>
      <c r="AR14">
        <f t="shared" si="14"/>
        <v>3.7780393947076494</v>
      </c>
      <c r="AS14">
        <f t="shared" si="15"/>
        <v>423.14106315228929</v>
      </c>
      <c r="AT14">
        <f t="shared" si="16"/>
        <v>1006.5928357663169</v>
      </c>
      <c r="AU14">
        <f t="shared" si="17"/>
        <v>1433.5119383133137</v>
      </c>
      <c r="AW14">
        <v>11</v>
      </c>
      <c r="AX14">
        <f>(R14*SUMPRODUCT(K15:$K$23, X15:$X$23)-$AZ$3*SUMPRODUCT(K14:$K$22, W15:$W$23))/Z14</f>
        <v>24404.883852045998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10759.216678109286</v>
      </c>
      <c r="P15">
        <f t="shared" si="30"/>
        <v>537.96083390546426</v>
      </c>
      <c r="Q15" s="5">
        <f t="shared" si="31"/>
        <v>50</v>
      </c>
      <c r="R15">
        <f t="shared" si="0"/>
        <v>500000</v>
      </c>
      <c r="S15">
        <f t="shared" si="1"/>
        <v>23410.046084275677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19721.103817327788</v>
      </c>
      <c r="AC15">
        <f t="shared" si="2"/>
        <v>18292.988914564754</v>
      </c>
      <c r="AE15">
        <f t="shared" si="3"/>
        <v>8407.426056040722</v>
      </c>
      <c r="AF15">
        <f t="shared" si="4"/>
        <v>-420.37130280203604</v>
      </c>
      <c r="AG15">
        <f t="shared" si="5"/>
        <v>-39.070809277158993</v>
      </c>
      <c r="AH15">
        <f t="shared" si="6"/>
        <v>-9291.6142034078421</v>
      </c>
      <c r="AI15">
        <f t="shared" si="7"/>
        <v>-1343.630259446315</v>
      </c>
      <c r="AJ15">
        <f t="shared" si="8"/>
        <v>1428.1149027630345</v>
      </c>
      <c r="AK15">
        <f t="shared" si="32"/>
        <v>2370.9871288833738</v>
      </c>
      <c r="AL15">
        <f t="shared" si="9"/>
        <v>2455.4717722000933</v>
      </c>
      <c r="AN15">
        <f t="shared" si="10"/>
        <v>3138.8391482890452</v>
      </c>
      <c r="AO15">
        <f t="shared" si="11"/>
        <v>-156.94195741445225</v>
      </c>
      <c r="AP15">
        <f t="shared" si="12"/>
        <v>-14.586745681380926</v>
      </c>
      <c r="AQ15">
        <f t="shared" si="13"/>
        <v>-3468.9430769956221</v>
      </c>
      <c r="AR15">
        <f t="shared" si="14"/>
        <v>-501.63263180240961</v>
      </c>
      <c r="AS15">
        <f t="shared" si="15"/>
        <v>533.17423610605044</v>
      </c>
      <c r="AT15">
        <f t="shared" si="16"/>
        <v>885.18735349226267</v>
      </c>
      <c r="AU15">
        <f t="shared" si="17"/>
        <v>916.7289577959034</v>
      </c>
      <c r="AW15">
        <v>12</v>
      </c>
      <c r="AX15">
        <f>(R15*SUMPRODUCT(K16:$K$23, X16:$X$23)-$AZ$3*SUMPRODUCT(K15:$K$22, W16:$W$23))/Z15</f>
        <v>23410.046084275677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10759.216678109286</v>
      </c>
      <c r="P16">
        <f t="shared" si="30"/>
        <v>537.96083390546426</v>
      </c>
      <c r="Q16" s="5">
        <f t="shared" si="31"/>
        <v>50</v>
      </c>
      <c r="R16">
        <f t="shared" si="0"/>
        <v>500000</v>
      </c>
      <c r="S16">
        <f t="shared" si="1"/>
        <v>21994.79843537389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18292.988914564754</v>
      </c>
      <c r="AC16">
        <f t="shared" si="2"/>
        <v>16561.176121992154</v>
      </c>
      <c r="AE16">
        <f t="shared" si="3"/>
        <v>8101.2464317140839</v>
      </c>
      <c r="AF16">
        <f t="shared" si="4"/>
        <v>-405.06232158570418</v>
      </c>
      <c r="AG16">
        <f t="shared" si="5"/>
        <v>-37.647937921897643</v>
      </c>
      <c r="AH16">
        <f t="shared" si="6"/>
        <v>-10321.632624897598</v>
      </c>
      <c r="AI16">
        <f t="shared" si="7"/>
        <v>-2663.0964526911157</v>
      </c>
      <c r="AJ16">
        <f t="shared" si="8"/>
        <v>1731.8127925726003</v>
      </c>
      <c r="AK16">
        <f t="shared" si="32"/>
        <v>2223.8935357229916</v>
      </c>
      <c r="AL16">
        <f t="shared" si="9"/>
        <v>1292.6098756044762</v>
      </c>
      <c r="AN16">
        <f t="shared" si="10"/>
        <v>2786.1212611881779</v>
      </c>
      <c r="AO16">
        <f t="shared" si="11"/>
        <v>-139.3060630594089</v>
      </c>
      <c r="AP16">
        <f t="shared" si="12"/>
        <v>-12.947602713759</v>
      </c>
      <c r="AQ16">
        <f t="shared" si="13"/>
        <v>-3549.7401972397706</v>
      </c>
      <c r="AR16">
        <f t="shared" si="14"/>
        <v>-915.87260182476041</v>
      </c>
      <c r="AS16">
        <f t="shared" si="15"/>
        <v>595.59235513383805</v>
      </c>
      <c r="AT16">
        <f t="shared" si="16"/>
        <v>764.8251555761899</v>
      </c>
      <c r="AU16">
        <f t="shared" si="17"/>
        <v>444.5449088852676</v>
      </c>
      <c r="AW16">
        <v>13</v>
      </c>
      <c r="AX16">
        <f>(R16*SUMPRODUCT(K17:$K$23, X17:$X$23)-$AZ$3*SUMPRODUCT(K16:$K$22, W17:$W$23))/Z16</f>
        <v>21994.79843537389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10759.216678109286</v>
      </c>
      <c r="P17">
        <f t="shared" si="30"/>
        <v>537.96083390546426</v>
      </c>
      <c r="Q17" s="5">
        <f t="shared" si="31"/>
        <v>50</v>
      </c>
      <c r="R17">
        <f t="shared" si="0"/>
        <v>500000</v>
      </c>
      <c r="S17">
        <f t="shared" si="1"/>
        <v>20182.338716229209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16561.176121992154</v>
      </c>
      <c r="AC17">
        <f t="shared" si="2"/>
        <v>14587.426240327242</v>
      </c>
      <c r="AE17">
        <f t="shared" si="3"/>
        <v>7776.5655359559687</v>
      </c>
      <c r="AF17">
        <f t="shared" si="4"/>
        <v>-388.82827679779842</v>
      </c>
      <c r="AG17">
        <f t="shared" si="5"/>
        <v>-36.139087856545252</v>
      </c>
      <c r="AH17">
        <f t="shared" si="6"/>
        <v>-11323.706861334176</v>
      </c>
      <c r="AI17">
        <f t="shared" si="7"/>
        <v>-3972.1086900325508</v>
      </c>
      <c r="AJ17">
        <f t="shared" si="8"/>
        <v>1973.7498816649113</v>
      </c>
      <c r="AK17">
        <f t="shared" si="32"/>
        <v>2049.3085180250332</v>
      </c>
      <c r="AL17">
        <f t="shared" si="9"/>
        <v>50.949709657393669</v>
      </c>
      <c r="AN17">
        <f t="shared" si="10"/>
        <v>2463.6452634202601</v>
      </c>
      <c r="AO17">
        <f t="shared" si="11"/>
        <v>-123.18226317101299</v>
      </c>
      <c r="AP17">
        <f t="shared" si="12"/>
        <v>-11.448999202854587</v>
      </c>
      <c r="AQ17">
        <f t="shared" si="13"/>
        <v>-3587.3930007144222</v>
      </c>
      <c r="AR17">
        <f t="shared" si="14"/>
        <v>-1258.3789996680298</v>
      </c>
      <c r="AS17">
        <f t="shared" si="15"/>
        <v>625.29139948182774</v>
      </c>
      <c r="AT17">
        <f t="shared" si="16"/>
        <v>649.22866018109414</v>
      </c>
      <c r="AU17">
        <f t="shared" si="17"/>
        <v>16.141059994892082</v>
      </c>
      <c r="AW17">
        <v>14</v>
      </c>
      <c r="AX17">
        <f>(R17*SUMPRODUCT(K18:$K$23, X18:$X$23)-$AZ$3*SUMPRODUCT(K17:$K$22, W18:$W$23))/Z17</f>
        <v>20182.338716229209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10759.216678109286</v>
      </c>
      <c r="P18">
        <f t="shared" si="30"/>
        <v>537.96083390546426</v>
      </c>
      <c r="Q18" s="5">
        <f t="shared" si="31"/>
        <v>50</v>
      </c>
      <c r="R18">
        <f t="shared" si="0"/>
        <v>500000</v>
      </c>
      <c r="S18">
        <f t="shared" si="1"/>
        <v>17971.820448641123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14587.426240327242</v>
      </c>
      <c r="AC18">
        <f t="shared" si="2"/>
        <v>12416.707051614998</v>
      </c>
      <c r="AE18">
        <f t="shared" si="3"/>
        <v>7433.5286165756515</v>
      </c>
      <c r="AF18">
        <f t="shared" si="4"/>
        <v>-371.67643082878254</v>
      </c>
      <c r="AG18">
        <f t="shared" si="5"/>
        <v>-34.544934073592536</v>
      </c>
      <c r="AH18">
        <f t="shared" si="6"/>
        <v>-12327.629043872621</v>
      </c>
      <c r="AI18">
        <f t="shared" si="7"/>
        <v>-5300.3217921993446</v>
      </c>
      <c r="AJ18">
        <f t="shared" si="8"/>
        <v>2170.7191887122444</v>
      </c>
      <c r="AK18">
        <f t="shared" si="32"/>
        <v>1852.5287549191617</v>
      </c>
      <c r="AL18">
        <f t="shared" si="9"/>
        <v>-1277.0738485679385</v>
      </c>
      <c r="AN18">
        <f t="shared" si="10"/>
        <v>2169.3394942916398</v>
      </c>
      <c r="AO18">
        <f t="shared" si="11"/>
        <v>-108.46697471458197</v>
      </c>
      <c r="AP18">
        <f t="shared" si="12"/>
        <v>-10.081307771714366</v>
      </c>
      <c r="AQ18">
        <f t="shared" si="13"/>
        <v>-3597.5932743726994</v>
      </c>
      <c r="AR18">
        <f t="shared" si="14"/>
        <v>-1546.8020625673562</v>
      </c>
      <c r="AS18">
        <f t="shared" si="15"/>
        <v>633.48472979437474</v>
      </c>
      <c r="AT18">
        <f t="shared" si="16"/>
        <v>540.62666596800557</v>
      </c>
      <c r="AU18">
        <f t="shared" si="17"/>
        <v>-372.69066680497593</v>
      </c>
      <c r="AW18">
        <v>15</v>
      </c>
      <c r="AX18">
        <f>(R18*SUMPRODUCT(K19:$K$23, X19:$X$23)-$AZ$3*SUMPRODUCT(K18:$K$22, W19:$W$23))/Z18</f>
        <v>17971.820448641123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10759.216678109286</v>
      </c>
      <c r="P19">
        <f t="shared" si="30"/>
        <v>537.96083390546426</v>
      </c>
      <c r="Q19" s="5">
        <f t="shared" si="31"/>
        <v>50</v>
      </c>
      <c r="R19">
        <f t="shared" si="0"/>
        <v>500000</v>
      </c>
      <c r="S19">
        <f t="shared" si="1"/>
        <v>15305.71617170177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12416.707051614998</v>
      </c>
      <c r="AC19">
        <f t="shared" si="2"/>
        <v>10057.207661878561</v>
      </c>
      <c r="AE19">
        <f t="shared" si="3"/>
        <v>7069.7558478807996</v>
      </c>
      <c r="AF19">
        <f t="shared" si="4"/>
        <v>-353.48779239403996</v>
      </c>
      <c r="AG19">
        <f t="shared" si="5"/>
        <v>-32.85441709834199</v>
      </c>
      <c r="AH19">
        <f t="shared" si="6"/>
        <v>-13450.676345146247</v>
      </c>
      <c r="AI19">
        <f t="shared" si="7"/>
        <v>-6767.2627067578296</v>
      </c>
      <c r="AJ19">
        <f t="shared" si="8"/>
        <v>2359.4993897364366</v>
      </c>
      <c r="AK19">
        <f t="shared" si="32"/>
        <v>1637.2086799146973</v>
      </c>
      <c r="AL19">
        <f t="shared" si="9"/>
        <v>-2770.5546371066957</v>
      </c>
      <c r="AN19">
        <f t="shared" si="10"/>
        <v>1900.5490746314522</v>
      </c>
      <c r="AO19">
        <f t="shared" si="11"/>
        <v>-95.027453731572606</v>
      </c>
      <c r="AP19">
        <f t="shared" si="12"/>
        <v>-8.8321907230398651</v>
      </c>
      <c r="AQ19">
        <f t="shared" si="13"/>
        <v>-3615.9198465952286</v>
      </c>
      <c r="AR19">
        <f t="shared" si="14"/>
        <v>-1819.2304164183893</v>
      </c>
      <c r="AS19">
        <f t="shared" si="15"/>
        <v>634.29975210548025</v>
      </c>
      <c r="AT19">
        <f t="shared" si="16"/>
        <v>440.12770858602966</v>
      </c>
      <c r="AU19">
        <f t="shared" si="17"/>
        <v>-744.8029557268793</v>
      </c>
      <c r="AW19">
        <v>16</v>
      </c>
      <c r="AX19">
        <f>(R19*SUMPRODUCT(K20:$K$23, X20:$X$23)-$AZ$3*SUMPRODUCT(K19:$K$22, W20:$W$23))/Z19</f>
        <v>15305.71617170177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10759.216678109286</v>
      </c>
      <c r="P20">
        <f t="shared" si="30"/>
        <v>537.96083390546426</v>
      </c>
      <c r="Q20" s="5">
        <f t="shared" si="31"/>
        <v>50</v>
      </c>
      <c r="R20">
        <f t="shared" si="0"/>
        <v>500000</v>
      </c>
      <c r="S20">
        <f t="shared" si="1"/>
        <v>12181.596773457979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10057.207661878561</v>
      </c>
      <c r="AC20">
        <f t="shared" si="2"/>
        <v>7571.49736347004</v>
      </c>
      <c r="AE20">
        <f t="shared" si="3"/>
        <v>6687.4139922940822</v>
      </c>
      <c r="AF20">
        <f t="shared" si="4"/>
        <v>-334.37069961470411</v>
      </c>
      <c r="AG20">
        <f t="shared" si="5"/>
        <v>-31.077606262453578</v>
      </c>
      <c r="AH20">
        <f t="shared" si="6"/>
        <v>-14482.666649049923</v>
      </c>
      <c r="AI20">
        <f t="shared" si="7"/>
        <v>-8160.7009626329982</v>
      </c>
      <c r="AJ20">
        <f t="shared" si="8"/>
        <v>2485.7102984085213</v>
      </c>
      <c r="AK20">
        <f t="shared" si="32"/>
        <v>1404.2251741815228</v>
      </c>
      <c r="AL20">
        <f t="shared" si="9"/>
        <v>-4270.7654900429543</v>
      </c>
      <c r="AN20">
        <f t="shared" si="10"/>
        <v>1656.0561159029096</v>
      </c>
      <c r="AO20">
        <f t="shared" si="11"/>
        <v>-82.802805795145488</v>
      </c>
      <c r="AP20">
        <f t="shared" si="12"/>
        <v>-7.6959883114554399</v>
      </c>
      <c r="AQ20">
        <f t="shared" si="13"/>
        <v>-3586.4548996636295</v>
      </c>
      <c r="AR20">
        <f t="shared" si="14"/>
        <v>-2020.8975778673205</v>
      </c>
      <c r="AS20">
        <f t="shared" si="15"/>
        <v>615.55569115142259</v>
      </c>
      <c r="AT20">
        <f t="shared" si="16"/>
        <v>347.73915455029237</v>
      </c>
      <c r="AU20">
        <f t="shared" si="17"/>
        <v>-1057.6027321656056</v>
      </c>
      <c r="AW20">
        <v>17</v>
      </c>
      <c r="AX20">
        <f>(R20*SUMPRODUCT(K21:$K$23, X21:$X$23)-$AZ$3*SUMPRODUCT(K20:$K$22, W21:$W$23))/Z20</f>
        <v>12181.596773457979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10759.216678109286</v>
      </c>
      <c r="P21">
        <f t="shared" si="30"/>
        <v>537.96083390546426</v>
      </c>
      <c r="Q21" s="5">
        <f t="shared" si="31"/>
        <v>50</v>
      </c>
      <c r="R21">
        <f t="shared" si="0"/>
        <v>500000</v>
      </c>
      <c r="S21">
        <f t="shared" si="1"/>
        <v>8622.8742646932551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7571.49736347004</v>
      </c>
      <c r="AC21">
        <f t="shared" si="2"/>
        <v>5042.2470116512013</v>
      </c>
      <c r="AE21">
        <f t="shared" si="3"/>
        <v>6291.4785114095821</v>
      </c>
      <c r="AF21">
        <f t="shared" si="4"/>
        <v>-314.57392557047905</v>
      </c>
      <c r="AG21">
        <f t="shared" si="5"/>
        <v>-29.237623423879132</v>
      </c>
      <c r="AH21">
        <f t="shared" si="6"/>
        <v>-15292.067759499103</v>
      </c>
      <c r="AI21">
        <f t="shared" si="7"/>
        <v>-9344.4007970838793</v>
      </c>
      <c r="AJ21">
        <f t="shared" si="8"/>
        <v>2529.2503518188387</v>
      </c>
      <c r="AK21">
        <f t="shared" si="32"/>
        <v>1159.3367548023834</v>
      </c>
      <c r="AL21">
        <f t="shared" si="9"/>
        <v>-5655.8136904626572</v>
      </c>
      <c r="AN21">
        <f t="shared" si="10"/>
        <v>1435.1976809869491</v>
      </c>
      <c r="AO21">
        <f t="shared" si="11"/>
        <v>-71.759884049347448</v>
      </c>
      <c r="AP21">
        <f t="shared" si="12"/>
        <v>-6.6696197498606189</v>
      </c>
      <c r="AQ21">
        <f t="shared" si="13"/>
        <v>-3488.3915038615032</v>
      </c>
      <c r="AR21">
        <f t="shared" si="14"/>
        <v>-2131.6233266737622</v>
      </c>
      <c r="AS21">
        <f t="shared" si="15"/>
        <v>576.96680247462859</v>
      </c>
      <c r="AT21">
        <f t="shared" si="16"/>
        <v>264.46524754998018</v>
      </c>
      <c r="AU21">
        <f t="shared" si="17"/>
        <v>-1290.1912766491535</v>
      </c>
      <c r="AW21">
        <v>18</v>
      </c>
      <c r="AX21">
        <f>(R21*SUMPRODUCT(K22:$K$23, X22:$X$23)-$AZ$3*SUMPRODUCT(K21:$K$22, W22:$W$23))/Z21</f>
        <v>8622.8742646932551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10759.216678109286</v>
      </c>
      <c r="P22">
        <f t="shared" si="30"/>
        <v>537.96083390546426</v>
      </c>
      <c r="Q22" s="5">
        <f t="shared" si="31"/>
        <v>50</v>
      </c>
      <c r="R22">
        <f t="shared" si="0"/>
        <v>500000</v>
      </c>
      <c r="S22">
        <f t="shared" si="1"/>
        <v>4579.0013915455456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5042.2470116512013</v>
      </c>
      <c r="AC22">
        <f t="shared" si="2"/>
        <v>2503.9589295240348</v>
      </c>
      <c r="AE22">
        <f t="shared" si="3"/>
        <v>5883.5179053619859</v>
      </c>
      <c r="AF22">
        <f t="shared" si="4"/>
        <v>-294.17589526809928</v>
      </c>
      <c r="AG22">
        <f t="shared" si="5"/>
        <v>-27.341757682660106</v>
      </c>
      <c r="AH22">
        <f t="shared" si="6"/>
        <v>-16034.895069802358</v>
      </c>
      <c r="AI22">
        <f t="shared" si="7"/>
        <v>-10472.894817391132</v>
      </c>
      <c r="AJ22">
        <f t="shared" si="8"/>
        <v>2538.2880821271665</v>
      </c>
      <c r="AK22">
        <f t="shared" si="32"/>
        <v>909.74507259072732</v>
      </c>
      <c r="AL22">
        <f t="shared" si="9"/>
        <v>-7024.8616626732382</v>
      </c>
      <c r="AN22">
        <f t="shared" si="10"/>
        <v>1236.3409463116584</v>
      </c>
      <c r="AO22">
        <f t="shared" si="11"/>
        <v>-61.817047315582919</v>
      </c>
      <c r="AP22">
        <f t="shared" si="12"/>
        <v>-5.745497015721968</v>
      </c>
      <c r="AQ22">
        <f t="shared" si="13"/>
        <v>-3369.5142368038528</v>
      </c>
      <c r="AR22">
        <f t="shared" si="14"/>
        <v>-2200.7358348234993</v>
      </c>
      <c r="AS22">
        <f t="shared" si="15"/>
        <v>533.38657924516463</v>
      </c>
      <c r="AT22">
        <f t="shared" si="16"/>
        <v>191.17050411695607</v>
      </c>
      <c r="AU22">
        <f t="shared" si="17"/>
        <v>-1476.1787514613786</v>
      </c>
      <c r="AW22">
        <v>19</v>
      </c>
      <c r="AX22">
        <f>(R22*SUMPRODUCT(K23:$K$23, X23:$X$23)-$AZ$3*SUMPRODUCT(K22:$K$22, W23:$W$23))/Z22</f>
        <v>4579.0013915455456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10759.216678109286</v>
      </c>
      <c r="P23">
        <f t="shared" si="30"/>
        <v>537.96083390546426</v>
      </c>
      <c r="Q23" s="5">
        <f t="shared" si="31"/>
        <v>50</v>
      </c>
      <c r="R23">
        <f t="shared" si="0"/>
        <v>500000</v>
      </c>
      <c r="S23">
        <f t="shared" si="1"/>
        <v>4928.1075867976333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2503.9589295240348</v>
      </c>
      <c r="AC23">
        <f t="shared" si="2"/>
        <v>2503.9589295240348</v>
      </c>
      <c r="AE23">
        <f t="shared" si="3"/>
        <v>5466.7306265815805</v>
      </c>
      <c r="AF23">
        <f t="shared" si="4"/>
        <v>-273.33653132907904</v>
      </c>
      <c r="AG23">
        <f t="shared" si="5"/>
        <v>-25.404872818037937</v>
      </c>
      <c r="AH23">
        <f t="shared" si="6"/>
        <v>-16634.672877955658</v>
      </c>
      <c r="AI23">
        <f t="shared" si="7"/>
        <v>-11466.683655521194</v>
      </c>
      <c r="AJ23">
        <f t="shared" si="8"/>
        <v>0</v>
      </c>
      <c r="AK23">
        <f t="shared" si="32"/>
        <v>658.6624983301283</v>
      </c>
      <c r="AL23">
        <f t="shared" si="9"/>
        <v>-10808.021157191066</v>
      </c>
      <c r="AN23">
        <f t="shared" si="10"/>
        <v>1058.2079378136852</v>
      </c>
      <c r="AO23">
        <f t="shared" si="11"/>
        <v>-52.910396890684261</v>
      </c>
      <c r="AP23">
        <f t="shared" si="12"/>
        <v>-4.9176811354990013</v>
      </c>
      <c r="AQ23">
        <f t="shared" si="13"/>
        <v>-3220.0128531655951</v>
      </c>
      <c r="AR23">
        <f t="shared" si="14"/>
        <v>-2219.632993378093</v>
      </c>
      <c r="AS23">
        <f t="shared" si="15"/>
        <v>0</v>
      </c>
      <c r="AT23">
        <f t="shared" si="16"/>
        <v>127.49885291293006</v>
      </c>
      <c r="AU23">
        <f t="shared" si="17"/>
        <v>-2092.134140465163</v>
      </c>
      <c r="AW23">
        <v>20</v>
      </c>
      <c r="AX23">
        <f>(R23*SUMPRODUCT(K$23:$K24, X$23:$X24)-$AZ$3*SUMPRODUCT(K$22:$K23, W$23:$W24))/Z23</f>
        <v>4928.1075867976333</v>
      </c>
    </row>
    <row r="25" spans="5:50" x14ac:dyDescent="0.25">
      <c r="AN25" s="6">
        <f t="shared" ref="AN25:AU25" si="33">SUM(AN3:AN23)</f>
        <v>87796.616235495705</v>
      </c>
      <c r="AO25" s="6">
        <f t="shared" si="33"/>
        <v>-12459.243320356747</v>
      </c>
      <c r="AP25" s="6">
        <f t="shared" si="33"/>
        <v>-2877.9147478877476</v>
      </c>
      <c r="AQ25" s="6">
        <f t="shared" si="33"/>
        <v>-55906.224275987384</v>
      </c>
      <c r="AR25" s="6">
        <f t="shared" si="33"/>
        <v>16553.233891263833</v>
      </c>
      <c r="AS25" s="6">
        <f t="shared" si="33"/>
        <v>-11356.856473475467</v>
      </c>
      <c r="AT25" s="6">
        <f t="shared" si="33"/>
        <v>17134.645005328657</v>
      </c>
      <c r="AU25" s="7">
        <f t="shared" si="33"/>
        <v>22331.022423117029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36827.722041828827</v>
      </c>
      <c r="K3">
        <v>1</v>
      </c>
      <c r="L3" s="2">
        <v>0</v>
      </c>
      <c r="O3">
        <f>$C$3</f>
        <v>36827.722041828827</v>
      </c>
      <c r="P3">
        <f>O3*B5</f>
        <v>29462.177633463063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36827.722041828827</v>
      </c>
      <c r="AF3">
        <f t="shared" ref="AF3:AF23" si="4">-$Z3*P3</f>
        <v>-29462.177633463063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4845.6362043657646</v>
      </c>
      <c r="AJ3">
        <f t="shared" ref="AJ3:AJ23" si="8">AB3-AC3</f>
        <v>0</v>
      </c>
      <c r="AL3">
        <f t="shared" ref="AL3:AL23" si="9">SUM(AI3:AK3)</f>
        <v>4845.6362043657646</v>
      </c>
      <c r="AN3">
        <f t="shared" ref="AN3:AN23" si="10">AE3*$K3</f>
        <v>36827.722041828827</v>
      </c>
      <c r="AO3">
        <f t="shared" ref="AO3:AO23" si="11">AF3*$K3</f>
        <v>-29462.177633463063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4845.6362043657646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4845.6362043657646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20589.877625302604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11861.576361716596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11509.102088027197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-11509.102088027197</v>
      </c>
      <c r="AK4">
        <f>H4*SUM(AB4, AE4:AF4)</f>
        <v>0</v>
      </c>
      <c r="AL4">
        <f t="shared" si="9"/>
        <v>-21366.919588027195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-9080.7755372753472</v>
      </c>
      <c r="AR4">
        <f t="shared" si="14"/>
        <v>-9080.7755372753472</v>
      </c>
      <c r="AS4">
        <f t="shared" si="15"/>
        <v>-10601.897701693302</v>
      </c>
      <c r="AT4">
        <f t="shared" si="16"/>
        <v>0</v>
      </c>
      <c r="AU4">
        <f t="shared" si="17"/>
        <v>-19682.673238968648</v>
      </c>
      <c r="AW4">
        <v>1</v>
      </c>
      <c r="AX4">
        <f>(R4*SUMPRODUCT(K5:$K$23, X5:$X$23)-$AZ$3*SUMPRODUCT(K4:$K$22, W5:$W$23))/Z4</f>
        <v>11861.576361716596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36827.722041828827</v>
      </c>
      <c r="P5">
        <f t="shared" ref="P5:P23" si="30">O5*$C$5</f>
        <v>1841.3861020914414</v>
      </c>
      <c r="Q5" s="5">
        <f t="shared" ref="Q5:Q23" si="31">$C$8</f>
        <v>50</v>
      </c>
      <c r="R5">
        <f t="shared" si="0"/>
        <v>500000</v>
      </c>
      <c r="S5">
        <f t="shared" si="1"/>
        <v>21790.3632292599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11509.102088027197</v>
      </c>
      <c r="AC5">
        <f t="shared" si="2"/>
        <v>20445.203200848322</v>
      </c>
      <c r="AE5">
        <f t="shared" si="3"/>
        <v>34554.277624821618</v>
      </c>
      <c r="AF5">
        <f t="shared" si="4"/>
        <v>-1727.713881241081</v>
      </c>
      <c r="AG5">
        <f t="shared" si="5"/>
        <v>-46.913406136788701</v>
      </c>
      <c r="AH5">
        <f t="shared" si="6"/>
        <v>-11156.699307113066</v>
      </c>
      <c r="AI5">
        <f t="shared" si="7"/>
        <v>21622.951030330689</v>
      </c>
      <c r="AJ5">
        <f t="shared" si="8"/>
        <v>-8936.1011128211248</v>
      </c>
      <c r="AK5">
        <f>H5*SUM(AB5, AE5:AF5)</f>
        <v>3793.8029252106744</v>
      </c>
      <c r="AL5">
        <f t="shared" si="9"/>
        <v>16480.652842720239</v>
      </c>
      <c r="AN5">
        <f t="shared" si="10"/>
        <v>29321.497876398855</v>
      </c>
      <c r="AO5">
        <f t="shared" si="11"/>
        <v>-1466.0748938199429</v>
      </c>
      <c r="AP5">
        <f t="shared" si="12"/>
        <v>-39.809002906961744</v>
      </c>
      <c r="AQ5">
        <f t="shared" si="13"/>
        <v>-9467.1675267824412</v>
      </c>
      <c r="AR5">
        <f t="shared" si="14"/>
        <v>18348.446452889515</v>
      </c>
      <c r="AS5">
        <f t="shared" si="15"/>
        <v>-7582.8490078071109</v>
      </c>
      <c r="AT5">
        <f t="shared" si="16"/>
        <v>3219.2825913725005</v>
      </c>
      <c r="AU5">
        <f t="shared" si="17"/>
        <v>13984.880036454904</v>
      </c>
      <c r="AW5">
        <v>2</v>
      </c>
      <c r="AX5">
        <f>(R5*SUMPRODUCT(K6:$K$23, X6:$X$23)-$AZ$3*SUMPRODUCT(K5:$K$22, W6:$W$23))/Z5</f>
        <v>21790.3632292599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36827.722041828827</v>
      </c>
      <c r="P6">
        <f t="shared" si="30"/>
        <v>1841.3861020914414</v>
      </c>
      <c r="Q6" s="5">
        <f t="shared" si="31"/>
        <v>50</v>
      </c>
      <c r="R6">
        <f t="shared" si="0"/>
        <v>500000</v>
      </c>
      <c r="S6">
        <f t="shared" si="1"/>
        <v>30030.777054640548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20445.203200848322</v>
      </c>
      <c r="AC6">
        <f t="shared" si="2"/>
        <v>27150.780471707243</v>
      </c>
      <c r="AE6">
        <f t="shared" si="3"/>
        <v>33295.888235307495</v>
      </c>
      <c r="AF6">
        <f t="shared" si="4"/>
        <v>-1664.7944117653749</v>
      </c>
      <c r="AG6">
        <f t="shared" si="5"/>
        <v>-45.204924971316601</v>
      </c>
      <c r="AH6">
        <f t="shared" si="6"/>
        <v>-12393.47104104211</v>
      </c>
      <c r="AI6">
        <f t="shared" si="7"/>
        <v>19192.417857528693</v>
      </c>
      <c r="AJ6">
        <f t="shared" si="8"/>
        <v>-6705.5772708589211</v>
      </c>
      <c r="AK6">
        <f>H6*SUM(AB6, AE6:AF6)</f>
        <v>4456.1687363770907</v>
      </c>
      <c r="AL6">
        <f t="shared" si="9"/>
        <v>16943.009323046863</v>
      </c>
      <c r="AN6">
        <f t="shared" si="10"/>
        <v>26026.580141212129</v>
      </c>
      <c r="AO6">
        <f t="shared" si="11"/>
        <v>-1301.3290070606065</v>
      </c>
      <c r="AP6">
        <f t="shared" si="12"/>
        <v>-35.335582406714174</v>
      </c>
      <c r="AQ6">
        <f t="shared" si="13"/>
        <v>-9687.6726939342243</v>
      </c>
      <c r="AR6">
        <f t="shared" si="14"/>
        <v>15002.242857810585</v>
      </c>
      <c r="AS6">
        <f t="shared" si="15"/>
        <v>-5241.5854774534282</v>
      </c>
      <c r="AT6">
        <f t="shared" si="16"/>
        <v>3483.2779327117187</v>
      </c>
      <c r="AU6">
        <f t="shared" si="17"/>
        <v>13243.935313068874</v>
      </c>
      <c r="AW6">
        <v>3</v>
      </c>
      <c r="AX6">
        <f>(R6*SUMPRODUCT(K7:$K$23, X7:$X$23)-$AZ$3*SUMPRODUCT(K6:$K$22, W7:$W$23))/Z6</f>
        <v>30030.777054640548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36827.722041828827</v>
      </c>
      <c r="P7">
        <f t="shared" si="30"/>
        <v>1841.3861020914414</v>
      </c>
      <c r="Q7" s="5">
        <f t="shared" si="31"/>
        <v>50</v>
      </c>
      <c r="R7">
        <f t="shared" si="0"/>
        <v>500000</v>
      </c>
      <c r="S7">
        <f t="shared" si="1"/>
        <v>36770.104605577653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27150.780471707243</v>
      </c>
      <c r="AC7">
        <f t="shared" si="2"/>
        <v>31911.455049469339</v>
      </c>
      <c r="AE7">
        <f t="shared" si="3"/>
        <v>31961.459155976994</v>
      </c>
      <c r="AF7">
        <f t="shared" si="4"/>
        <v>-1598.07295779885</v>
      </c>
      <c r="AG7">
        <f t="shared" si="5"/>
        <v>-43.393206780038227</v>
      </c>
      <c r="AH7">
        <f t="shared" si="6"/>
        <v>-13596.689415652138</v>
      </c>
      <c r="AI7">
        <f t="shared" si="7"/>
        <v>16723.303575745969</v>
      </c>
      <c r="AJ7">
        <f t="shared" si="8"/>
        <v>-4760.6745777620963</v>
      </c>
      <c r="AK7">
        <f>H7*SUM(AB7, AE7:AF7)</f>
        <v>4921.4872419420926</v>
      </c>
      <c r="AL7">
        <f t="shared" si="9"/>
        <v>16884.116239925967</v>
      </c>
      <c r="AN7">
        <f t="shared" si="10"/>
        <v>23014.167323277285</v>
      </c>
      <c r="AO7">
        <f t="shared" si="11"/>
        <v>-1150.7083661638644</v>
      </c>
      <c r="AP7">
        <f t="shared" si="12"/>
        <v>-31.245711175317684</v>
      </c>
      <c r="AQ7">
        <f t="shared" si="13"/>
        <v>-9790.4317736987359</v>
      </c>
      <c r="AR7">
        <f t="shared" si="14"/>
        <v>12041.781472239369</v>
      </c>
      <c r="AS7">
        <f t="shared" si="15"/>
        <v>-3427.9711939809972</v>
      </c>
      <c r="AT7">
        <f t="shared" si="16"/>
        <v>3543.765956137478</v>
      </c>
      <c r="AU7">
        <f t="shared" si="17"/>
        <v>12157.576234395849</v>
      </c>
      <c r="AW7">
        <v>4</v>
      </c>
      <c r="AX7">
        <f>(R7*SUMPRODUCT(K8:$K$23, X8:$X$23)-$AZ$3*SUMPRODUCT(K7:$K$22, W8:$W$23))/Z7</f>
        <v>36770.104605577653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36827.722041828827</v>
      </c>
      <c r="P8">
        <f t="shared" si="30"/>
        <v>1841.3861020914414</v>
      </c>
      <c r="Q8" s="5">
        <f t="shared" si="31"/>
        <v>50</v>
      </c>
      <c r="R8">
        <f t="shared" si="0"/>
        <v>500000</v>
      </c>
      <c r="S8">
        <f t="shared" si="1"/>
        <v>42141.855617043198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31911.455049469339</v>
      </c>
      <c r="AC8">
        <f t="shared" si="2"/>
        <v>34960.092876774914</v>
      </c>
      <c r="AE8">
        <f t="shared" si="3"/>
        <v>30551.587351120099</v>
      </c>
      <c r="AF8">
        <f t="shared" si="4"/>
        <v>-1527.5793675560051</v>
      </c>
      <c r="AG8">
        <f t="shared" si="5"/>
        <v>-41.479062045189337</v>
      </c>
      <c r="AH8">
        <f t="shared" si="6"/>
        <v>-14802.12667048501</v>
      </c>
      <c r="AI8">
        <f t="shared" si="7"/>
        <v>14180.402251033895</v>
      </c>
      <c r="AJ8">
        <f t="shared" si="8"/>
        <v>-3048.6378273055743</v>
      </c>
      <c r="AK8">
        <f t="shared" ref="AK8:AK23" si="32">H8*SUM(AB8:AB8, AE8:AF8)</f>
        <v>5214.2475717366715</v>
      </c>
      <c r="AL8">
        <f t="shared" si="9"/>
        <v>16346.011995464993</v>
      </c>
      <c r="AN8">
        <f t="shared" si="10"/>
        <v>20264.90698312235</v>
      </c>
      <c r="AO8">
        <f t="shared" si="11"/>
        <v>-1013.2453491561175</v>
      </c>
      <c r="AP8">
        <f t="shared" si="12"/>
        <v>-27.513114930249447</v>
      </c>
      <c r="AQ8">
        <f t="shared" si="13"/>
        <v>-9818.2695610012488</v>
      </c>
      <c r="AR8">
        <f t="shared" si="14"/>
        <v>9405.8789580347329</v>
      </c>
      <c r="AS8">
        <f t="shared" si="15"/>
        <v>-2022.165371820219</v>
      </c>
      <c r="AT8">
        <f t="shared" si="16"/>
        <v>3458.6170863669126</v>
      </c>
      <c r="AU8">
        <f t="shared" si="17"/>
        <v>10842.330672581427</v>
      </c>
      <c r="AW8">
        <v>5</v>
      </c>
      <c r="AX8">
        <f>(R8*SUMPRODUCT(K9:$K$23, X9:$X$23)-$AZ$3*SUMPRODUCT(K8:$K$22, W9:$W$23))/Z8</f>
        <v>42141.855617043198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36827.722041828827</v>
      </c>
      <c r="P9">
        <f t="shared" si="30"/>
        <v>1841.3861020914414</v>
      </c>
      <c r="Q9" s="5">
        <f t="shared" si="31"/>
        <v>50</v>
      </c>
      <c r="R9">
        <f t="shared" si="0"/>
        <v>500000</v>
      </c>
      <c r="S9">
        <f t="shared" si="1"/>
        <v>46162.698843318649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34960.092876774914</v>
      </c>
      <c r="AC9">
        <f t="shared" si="2"/>
        <v>36421.64126151766</v>
      </c>
      <c r="AE9">
        <f t="shared" si="3"/>
        <v>29056.491806057234</v>
      </c>
      <c r="AF9">
        <f t="shared" si="4"/>
        <v>-1452.8245903028619</v>
      </c>
      <c r="AG9">
        <f t="shared" si="5"/>
        <v>-39.44921134825411</v>
      </c>
      <c r="AH9">
        <f t="shared" si="6"/>
        <v>-16150.600764833365</v>
      </c>
      <c r="AI9">
        <f t="shared" si="7"/>
        <v>11413.617239572752</v>
      </c>
      <c r="AJ9">
        <f t="shared" si="8"/>
        <v>-1461.5483847427458</v>
      </c>
      <c r="AK9">
        <f t="shared" si="32"/>
        <v>5353.5809511177322</v>
      </c>
      <c r="AL9">
        <f t="shared" si="9"/>
        <v>15305.649805947738</v>
      </c>
      <c r="AN9">
        <f t="shared" si="10"/>
        <v>17753.998539929715</v>
      </c>
      <c r="AO9">
        <f t="shared" si="11"/>
        <v>-887.69992699648583</v>
      </c>
      <c r="AP9">
        <f t="shared" si="12"/>
        <v>-24.10412259515369</v>
      </c>
      <c r="AQ9">
        <f t="shared" si="13"/>
        <v>-9868.285005351705</v>
      </c>
      <c r="AR9">
        <f t="shared" si="14"/>
        <v>6973.9094849863686</v>
      </c>
      <c r="AS9">
        <f t="shared" si="15"/>
        <v>-893.03031012677343</v>
      </c>
      <c r="AT9">
        <f t="shared" si="16"/>
        <v>3271.1267768989842</v>
      </c>
      <c r="AU9">
        <f t="shared" si="17"/>
        <v>9352.0059517585796</v>
      </c>
      <c r="AW9">
        <v>6</v>
      </c>
      <c r="AX9">
        <f>(R9*SUMPRODUCT(K10:$K$23, X10:$X$23)-$AZ$3*SUMPRODUCT(K9:$K$22, W10:$W$23))/Z9</f>
        <v>46162.698843318649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36827.722041828827</v>
      </c>
      <c r="P10">
        <f t="shared" si="30"/>
        <v>1841.3861020914414</v>
      </c>
      <c r="Q10" s="5">
        <f t="shared" si="31"/>
        <v>50</v>
      </c>
      <c r="R10">
        <f t="shared" si="0"/>
        <v>500000</v>
      </c>
      <c r="S10">
        <f t="shared" si="1"/>
        <v>48987.080598996581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36421.64126151766</v>
      </c>
      <c r="AC10">
        <f t="shared" si="2"/>
        <v>36559.788369662223</v>
      </c>
      <c r="AE10">
        <f t="shared" si="3"/>
        <v>27485.077851599624</v>
      </c>
      <c r="AF10">
        <f t="shared" si="4"/>
        <v>-1374.2538925799813</v>
      </c>
      <c r="AG10">
        <f t="shared" si="5"/>
        <v>-37.315745215495745</v>
      </c>
      <c r="AH10">
        <f t="shared" si="6"/>
        <v>-17389.74019275825</v>
      </c>
      <c r="AI10">
        <f t="shared" si="7"/>
        <v>8683.7680210458966</v>
      </c>
      <c r="AJ10">
        <f t="shared" si="8"/>
        <v>-138.14710814456339</v>
      </c>
      <c r="AK10">
        <f t="shared" si="32"/>
        <v>5350.9030489213774</v>
      </c>
      <c r="AL10">
        <f t="shared" si="9"/>
        <v>13896.52396182271</v>
      </c>
      <c r="AN10">
        <f t="shared" si="10"/>
        <v>15470.065075527393</v>
      </c>
      <c r="AO10">
        <f t="shared" si="11"/>
        <v>-773.50325377636966</v>
      </c>
      <c r="AP10">
        <f t="shared" si="12"/>
        <v>-21.003288036599894</v>
      </c>
      <c r="AQ10">
        <f t="shared" si="13"/>
        <v>-9787.8715818455457</v>
      </c>
      <c r="AR10">
        <f t="shared" si="14"/>
        <v>4887.6869518688773</v>
      </c>
      <c r="AS10">
        <f t="shared" si="15"/>
        <v>-77.756547190130476</v>
      </c>
      <c r="AT10">
        <f t="shared" si="16"/>
        <v>3011.7731092704162</v>
      </c>
      <c r="AU10">
        <f t="shared" si="17"/>
        <v>7821.7035139491618</v>
      </c>
      <c r="AW10">
        <v>7</v>
      </c>
      <c r="AX10">
        <f>(R10*SUMPRODUCT(K11:$K$23, X11:$X$23)-$AZ$3*SUMPRODUCT(K10:$K$22, W11:$W$23))/Z10</f>
        <v>48987.080598996581</v>
      </c>
    </row>
    <row r="11" spans="1:52" x14ac:dyDescent="0.25">
      <c r="A11" t="s">
        <v>33</v>
      </c>
      <c r="C11" s="24">
        <f>AU25</f>
        <v>63693.905756191089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36827.722041828827</v>
      </c>
      <c r="P11">
        <f t="shared" si="30"/>
        <v>1841.3861020914414</v>
      </c>
      <c r="Q11" s="5">
        <f t="shared" si="31"/>
        <v>50</v>
      </c>
      <c r="R11">
        <f t="shared" si="0"/>
        <v>500000</v>
      </c>
      <c r="S11">
        <f t="shared" si="1"/>
        <v>50829.220856941087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36559.788369662223</v>
      </c>
      <c r="AC11">
        <f t="shared" si="2"/>
        <v>35688.646328826639</v>
      </c>
      <c r="AE11">
        <f t="shared" si="3"/>
        <v>25857.7944908176</v>
      </c>
      <c r="AF11">
        <f t="shared" si="4"/>
        <v>-1292.88972454088</v>
      </c>
      <c r="AG11">
        <f t="shared" si="5"/>
        <v>-35.106426704112167</v>
      </c>
      <c r="AH11">
        <f t="shared" si="6"/>
        <v>-18361.610592286132</v>
      </c>
      <c r="AI11">
        <f t="shared" si="7"/>
        <v>6168.1877472864762</v>
      </c>
      <c r="AJ11">
        <f t="shared" si="8"/>
        <v>871.14204083558434</v>
      </c>
      <c r="AK11">
        <f t="shared" si="32"/>
        <v>5230.4399916422954</v>
      </c>
      <c r="AL11">
        <f t="shared" si="9"/>
        <v>12269.769779764356</v>
      </c>
      <c r="AN11">
        <f t="shared" si="10"/>
        <v>13406.913756064883</v>
      </c>
      <c r="AO11">
        <f t="shared" si="11"/>
        <v>-670.34568780324423</v>
      </c>
      <c r="AP11">
        <f t="shared" si="12"/>
        <v>-18.202203411926138</v>
      </c>
      <c r="AQ11">
        <f t="shared" si="13"/>
        <v>-9520.2446488870628</v>
      </c>
      <c r="AR11">
        <f t="shared" si="14"/>
        <v>3198.1212159626511</v>
      </c>
      <c r="AS11">
        <f t="shared" si="15"/>
        <v>451.67526623016886</v>
      </c>
      <c r="AT11">
        <f t="shared" si="16"/>
        <v>2711.9117950729651</v>
      </c>
      <c r="AU11">
        <f t="shared" si="17"/>
        <v>6361.708277265785</v>
      </c>
      <c r="AW11">
        <v>8</v>
      </c>
      <c r="AX11">
        <f>(R11*SUMPRODUCT(K12:$K$23, X12:$X$23)-$AZ$3*SUMPRODUCT(K11:$K$22, W12:$W$23))/Z11</f>
        <v>50829.220856941087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36827.722041828827</v>
      </c>
      <c r="P12">
        <f t="shared" si="30"/>
        <v>1841.3861020914414</v>
      </c>
      <c r="Q12" s="5">
        <f t="shared" si="31"/>
        <v>50</v>
      </c>
      <c r="R12">
        <f t="shared" si="0"/>
        <v>500000</v>
      </c>
      <c r="S12">
        <f t="shared" si="1"/>
        <v>51764.311135175354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35688.646328826639</v>
      </c>
      <c r="AC12">
        <f t="shared" si="2"/>
        <v>33988.455014046733</v>
      </c>
      <c r="AE12">
        <f t="shared" si="3"/>
        <v>24181.088213843497</v>
      </c>
      <c r="AF12">
        <f t="shared" si="4"/>
        <v>-1209.0544106921748</v>
      </c>
      <c r="AG12">
        <f t="shared" si="5"/>
        <v>-32.830008039023809</v>
      </c>
      <c r="AH12">
        <f t="shared" si="6"/>
        <v>-19253.543980472372</v>
      </c>
      <c r="AI12">
        <f t="shared" si="7"/>
        <v>3685.6598146399265</v>
      </c>
      <c r="AJ12">
        <f t="shared" si="8"/>
        <v>1700.191314779906</v>
      </c>
      <c r="AK12">
        <f t="shared" si="32"/>
        <v>5019.594398893355</v>
      </c>
      <c r="AL12">
        <f t="shared" si="9"/>
        <v>10405.445528313187</v>
      </c>
      <c r="AN12">
        <f t="shared" si="10"/>
        <v>11549.291543513009</v>
      </c>
      <c r="AO12">
        <f t="shared" si="11"/>
        <v>-577.46457717565045</v>
      </c>
      <c r="AP12">
        <f t="shared" si="12"/>
        <v>-15.680160084834128</v>
      </c>
      <c r="AQ12">
        <f t="shared" si="13"/>
        <v>-9195.8141300284042</v>
      </c>
      <c r="AR12">
        <f t="shared" si="14"/>
        <v>1760.332676224119</v>
      </c>
      <c r="AS12">
        <f t="shared" si="15"/>
        <v>812.03976431881017</v>
      </c>
      <c r="AT12">
        <f t="shared" si="16"/>
        <v>2397.4421097316581</v>
      </c>
      <c r="AU12">
        <f t="shared" si="17"/>
        <v>4969.8145502745874</v>
      </c>
      <c r="AW12">
        <v>9</v>
      </c>
      <c r="AX12">
        <f>(R12*SUMPRODUCT(K13:$K$23, X13:$X$23)-$AZ$3*SUMPRODUCT(K12:$K$22, W13:$W$23))/Z12</f>
        <v>51764.311135175354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36827.722041828827</v>
      </c>
      <c r="P13">
        <f t="shared" si="30"/>
        <v>1841.3861020914414</v>
      </c>
      <c r="Q13" s="5">
        <f t="shared" si="31"/>
        <v>50</v>
      </c>
      <c r="R13">
        <f t="shared" si="0"/>
        <v>500000</v>
      </c>
      <c r="S13">
        <f t="shared" si="1"/>
        <v>51890.490736466687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33988.455014046733</v>
      </c>
      <c r="AC13">
        <f t="shared" si="2"/>
        <v>31657.69988716353</v>
      </c>
      <c r="AE13">
        <f t="shared" si="3"/>
        <v>22468.10456754376</v>
      </c>
      <c r="AF13">
        <f t="shared" si="4"/>
        <v>-1123.405228377188</v>
      </c>
      <c r="AG13">
        <f t="shared" si="5"/>
        <v>-30.504336572900907</v>
      </c>
      <c r="AH13">
        <f t="shared" si="6"/>
        <v>-19973.713857326653</v>
      </c>
      <c r="AI13">
        <f t="shared" si="7"/>
        <v>1340.4811452670183</v>
      </c>
      <c r="AJ13">
        <f t="shared" si="8"/>
        <v>2330.755126883203</v>
      </c>
      <c r="AK13">
        <f t="shared" si="32"/>
        <v>4734.8580180044628</v>
      </c>
      <c r="AL13">
        <f t="shared" si="9"/>
        <v>8406.0942901546841</v>
      </c>
      <c r="AN13">
        <f t="shared" si="10"/>
        <v>9885.2602301413299</v>
      </c>
      <c r="AO13">
        <f t="shared" si="11"/>
        <v>-494.26301150706644</v>
      </c>
      <c r="AP13">
        <f t="shared" si="12"/>
        <v>-13.420949874273621</v>
      </c>
      <c r="AQ13">
        <f t="shared" si="13"/>
        <v>-8787.8066727209862</v>
      </c>
      <c r="AR13">
        <f t="shared" si="14"/>
        <v>589.76959603900286</v>
      </c>
      <c r="AS13">
        <f t="shared" si="15"/>
        <v>1025.4590409579578</v>
      </c>
      <c r="AT13">
        <f t="shared" si="16"/>
        <v>2083.1887941432224</v>
      </c>
      <c r="AU13">
        <f t="shared" si="17"/>
        <v>3698.417431140183</v>
      </c>
      <c r="AW13">
        <v>10</v>
      </c>
      <c r="AX13">
        <f>(R13*SUMPRODUCT(K14:$K$23, X14:$X$23)-$AZ$3*SUMPRODUCT(K13:$K$22, W14:$W$23))/Z13</f>
        <v>51890.490736466687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36827.722041828827</v>
      </c>
      <c r="P14">
        <f t="shared" si="30"/>
        <v>1841.3861020914414</v>
      </c>
      <c r="Q14" s="5">
        <f t="shared" si="31"/>
        <v>50</v>
      </c>
      <c r="R14">
        <f t="shared" si="0"/>
        <v>500000</v>
      </c>
      <c r="S14">
        <f t="shared" si="1"/>
        <v>51239.5995902793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31657.69988716353</v>
      </c>
      <c r="AC14">
        <f t="shared" si="2"/>
        <v>28837.410587183946</v>
      </c>
      <c r="AE14">
        <f t="shared" si="3"/>
        <v>20726.472298826822</v>
      </c>
      <c r="AF14">
        <f t="shared" si="4"/>
        <v>-1036.3236149413412</v>
      </c>
      <c r="AG14">
        <f t="shared" si="5"/>
        <v>-28.139769648643693</v>
      </c>
      <c r="AH14">
        <f t="shared" si="6"/>
        <v>-20595.235585282102</v>
      </c>
      <c r="AI14">
        <f t="shared" si="7"/>
        <v>-933.22667104526408</v>
      </c>
      <c r="AJ14">
        <f t="shared" si="8"/>
        <v>2820.289299979584</v>
      </c>
      <c r="AK14">
        <f t="shared" si="32"/>
        <v>4393.835402224664</v>
      </c>
      <c r="AL14">
        <f t="shared" si="9"/>
        <v>6280.8980311589839</v>
      </c>
      <c r="AN14">
        <f t="shared" si="10"/>
        <v>8400.1922869537375</v>
      </c>
      <c r="AO14">
        <f t="shared" si="11"/>
        <v>-420.00961434768698</v>
      </c>
      <c r="AP14">
        <f t="shared" si="12"/>
        <v>-11.404713380606086</v>
      </c>
      <c r="AQ14">
        <f t="shared" si="13"/>
        <v>-8347.0036105118761</v>
      </c>
      <c r="AR14">
        <f t="shared" si="14"/>
        <v>-378.22565128643078</v>
      </c>
      <c r="AS14">
        <f t="shared" si="15"/>
        <v>1143.0296522774711</v>
      </c>
      <c r="AT14">
        <f t="shared" si="16"/>
        <v>1780.7691402458806</v>
      </c>
      <c r="AU14">
        <f t="shared" si="17"/>
        <v>2545.5731412369209</v>
      </c>
      <c r="AW14">
        <v>11</v>
      </c>
      <c r="AX14">
        <f>(R14*SUMPRODUCT(K15:$K$23, X15:$X$23)-$AZ$3*SUMPRODUCT(K14:$K$22, W15:$W$23))/Z14</f>
        <v>51239.5995902793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36827.722041828827</v>
      </c>
      <c r="P15">
        <f t="shared" si="30"/>
        <v>1841.3861020914414</v>
      </c>
      <c r="Q15" s="5">
        <f t="shared" si="31"/>
        <v>50</v>
      </c>
      <c r="R15">
        <f t="shared" si="0"/>
        <v>500000</v>
      </c>
      <c r="S15">
        <f t="shared" si="1"/>
        <v>49786.420640683136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28837.410587183946</v>
      </c>
      <c r="AC15">
        <f t="shared" si="2"/>
        <v>25631.854273215657</v>
      </c>
      <c r="AE15">
        <f t="shared" si="3"/>
        <v>18960.246437545389</v>
      </c>
      <c r="AF15">
        <f t="shared" si="4"/>
        <v>-948.01232187726953</v>
      </c>
      <c r="AG15">
        <f t="shared" si="5"/>
        <v>-25.741812670371512</v>
      </c>
      <c r="AH15">
        <f t="shared" si="6"/>
        <v>-21165.592817857443</v>
      </c>
      <c r="AI15">
        <f t="shared" si="7"/>
        <v>-3179.1005148596923</v>
      </c>
      <c r="AJ15">
        <f t="shared" si="8"/>
        <v>3205.556313968289</v>
      </c>
      <c r="AK15">
        <f t="shared" si="32"/>
        <v>4008.9240972230514</v>
      </c>
      <c r="AL15">
        <f t="shared" si="9"/>
        <v>4035.3798963316481</v>
      </c>
      <c r="AN15">
        <f t="shared" si="10"/>
        <v>7078.6425456118359</v>
      </c>
      <c r="AO15">
        <f t="shared" si="11"/>
        <v>-353.93212728059183</v>
      </c>
      <c r="AP15">
        <f t="shared" si="12"/>
        <v>-9.6104811174200968</v>
      </c>
      <c r="AQ15">
        <f t="shared" si="13"/>
        <v>-7901.9893711348996</v>
      </c>
      <c r="AR15">
        <f t="shared" si="14"/>
        <v>-1186.8894339210742</v>
      </c>
      <c r="AS15">
        <f t="shared" si="15"/>
        <v>1196.7664756444051</v>
      </c>
      <c r="AT15">
        <f t="shared" si="16"/>
        <v>1496.6968267109412</v>
      </c>
      <c r="AU15">
        <f t="shared" si="17"/>
        <v>1506.5738684342721</v>
      </c>
      <c r="AW15">
        <v>12</v>
      </c>
      <c r="AX15">
        <f>(R15*SUMPRODUCT(K16:$K$23, X16:$X$23)-$AZ$3*SUMPRODUCT(K15:$K$22, W16:$W$23))/Z15</f>
        <v>49786.420640683136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36827.722041828827</v>
      </c>
      <c r="P16">
        <f t="shared" si="30"/>
        <v>1841.3861020914414</v>
      </c>
      <c r="Q16" s="5">
        <f t="shared" si="31"/>
        <v>50</v>
      </c>
      <c r="R16">
        <f t="shared" si="0"/>
        <v>500000</v>
      </c>
      <c r="S16">
        <f t="shared" si="1"/>
        <v>47569.24341600317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25631.854273215657</v>
      </c>
      <c r="AC16">
        <f t="shared" si="2"/>
        <v>22201.781687299586</v>
      </c>
      <c r="AE16">
        <f t="shared" si="3"/>
        <v>17188.439127837064</v>
      </c>
      <c r="AF16">
        <f t="shared" si="4"/>
        <v>-859.42195639185331</v>
      </c>
      <c r="AG16">
        <f t="shared" si="5"/>
        <v>-23.336277910855419</v>
      </c>
      <c r="AH16">
        <f t="shared" si="6"/>
        <v>-21481.166328123785</v>
      </c>
      <c r="AI16">
        <f t="shared" si="7"/>
        <v>-5175.485434589431</v>
      </c>
      <c r="AJ16">
        <f t="shared" si="8"/>
        <v>3430.0725859160702</v>
      </c>
      <c r="AK16">
        <f t="shared" si="32"/>
        <v>3590.5917695196313</v>
      </c>
      <c r="AL16">
        <f t="shared" si="9"/>
        <v>1845.1789208462706</v>
      </c>
      <c r="AN16">
        <f t="shared" si="10"/>
        <v>5911.3219310590857</v>
      </c>
      <c r="AO16">
        <f t="shared" si="11"/>
        <v>-295.56609655295432</v>
      </c>
      <c r="AP16">
        <f t="shared" si="12"/>
        <v>-8.0256415592919677</v>
      </c>
      <c r="AQ16">
        <f t="shared" si="13"/>
        <v>-7387.6451884753014</v>
      </c>
      <c r="AR16">
        <f t="shared" si="14"/>
        <v>-1779.9149955284629</v>
      </c>
      <c r="AS16">
        <f t="shared" si="15"/>
        <v>1179.6454088383366</v>
      </c>
      <c r="AT16">
        <f t="shared" si="16"/>
        <v>1234.8499892737234</v>
      </c>
      <c r="AU16">
        <f t="shared" si="17"/>
        <v>634.58040258359699</v>
      </c>
      <c r="AW16">
        <v>13</v>
      </c>
      <c r="AX16">
        <f>(R16*SUMPRODUCT(K17:$K$23, X17:$X$23)-$AZ$3*SUMPRODUCT(K16:$K$22, W17:$W$23))/Z16</f>
        <v>47569.24341600317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36827.722041828827</v>
      </c>
      <c r="P17">
        <f t="shared" si="30"/>
        <v>1841.3861020914414</v>
      </c>
      <c r="Q17" s="5">
        <f t="shared" si="31"/>
        <v>50</v>
      </c>
      <c r="R17">
        <f t="shared" si="0"/>
        <v>500000</v>
      </c>
      <c r="S17">
        <f t="shared" si="1"/>
        <v>44605.06438330005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22201.781687299586</v>
      </c>
      <c r="AC17">
        <f t="shared" si="2"/>
        <v>18690.822143095073</v>
      </c>
      <c r="AE17">
        <f t="shared" si="3"/>
        <v>15431.88900489238</v>
      </c>
      <c r="AF17">
        <f t="shared" si="4"/>
        <v>-771.594450244619</v>
      </c>
      <c r="AG17">
        <f t="shared" si="5"/>
        <v>-20.951457420261946</v>
      </c>
      <c r="AH17">
        <f t="shared" si="6"/>
        <v>-21514.577114849195</v>
      </c>
      <c r="AI17">
        <f t="shared" si="7"/>
        <v>-6875.2340176216949</v>
      </c>
      <c r="AJ17">
        <f t="shared" si="8"/>
        <v>3510.9595442045138</v>
      </c>
      <c r="AK17">
        <f t="shared" si="32"/>
        <v>3154.2878640234348</v>
      </c>
      <c r="AL17">
        <f t="shared" si="9"/>
        <v>-209.98660939374622</v>
      </c>
      <c r="AN17">
        <f t="shared" si="10"/>
        <v>4888.8805831759364</v>
      </c>
      <c r="AO17">
        <f t="shared" si="11"/>
        <v>-244.44402915879678</v>
      </c>
      <c r="AP17">
        <f t="shared" si="12"/>
        <v>-6.6375006545655451</v>
      </c>
      <c r="AQ17">
        <f t="shared" si="13"/>
        <v>-6815.899095611795</v>
      </c>
      <c r="AR17">
        <f t="shared" si="14"/>
        <v>-2178.1000422492211</v>
      </c>
      <c r="AS17">
        <f t="shared" si="15"/>
        <v>1112.2852126875691</v>
      </c>
      <c r="AT17">
        <f t="shared" si="16"/>
        <v>999.29028048884743</v>
      </c>
      <c r="AU17">
        <f t="shared" si="17"/>
        <v>-66.524549072804504</v>
      </c>
      <c r="AW17">
        <v>14</v>
      </c>
      <c r="AX17">
        <f>(R17*SUMPRODUCT(K18:$K$23, X18:$X$23)-$AZ$3*SUMPRODUCT(K17:$K$22, W18:$W$23))/Z17</f>
        <v>44605.06438330005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36827.722041828827</v>
      </c>
      <c r="P18">
        <f t="shared" si="30"/>
        <v>1841.3861020914414</v>
      </c>
      <c r="Q18" s="5">
        <f t="shared" si="31"/>
        <v>50</v>
      </c>
      <c r="R18">
        <f t="shared" si="0"/>
        <v>500000</v>
      </c>
      <c r="S18">
        <f t="shared" si="1"/>
        <v>40810.745034305597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18690.822143095073</v>
      </c>
      <c r="AC18">
        <f t="shared" si="2"/>
        <v>15184.834396008846</v>
      </c>
      <c r="AE18">
        <f t="shared" si="3"/>
        <v>13702.833896252852</v>
      </c>
      <c r="AF18">
        <f t="shared" si="4"/>
        <v>-685.14169481264264</v>
      </c>
      <c r="AG18">
        <f t="shared" si="5"/>
        <v>-18.603966165337638</v>
      </c>
      <c r="AH18">
        <f t="shared" si="6"/>
        <v>-21379.766807216914</v>
      </c>
      <c r="AI18">
        <f t="shared" si="7"/>
        <v>-8380.6785719420423</v>
      </c>
      <c r="AJ18">
        <f t="shared" si="8"/>
        <v>3505.9877470862266</v>
      </c>
      <c r="AK18">
        <f t="shared" si="32"/>
        <v>2713.2975724618841</v>
      </c>
      <c r="AL18">
        <f t="shared" si="9"/>
        <v>-2161.3932523939316</v>
      </c>
      <c r="AN18">
        <f t="shared" si="10"/>
        <v>3998.921681497905</v>
      </c>
      <c r="AO18">
        <f t="shared" si="11"/>
        <v>-199.94608407489525</v>
      </c>
      <c r="AP18">
        <f t="shared" si="12"/>
        <v>-5.4292275761122841</v>
      </c>
      <c r="AQ18">
        <f t="shared" si="13"/>
        <v>-6239.2942713936363</v>
      </c>
      <c r="AR18">
        <f t="shared" si="14"/>
        <v>-2445.7479015467384</v>
      </c>
      <c r="AS18">
        <f t="shared" si="15"/>
        <v>1023.158459267541</v>
      </c>
      <c r="AT18">
        <f t="shared" si="16"/>
        <v>791.82631658700552</v>
      </c>
      <c r="AU18">
        <f t="shared" si="17"/>
        <v>-630.76312569219192</v>
      </c>
      <c r="AW18">
        <v>15</v>
      </c>
      <c r="AX18">
        <f>(R18*SUMPRODUCT(K19:$K$23, X19:$X$23)-$AZ$3*SUMPRODUCT(K18:$K$22, W19:$W$23))/Z18</f>
        <v>40810.745034305597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36827.722041828827</v>
      </c>
      <c r="P19">
        <f t="shared" si="30"/>
        <v>1841.3861020914414</v>
      </c>
      <c r="Q19" s="5">
        <f t="shared" si="31"/>
        <v>50</v>
      </c>
      <c r="R19">
        <f t="shared" si="0"/>
        <v>500000</v>
      </c>
      <c r="S19">
        <f t="shared" si="1"/>
        <v>36049.933341354626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15184.834396008846</v>
      </c>
      <c r="AC19">
        <f t="shared" si="2"/>
        <v>11761.544338517273</v>
      </c>
      <c r="AE19">
        <f t="shared" si="3"/>
        <v>12015.303373242892</v>
      </c>
      <c r="AF19">
        <f t="shared" si="4"/>
        <v>-600.76516866214467</v>
      </c>
      <c r="AG19">
        <f t="shared" si="5"/>
        <v>-16.312851714797812</v>
      </c>
      <c r="AH19">
        <f t="shared" si="6"/>
        <v>-21050.747888864498</v>
      </c>
      <c r="AI19">
        <f t="shared" si="7"/>
        <v>-9652.5225359985488</v>
      </c>
      <c r="AJ19">
        <f t="shared" si="8"/>
        <v>3423.290057491573</v>
      </c>
      <c r="AK19">
        <f t="shared" si="32"/>
        <v>2276.1083134324517</v>
      </c>
      <c r="AL19">
        <f t="shared" si="9"/>
        <v>-3953.1241650745242</v>
      </c>
      <c r="AN19">
        <f t="shared" si="10"/>
        <v>3230.0512491217178</v>
      </c>
      <c r="AO19">
        <f t="shared" si="11"/>
        <v>-161.50256245608591</v>
      </c>
      <c r="AP19">
        <f t="shared" si="12"/>
        <v>-4.3853530303245938</v>
      </c>
      <c r="AQ19">
        <f t="shared" si="13"/>
        <v>-5659.0326853329798</v>
      </c>
      <c r="AR19">
        <f t="shared" si="14"/>
        <v>-2594.8693516976728</v>
      </c>
      <c r="AS19">
        <f t="shared" si="15"/>
        <v>920.27658252313063</v>
      </c>
      <c r="AT19">
        <f t="shared" si="16"/>
        <v>611.88188700345313</v>
      </c>
      <c r="AU19">
        <f t="shared" si="17"/>
        <v>-1062.7108821710888</v>
      </c>
      <c r="AW19">
        <v>16</v>
      </c>
      <c r="AX19">
        <f>(R19*SUMPRODUCT(K20:$K$23, X20:$X$23)-$AZ$3*SUMPRODUCT(K19:$K$22, W20:$W$23))/Z19</f>
        <v>36049.933341354626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36827.722041828827</v>
      </c>
      <c r="P20">
        <f t="shared" si="30"/>
        <v>1841.3861020914414</v>
      </c>
      <c r="Q20" s="5">
        <f t="shared" si="31"/>
        <v>50</v>
      </c>
      <c r="R20">
        <f t="shared" si="0"/>
        <v>500000</v>
      </c>
      <c r="S20">
        <f t="shared" si="1"/>
        <v>30088.699472943266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11761.544338517273</v>
      </c>
      <c r="AC20">
        <f t="shared" si="2"/>
        <v>8482.9200980983169</v>
      </c>
      <c r="AE20">
        <f t="shared" si="3"/>
        <v>10382.855655051966</v>
      </c>
      <c r="AF20">
        <f t="shared" si="4"/>
        <v>-519.14278275259835</v>
      </c>
      <c r="AG20">
        <f t="shared" si="5"/>
        <v>-14.096521695340195</v>
      </c>
      <c r="AH20">
        <f t="shared" si="6"/>
        <v>-20532.015023096392</v>
      </c>
      <c r="AI20">
        <f t="shared" si="7"/>
        <v>-10682.398672492365</v>
      </c>
      <c r="AJ20">
        <f t="shared" si="8"/>
        <v>3278.6242404189561</v>
      </c>
      <c r="AK20">
        <f t="shared" si="32"/>
        <v>1850.4732595295802</v>
      </c>
      <c r="AL20">
        <f t="shared" si="9"/>
        <v>-5553.3011725438291</v>
      </c>
      <c r="AN20">
        <f t="shared" si="10"/>
        <v>2571.1869532676269</v>
      </c>
      <c r="AO20">
        <f t="shared" si="11"/>
        <v>-128.55934766338137</v>
      </c>
      <c r="AP20">
        <f t="shared" si="12"/>
        <v>-3.4908308343742793</v>
      </c>
      <c r="AQ20">
        <f t="shared" si="13"/>
        <v>-5084.5018851816194</v>
      </c>
      <c r="AR20">
        <f t="shared" si="14"/>
        <v>-2645.365110411748</v>
      </c>
      <c r="AS20">
        <f t="shared" si="15"/>
        <v>811.91111113352099</v>
      </c>
      <c r="AT20">
        <f t="shared" si="16"/>
        <v>458.24702378078695</v>
      </c>
      <c r="AU20">
        <f t="shared" si="17"/>
        <v>-1375.2069754974402</v>
      </c>
      <c r="AW20">
        <v>17</v>
      </c>
      <c r="AX20">
        <f>(R20*SUMPRODUCT(K21:$K$23, X21:$X$23)-$AZ$3*SUMPRODUCT(K20:$K$22, W21:$W$23))/Z20</f>
        <v>30088.699472943266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36827.722041828827</v>
      </c>
      <c r="P21">
        <f t="shared" si="30"/>
        <v>1841.3861020914414</v>
      </c>
      <c r="Q21" s="5">
        <f t="shared" si="31"/>
        <v>50</v>
      </c>
      <c r="R21">
        <f t="shared" si="0"/>
        <v>500000</v>
      </c>
      <c r="S21">
        <f t="shared" si="1"/>
        <v>22553.501354411608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8482.9200980983169</v>
      </c>
      <c r="AC21">
        <f t="shared" si="2"/>
        <v>5401.3486506425133</v>
      </c>
      <c r="AE21">
        <f t="shared" si="3"/>
        <v>8819.8884789992844</v>
      </c>
      <c r="AF21">
        <f t="shared" si="4"/>
        <v>-440.99442394996419</v>
      </c>
      <c r="AG21">
        <f t="shared" si="5"/>
        <v>-11.974523524672092</v>
      </c>
      <c r="AH21">
        <f t="shared" si="6"/>
        <v>-19810.329537147016</v>
      </c>
      <c r="AI21">
        <f t="shared" si="7"/>
        <v>-11443.410005622367</v>
      </c>
      <c r="AJ21">
        <f t="shared" si="8"/>
        <v>3081.5714474558035</v>
      </c>
      <c r="AK21">
        <f t="shared" si="32"/>
        <v>1442.8654370848437</v>
      </c>
      <c r="AL21">
        <f t="shared" si="9"/>
        <v>-6918.9731210817208</v>
      </c>
      <c r="AN21">
        <f t="shared" si="10"/>
        <v>2011.9727769343112</v>
      </c>
      <c r="AO21">
        <f t="shared" si="11"/>
        <v>-100.59863884671555</v>
      </c>
      <c r="AP21">
        <f t="shared" si="12"/>
        <v>-2.7316009046787064</v>
      </c>
      <c r="AQ21">
        <f t="shared" si="13"/>
        <v>-4519.0870412637923</v>
      </c>
      <c r="AR21">
        <f t="shared" si="14"/>
        <v>-2610.4445040808755</v>
      </c>
      <c r="AS21">
        <f t="shared" si="15"/>
        <v>702.96102691341537</v>
      </c>
      <c r="AT21">
        <f t="shared" si="16"/>
        <v>329.14316174250655</v>
      </c>
      <c r="AU21">
        <f t="shared" si="17"/>
        <v>-1578.340315424954</v>
      </c>
      <c r="AW21">
        <v>18</v>
      </c>
      <c r="AX21">
        <f>(R21*SUMPRODUCT(K22:$K$23, X22:$X$23)-$AZ$3*SUMPRODUCT(K21:$K$22, W22:$W$23))/Z21</f>
        <v>22553.501354411608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36827.722041828827</v>
      </c>
      <c r="P22">
        <f t="shared" si="30"/>
        <v>1841.3861020914414</v>
      </c>
      <c r="Q22" s="5">
        <f t="shared" si="31"/>
        <v>50</v>
      </c>
      <c r="R22">
        <f t="shared" si="0"/>
        <v>500000</v>
      </c>
      <c r="S22">
        <f t="shared" si="1"/>
        <v>12861.625750511339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5401.3486506425133</v>
      </c>
      <c r="AC22">
        <f t="shared" si="2"/>
        <v>2564.4682912731087</v>
      </c>
      <c r="AE22">
        <f t="shared" si="3"/>
        <v>7343.0472358702391</v>
      </c>
      <c r="AF22">
        <f t="shared" si="4"/>
        <v>-367.15236179351194</v>
      </c>
      <c r="AG22">
        <f t="shared" si="5"/>
        <v>-9.9694561986891639</v>
      </c>
      <c r="AH22">
        <f t="shared" si="6"/>
        <v>-18853.220907362058</v>
      </c>
      <c r="AI22">
        <f t="shared" si="7"/>
        <v>-11887.295489484019</v>
      </c>
      <c r="AJ22">
        <f t="shared" si="8"/>
        <v>2836.8803593694047</v>
      </c>
      <c r="AK22">
        <f t="shared" si="32"/>
        <v>1059.1207284102254</v>
      </c>
      <c r="AL22">
        <f t="shared" si="9"/>
        <v>-7991.2944017043883</v>
      </c>
      <c r="AN22">
        <f t="shared" si="10"/>
        <v>1543.0411047331486</v>
      </c>
      <c r="AO22">
        <f t="shared" si="11"/>
        <v>-77.152055236657432</v>
      </c>
      <c r="AP22">
        <f t="shared" si="12"/>
        <v>-2.0949450837341592</v>
      </c>
      <c r="AQ22">
        <f t="shared" si="13"/>
        <v>-3961.7469263394132</v>
      </c>
      <c r="AR22">
        <f t="shared" si="14"/>
        <v>-2497.9528219266558</v>
      </c>
      <c r="AS22">
        <f t="shared" si="15"/>
        <v>596.13166892536822</v>
      </c>
      <c r="AT22">
        <f t="shared" si="16"/>
        <v>222.55975841046202</v>
      </c>
      <c r="AU22">
        <f t="shared" si="17"/>
        <v>-1679.2613945908256</v>
      </c>
      <c r="AW22">
        <v>19</v>
      </c>
      <c r="AX22">
        <f>(R22*SUMPRODUCT(K23:$K$23, X23:$X$23)-$AZ$3*SUMPRODUCT(K22:$K$22, W23:$W$23))/Z22</f>
        <v>12861.625750511339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36827.722041828827</v>
      </c>
      <c r="P23">
        <f t="shared" si="30"/>
        <v>1841.3861020914414</v>
      </c>
      <c r="Q23" s="5">
        <f t="shared" si="31"/>
        <v>50</v>
      </c>
      <c r="R23">
        <f t="shared" si="0"/>
        <v>500000</v>
      </c>
      <c r="S23">
        <f t="shared" si="1"/>
        <v>15831.456904409899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2564.4682912731087</v>
      </c>
      <c r="AC23">
        <f t="shared" si="2"/>
        <v>2564.4682912731087</v>
      </c>
      <c r="AE23">
        <f t="shared" si="3"/>
        <v>5965.5612232240137</v>
      </c>
      <c r="AF23">
        <f t="shared" si="4"/>
        <v>-298.2780611612007</v>
      </c>
      <c r="AG23">
        <f t="shared" si="5"/>
        <v>-8.0992807761071202</v>
      </c>
      <c r="AH23">
        <f t="shared" si="6"/>
        <v>-17704.808605951512</v>
      </c>
      <c r="AI23">
        <f t="shared" si="7"/>
        <v>-12045.624724664805</v>
      </c>
      <c r="AJ23">
        <f t="shared" si="8"/>
        <v>0</v>
      </c>
      <c r="AK23">
        <f t="shared" si="32"/>
        <v>704.39097186195477</v>
      </c>
      <c r="AL23">
        <f t="shared" si="9"/>
        <v>-11341.233752802851</v>
      </c>
      <c r="AN23">
        <f t="shared" si="10"/>
        <v>1154.7677526369448</v>
      </c>
      <c r="AO23">
        <f t="shared" si="11"/>
        <v>-57.738387631847246</v>
      </c>
      <c r="AP23">
        <f t="shared" si="12"/>
        <v>-1.5677968777506286</v>
      </c>
      <c r="AQ23">
        <f t="shared" si="13"/>
        <v>-3427.1615493894224</v>
      </c>
      <c r="AR23">
        <f t="shared" si="14"/>
        <v>-2331.6999812620752</v>
      </c>
      <c r="AS23">
        <f t="shared" si="15"/>
        <v>0</v>
      </c>
      <c r="AT23">
        <f t="shared" si="16"/>
        <v>136.35062136118464</v>
      </c>
      <c r="AU23">
        <f t="shared" si="17"/>
        <v>-2195.3493599008907</v>
      </c>
      <c r="AW23">
        <v>20</v>
      </c>
      <c r="AX23">
        <f>(R23*SUMPRODUCT(K$23:$K24, X$23:$X24)-$AZ$3*SUMPRODUCT(K$22:$K23, W$23:$W24))/Z23</f>
        <v>15831.456904409899</v>
      </c>
    </row>
    <row r="25" spans="5:50" x14ac:dyDescent="0.25">
      <c r="AN25" s="6">
        <f t="shared" ref="AN25:AU25" si="33">SUM(AN3:AN23)</f>
        <v>244309.38237600808</v>
      </c>
      <c r="AO25" s="6">
        <f t="shared" si="33"/>
        <v>-39836.260650172007</v>
      </c>
      <c r="AP25" s="6">
        <f t="shared" si="33"/>
        <v>-2801.600430440888</v>
      </c>
      <c r="AQ25" s="6">
        <f t="shared" si="33"/>
        <v>-154347.70075616043</v>
      </c>
      <c r="AR25" s="6">
        <f t="shared" si="33"/>
        <v>47323.820539234686</v>
      </c>
      <c r="AS25" s="6">
        <f t="shared" si="33"/>
        <v>-18871.915940354262</v>
      </c>
      <c r="AT25" s="6">
        <f t="shared" si="33"/>
        <v>35242.001157310639</v>
      </c>
      <c r="AU25" s="7">
        <f t="shared" si="33"/>
        <v>63693.905756191089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2220.3792530852029</v>
      </c>
      <c r="K3">
        <v>1</v>
      </c>
      <c r="L3" s="2">
        <v>0</v>
      </c>
      <c r="O3">
        <f>$C$3</f>
        <v>2220.3792530852029</v>
      </c>
      <c r="P3">
        <f>O3*B5</f>
        <v>1776.3034024681624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2220.3792530852029</v>
      </c>
      <c r="AF3">
        <f t="shared" ref="AF3:AF23" si="4">-$Z3*P3</f>
        <v>-1776.3034024681624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-2075.8323533829594</v>
      </c>
      <c r="AJ3">
        <f t="shared" ref="AJ3:AJ23" si="8">AB3-AC3</f>
        <v>0</v>
      </c>
      <c r="AL3">
        <f t="shared" ref="AL3:AL23" si="9">SUM(AI3:AK3)</f>
        <v>-2075.8323533829594</v>
      </c>
      <c r="AN3">
        <f t="shared" ref="AN3:AN23" si="10">AE3*$K3</f>
        <v>2220.3792530852029</v>
      </c>
      <c r="AO3">
        <f t="shared" ref="AO3:AO23" si="11">AF3*$K3</f>
        <v>-1776.3034024681624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-2075.8323533829594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-2075.8323533829594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1221.7354475307113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208.26153751391274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205.94927068352627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-205.94927068352627</v>
      </c>
      <c r="AK4">
        <f>G4*MAX(0, SUM(AB4, AE4:AF4))</f>
        <v>0</v>
      </c>
      <c r="AL4">
        <f t="shared" si="9"/>
        <v>-1308.6562706835264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-1015.7861768471864</v>
      </c>
      <c r="AR4">
        <f t="shared" si="14"/>
        <v>-1015.7861768471864</v>
      </c>
      <c r="AS4">
        <f t="shared" si="15"/>
        <v>-189.7153299036693</v>
      </c>
      <c r="AT4">
        <f t="shared" si="16"/>
        <v>0</v>
      </c>
      <c r="AU4">
        <f t="shared" si="17"/>
        <v>-1205.5015067508557</v>
      </c>
      <c r="AW4">
        <v>1</v>
      </c>
      <c r="AX4">
        <f>(R4*SUMPRODUCT(K5:$K$23, X5:$X$23)-$AZ$3*SUMPRODUCT(K4:$K$22, W5:$W$23))/Z4</f>
        <v>208.26153751391274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2220.3792530852029</v>
      </c>
      <c r="P5">
        <f t="shared" ref="P5:P23" si="30">O5*$C$5</f>
        <v>111.01896265426015</v>
      </c>
      <c r="Q5" s="5">
        <f t="shared" ref="Q5:Q23" si="31">$C$8</f>
        <v>50</v>
      </c>
      <c r="R5">
        <f t="shared" si="0"/>
        <v>1000000</v>
      </c>
      <c r="S5">
        <f t="shared" si="1"/>
        <v>393.16314349467791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205.94927068352627</v>
      </c>
      <c r="AC5">
        <f t="shared" si="2"/>
        <v>384.47705081331151</v>
      </c>
      <c r="AE5">
        <f t="shared" si="3"/>
        <v>2171.3247567541089</v>
      </c>
      <c r="AF5">
        <f t="shared" si="4"/>
        <v>-108.56623783770544</v>
      </c>
      <c r="AG5">
        <f t="shared" si="5"/>
        <v>-48.895357712811148</v>
      </c>
      <c r="AH5">
        <f t="shared" si="6"/>
        <v>-1101.1658137769971</v>
      </c>
      <c r="AI5">
        <f t="shared" si="7"/>
        <v>912.69734742659512</v>
      </c>
      <c r="AJ5">
        <f t="shared" si="8"/>
        <v>-178.52778012978524</v>
      </c>
      <c r="AK5">
        <f>G5*SUM(AB5, AE5:AF5)</f>
        <v>158.80954527199509</v>
      </c>
      <c r="AL5">
        <f t="shared" si="9"/>
        <v>892.97911256880502</v>
      </c>
      <c r="AN5">
        <f t="shared" si="10"/>
        <v>1842.5068796230271</v>
      </c>
      <c r="AO5">
        <f t="shared" si="11"/>
        <v>-92.125343981151346</v>
      </c>
      <c r="AP5">
        <f t="shared" si="12"/>
        <v>-41.490814622386587</v>
      </c>
      <c r="AQ5">
        <f t="shared" si="13"/>
        <v>-934.40908881948928</v>
      </c>
      <c r="AR5">
        <f t="shared" si="14"/>
        <v>774.48163219999969</v>
      </c>
      <c r="AS5">
        <f t="shared" si="15"/>
        <v>-151.49215338228976</v>
      </c>
      <c r="AT5">
        <f t="shared" si="16"/>
        <v>134.75997950250047</v>
      </c>
      <c r="AU5">
        <f t="shared" si="17"/>
        <v>757.74945832021046</v>
      </c>
      <c r="AW5">
        <v>2</v>
      </c>
      <c r="AX5">
        <f>(R5*SUMPRODUCT(K6:$K$23, X6:$X$23)-$AZ$3*SUMPRODUCT(K5:$K$22, W6:$W$23))/Z5</f>
        <v>393.16314349467791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2220.3792530852029</v>
      </c>
      <c r="P6">
        <f t="shared" si="30"/>
        <v>111.01896265426015</v>
      </c>
      <c r="Q6" s="5">
        <f t="shared" si="31"/>
        <v>50</v>
      </c>
      <c r="R6">
        <f t="shared" si="0"/>
        <v>1000000</v>
      </c>
      <c r="S6">
        <f t="shared" si="1"/>
        <v>555.06742166777474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384.47705081331151</v>
      </c>
      <c r="AC6">
        <f t="shared" si="2"/>
        <v>536.76458775709943</v>
      </c>
      <c r="AE6">
        <f t="shared" si="3"/>
        <v>2147.1643045915193</v>
      </c>
      <c r="AF6">
        <f t="shared" si="4"/>
        <v>-107.35821522957599</v>
      </c>
      <c r="AG6">
        <f t="shared" si="5"/>
        <v>-48.351296329400675</v>
      </c>
      <c r="AH6">
        <f t="shared" si="6"/>
        <v>-1102.1561256474017</v>
      </c>
      <c r="AI6">
        <f t="shared" si="7"/>
        <v>889.29866738514102</v>
      </c>
      <c r="AJ6">
        <f t="shared" si="8"/>
        <v>-152.28753694378793</v>
      </c>
      <c r="AK6">
        <f>G6*SUM(AB6, AE6:AF6)</f>
        <v>169.69981981226783</v>
      </c>
      <c r="AL6">
        <f t="shared" si="9"/>
        <v>906.71095025362092</v>
      </c>
      <c r="AN6">
        <f t="shared" si="10"/>
        <v>1678.3857350452538</v>
      </c>
      <c r="AO6">
        <f t="shared" si="11"/>
        <v>-83.919286752262707</v>
      </c>
      <c r="AP6">
        <f t="shared" si="12"/>
        <v>-37.795023816610332</v>
      </c>
      <c r="AQ6">
        <f t="shared" si="13"/>
        <v>-861.52844247811822</v>
      </c>
      <c r="AR6">
        <f t="shared" si="14"/>
        <v>695.1429819982626</v>
      </c>
      <c r="AS6">
        <f t="shared" si="15"/>
        <v>-119.0394368447067</v>
      </c>
      <c r="AT6">
        <f t="shared" si="16"/>
        <v>132.65019179184114</v>
      </c>
      <c r="AU6">
        <f t="shared" si="17"/>
        <v>708.75373694539701</v>
      </c>
      <c r="AW6">
        <v>3</v>
      </c>
      <c r="AX6">
        <f>(R6*SUMPRODUCT(K7:$K$23, X7:$X$23)-$AZ$3*SUMPRODUCT(K6:$K$22, W7:$W$23))/Z6</f>
        <v>555.06742166777474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2220.3792530852029</v>
      </c>
      <c r="P7">
        <f t="shared" si="30"/>
        <v>111.01896265426015</v>
      </c>
      <c r="Q7" s="5">
        <f t="shared" si="31"/>
        <v>50</v>
      </c>
      <c r="R7">
        <f t="shared" si="0"/>
        <v>1000000</v>
      </c>
      <c r="S7">
        <f t="shared" si="1"/>
        <v>695.88433993591809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536.76458775709943</v>
      </c>
      <c r="AC7">
        <f t="shared" si="2"/>
        <v>665.44066845165435</v>
      </c>
      <c r="AE7">
        <f t="shared" si="3"/>
        <v>2123.2417078465419</v>
      </c>
      <c r="AF7">
        <f t="shared" si="4"/>
        <v>-106.16208539232711</v>
      </c>
      <c r="AG7">
        <f t="shared" si="5"/>
        <v>-47.812591134967398</v>
      </c>
      <c r="AH7">
        <f t="shared" si="6"/>
        <v>-1103.8446227853919</v>
      </c>
      <c r="AI7">
        <f t="shared" si="7"/>
        <v>865.42240853385556</v>
      </c>
      <c r="AJ7">
        <f t="shared" si="8"/>
        <v>-128.67608069455491</v>
      </c>
      <c r="AK7">
        <f>G7*SUM(AB7, AE7:AF7)</f>
        <v>178.769094714792</v>
      </c>
      <c r="AL7">
        <f t="shared" si="9"/>
        <v>915.51542255409265</v>
      </c>
      <c r="AN7">
        <f t="shared" si="10"/>
        <v>1528.8613606054137</v>
      </c>
      <c r="AO7">
        <f t="shared" si="11"/>
        <v>-76.443068030270695</v>
      </c>
      <c r="AP7">
        <f t="shared" si="12"/>
        <v>-34.427932941660089</v>
      </c>
      <c r="AQ7">
        <f t="shared" si="13"/>
        <v>-794.83432604584914</v>
      </c>
      <c r="AR7">
        <f t="shared" si="14"/>
        <v>623.15603358763371</v>
      </c>
      <c r="AS7">
        <f t="shared" si="15"/>
        <v>-92.654494813770768</v>
      </c>
      <c r="AT7">
        <f t="shared" si="16"/>
        <v>128.72446898994733</v>
      </c>
      <c r="AU7">
        <f t="shared" si="17"/>
        <v>659.22600776381034</v>
      </c>
      <c r="AW7">
        <v>4</v>
      </c>
      <c r="AX7">
        <f>(R7*SUMPRODUCT(K8:$K$23, X8:$X$23)-$AZ$3*SUMPRODUCT(K7:$K$22, W8:$W$23))/Z7</f>
        <v>695.88433993591809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2220.3792530852029</v>
      </c>
      <c r="P8">
        <f t="shared" si="30"/>
        <v>111.01896265426015</v>
      </c>
      <c r="Q8" s="5">
        <f t="shared" si="31"/>
        <v>50</v>
      </c>
      <c r="R8">
        <f t="shared" si="0"/>
        <v>1000000</v>
      </c>
      <c r="S8">
        <f t="shared" si="1"/>
        <v>815.5977089689917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665.44066845165435</v>
      </c>
      <c r="AC8">
        <f t="shared" si="2"/>
        <v>771.21329871004491</v>
      </c>
      <c r="AE8">
        <f t="shared" si="3"/>
        <v>2099.5473495429942</v>
      </c>
      <c r="AF8">
        <f t="shared" si="4"/>
        <v>-104.97736747714973</v>
      </c>
      <c r="AG8">
        <f t="shared" si="5"/>
        <v>-47.279025567944906</v>
      </c>
      <c r="AH8">
        <f t="shared" si="6"/>
        <v>-1108.7931134563478</v>
      </c>
      <c r="AI8">
        <f t="shared" si="7"/>
        <v>838.49784304155173</v>
      </c>
      <c r="AJ8">
        <f t="shared" si="8"/>
        <v>-105.77263025839056</v>
      </c>
      <c r="AK8">
        <f t="shared" ref="AK8:AK23" si="32">G8*SUM(AB8:AB8, AE8:AF8)</f>
        <v>186.20074553622496</v>
      </c>
      <c r="AL8">
        <f t="shared" si="9"/>
        <v>918.92595831938615</v>
      </c>
      <c r="AN8">
        <f t="shared" si="10"/>
        <v>1392.6324434854596</v>
      </c>
      <c r="AO8">
        <f t="shared" si="11"/>
        <v>-69.631622174272991</v>
      </c>
      <c r="AP8">
        <f t="shared" si="12"/>
        <v>-31.360238156396157</v>
      </c>
      <c r="AQ8">
        <f t="shared" si="13"/>
        <v>-735.46389094233825</v>
      </c>
      <c r="AR8">
        <f t="shared" si="14"/>
        <v>556.17669221245217</v>
      </c>
      <c r="AS8">
        <f t="shared" si="15"/>
        <v>-70.159120994670417</v>
      </c>
      <c r="AT8">
        <f t="shared" si="16"/>
        <v>123.50719277246628</v>
      </c>
      <c r="AU8">
        <f t="shared" si="17"/>
        <v>609.52476399024795</v>
      </c>
      <c r="AW8">
        <v>5</v>
      </c>
      <c r="AX8">
        <f>(R8*SUMPRODUCT(K9:$K$23, X9:$X$23)-$AZ$3*SUMPRODUCT(K8:$K$22, W9:$W$23))/Z8</f>
        <v>815.5977089689917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2220.3792530852029</v>
      </c>
      <c r="P9">
        <f t="shared" si="30"/>
        <v>111.01896265426015</v>
      </c>
      <c r="Q9" s="5">
        <f t="shared" si="31"/>
        <v>50</v>
      </c>
      <c r="R9">
        <f t="shared" si="0"/>
        <v>1000000</v>
      </c>
      <c r="S9">
        <f t="shared" si="1"/>
        <v>910.59613078481573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771.21329871004491</v>
      </c>
      <c r="AC9">
        <f t="shared" si="2"/>
        <v>851.40906878250826</v>
      </c>
      <c r="AE9">
        <f t="shared" si="3"/>
        <v>2076.0587139591184</v>
      </c>
      <c r="AF9">
        <f t="shared" si="4"/>
        <v>-103.80293569795593</v>
      </c>
      <c r="AG9">
        <f t="shared" si="5"/>
        <v>-46.750092604100132</v>
      </c>
      <c r="AH9">
        <f t="shared" si="6"/>
        <v>-1122.854163306419</v>
      </c>
      <c r="AI9">
        <f t="shared" si="7"/>
        <v>802.65152235064329</v>
      </c>
      <c r="AJ9">
        <f t="shared" si="8"/>
        <v>-80.195770072463347</v>
      </c>
      <c r="AK9">
        <f t="shared" si="32"/>
        <v>192.04283538798452</v>
      </c>
      <c r="AL9">
        <f t="shared" si="9"/>
        <v>914.49858766616444</v>
      </c>
      <c r="AN9">
        <f t="shared" si="10"/>
        <v>1268.5063159880474</v>
      </c>
      <c r="AO9">
        <f t="shared" si="11"/>
        <v>-63.425315799402377</v>
      </c>
      <c r="AP9">
        <f t="shared" si="12"/>
        <v>-28.56508216390209</v>
      </c>
      <c r="AQ9">
        <f t="shared" si="13"/>
        <v>-686.08252190102326</v>
      </c>
      <c r="AR9">
        <f t="shared" si="14"/>
        <v>490.43339612371972</v>
      </c>
      <c r="AS9">
        <f t="shared" si="15"/>
        <v>-49.000945959974537</v>
      </c>
      <c r="AT9">
        <f t="shared" si="16"/>
        <v>117.34135840760638</v>
      </c>
      <c r="AU9">
        <f t="shared" si="17"/>
        <v>558.77380857135154</v>
      </c>
      <c r="AW9">
        <v>6</v>
      </c>
      <c r="AX9">
        <f>(R9*SUMPRODUCT(K10:$K$23, X10:$X$23)-$AZ$3*SUMPRODUCT(K9:$K$22, W10:$W$23))/Z9</f>
        <v>910.59613078481573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2220.3792530852029</v>
      </c>
      <c r="P10">
        <f t="shared" si="30"/>
        <v>111.01896265426015</v>
      </c>
      <c r="Q10" s="5">
        <f t="shared" si="31"/>
        <v>50</v>
      </c>
      <c r="R10">
        <f t="shared" si="0"/>
        <v>1000000</v>
      </c>
      <c r="S10">
        <f t="shared" si="1"/>
        <v>980.94838956817739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851.40906878250826</v>
      </c>
      <c r="AC10">
        <f t="shared" si="2"/>
        <v>906.89693219824312</v>
      </c>
      <c r="AE10">
        <f t="shared" si="3"/>
        <v>2052.7635850710012</v>
      </c>
      <c r="AF10">
        <f t="shared" si="4"/>
        <v>-102.63817925355006</v>
      </c>
      <c r="AG10">
        <f t="shared" si="5"/>
        <v>-46.225517154754066</v>
      </c>
      <c r="AH10">
        <f t="shared" si="6"/>
        <v>-1141.4904661013484</v>
      </c>
      <c r="AI10">
        <f t="shared" si="7"/>
        <v>762.40942256134872</v>
      </c>
      <c r="AJ10">
        <f t="shared" si="8"/>
        <v>-55.487863415734864</v>
      </c>
      <c r="AK10">
        <f t="shared" si="32"/>
        <v>196.10741322199718</v>
      </c>
      <c r="AL10">
        <f t="shared" si="9"/>
        <v>903.028972367611</v>
      </c>
      <c r="AN10">
        <f t="shared" si="10"/>
        <v>1155.4046314579782</v>
      </c>
      <c r="AO10">
        <f t="shared" si="11"/>
        <v>-57.770231572898908</v>
      </c>
      <c r="AP10">
        <f t="shared" si="12"/>
        <v>-26.018182025718147</v>
      </c>
      <c r="AQ10">
        <f t="shared" si="13"/>
        <v>-642.49160540959542</v>
      </c>
      <c r="AR10">
        <f t="shared" si="14"/>
        <v>429.12461244976566</v>
      </c>
      <c r="AS10">
        <f t="shared" si="15"/>
        <v>-31.231523613582755</v>
      </c>
      <c r="AT10">
        <f t="shared" si="16"/>
        <v>110.37969259967264</v>
      </c>
      <c r="AU10">
        <f t="shared" si="17"/>
        <v>508.27278143585556</v>
      </c>
      <c r="AW10">
        <v>7</v>
      </c>
      <c r="AX10">
        <f>(R10*SUMPRODUCT(K11:$K$23, X11:$X$23)-$AZ$3*SUMPRODUCT(K10:$K$22, W11:$W$23))/Z10</f>
        <v>980.94838956817739</v>
      </c>
    </row>
    <row r="11" spans="1:52" x14ac:dyDescent="0.25">
      <c r="A11" t="s">
        <v>33</v>
      </c>
      <c r="C11" s="24">
        <f>AU25</f>
        <v>3272.6956749591177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2220.3792530852029</v>
      </c>
      <c r="P11">
        <f t="shared" si="30"/>
        <v>111.01896265426015</v>
      </c>
      <c r="Q11" s="5">
        <f t="shared" si="31"/>
        <v>50</v>
      </c>
      <c r="R11">
        <f t="shared" si="0"/>
        <v>1000000</v>
      </c>
      <c r="S11">
        <f t="shared" si="1"/>
        <v>1030.3787257476274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906.89693219824312</v>
      </c>
      <c r="AC11">
        <f t="shared" si="2"/>
        <v>941.87593639537488</v>
      </c>
      <c r="AE11">
        <f t="shared" si="3"/>
        <v>2029.6632062497765</v>
      </c>
      <c r="AF11">
        <f t="shared" si="4"/>
        <v>-101.48316031248883</v>
      </c>
      <c r="AG11">
        <f t="shared" si="5"/>
        <v>-45.70532721897785</v>
      </c>
      <c r="AH11">
        <f t="shared" si="6"/>
        <v>-1158.695284573467</v>
      </c>
      <c r="AI11">
        <f t="shared" si="7"/>
        <v>723.77943414484298</v>
      </c>
      <c r="AJ11">
        <f t="shared" si="8"/>
        <v>-34.979004197131758</v>
      </c>
      <c r="AK11">
        <f t="shared" si="32"/>
        <v>198.45538846948716</v>
      </c>
      <c r="AL11">
        <f t="shared" si="9"/>
        <v>887.25581841719838</v>
      </c>
      <c r="AN11">
        <f t="shared" si="10"/>
        <v>1052.352688846375</v>
      </c>
      <c r="AO11">
        <f t="shared" si="11"/>
        <v>-52.61763444231876</v>
      </c>
      <c r="AP11">
        <f t="shared" si="12"/>
        <v>-23.69758876516563</v>
      </c>
      <c r="AQ11">
        <f t="shared" si="13"/>
        <v>-600.76770102539183</v>
      </c>
      <c r="AR11">
        <f t="shared" si="14"/>
        <v>375.26976461349904</v>
      </c>
      <c r="AS11">
        <f t="shared" si="15"/>
        <v>-18.136136580036258</v>
      </c>
      <c r="AT11">
        <f t="shared" si="16"/>
        <v>102.89641208888112</v>
      </c>
      <c r="AU11">
        <f t="shared" si="17"/>
        <v>460.03004012234391</v>
      </c>
      <c r="AW11">
        <v>8</v>
      </c>
      <c r="AX11">
        <f>(R11*SUMPRODUCT(K12:$K$23, X12:$X$23)-$AZ$3*SUMPRODUCT(K11:$K$22, W12:$W$23))/Z11</f>
        <v>1030.3787257476274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2220.3792530852029</v>
      </c>
      <c r="P12">
        <f t="shared" si="30"/>
        <v>111.01896265426015</v>
      </c>
      <c r="Q12" s="5">
        <f t="shared" si="31"/>
        <v>50</v>
      </c>
      <c r="R12">
        <f t="shared" si="0"/>
        <v>1000000</v>
      </c>
      <c r="S12">
        <f t="shared" si="1"/>
        <v>1057.3612381972296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941.87593639537488</v>
      </c>
      <c r="AC12">
        <f t="shared" si="2"/>
        <v>955.62395193508519</v>
      </c>
      <c r="AE12">
        <f t="shared" si="3"/>
        <v>2006.7385865644587</v>
      </c>
      <c r="AF12">
        <f t="shared" si="4"/>
        <v>-100.33692932822294</v>
      </c>
      <c r="AG12">
        <f t="shared" si="5"/>
        <v>-45.189095146158209</v>
      </c>
      <c r="AH12">
        <f t="shared" si="6"/>
        <v>-1183.5760125972067</v>
      </c>
      <c r="AI12">
        <f t="shared" si="7"/>
        <v>677.6365494928707</v>
      </c>
      <c r="AJ12">
        <f t="shared" si="8"/>
        <v>-13.748015539710309</v>
      </c>
      <c r="AK12">
        <f t="shared" si="32"/>
        <v>199.37943155421277</v>
      </c>
      <c r="AL12">
        <f t="shared" si="9"/>
        <v>863.26796550737322</v>
      </c>
      <c r="AN12">
        <f t="shared" si="10"/>
        <v>958.45186051560017</v>
      </c>
      <c r="AO12">
        <f t="shared" si="11"/>
        <v>-47.92259302578001</v>
      </c>
      <c r="AP12">
        <f t="shared" si="12"/>
        <v>-21.583066478031565</v>
      </c>
      <c r="AQ12">
        <f t="shared" si="13"/>
        <v>-565.29566876845922</v>
      </c>
      <c r="AR12">
        <f t="shared" si="14"/>
        <v>323.65053224332934</v>
      </c>
      <c r="AS12">
        <f t="shared" si="15"/>
        <v>-6.5662818070346978</v>
      </c>
      <c r="AT12">
        <f t="shared" si="16"/>
        <v>95.226946051221404</v>
      </c>
      <c r="AU12">
        <f t="shared" si="17"/>
        <v>412.3111964875161</v>
      </c>
      <c r="AW12">
        <v>9</v>
      </c>
      <c r="AX12">
        <f>(R12*SUMPRODUCT(K13:$K$23, X13:$X$23)-$AZ$3*SUMPRODUCT(K12:$K$22, W13:$W$23))/Z12</f>
        <v>1057.3612381972296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2220.3792530852029</v>
      </c>
      <c r="P13">
        <f t="shared" si="30"/>
        <v>111.01896265426015</v>
      </c>
      <c r="Q13" s="5">
        <f t="shared" si="31"/>
        <v>50</v>
      </c>
      <c r="R13">
        <f t="shared" si="0"/>
        <v>1000000</v>
      </c>
      <c r="S13">
        <f t="shared" si="1"/>
        <v>1064.2370442463639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955.62395193508519</v>
      </c>
      <c r="AC13">
        <f t="shared" si="2"/>
        <v>950.93278565246771</v>
      </c>
      <c r="AE13">
        <f t="shared" si="3"/>
        <v>1983.9860299511197</v>
      </c>
      <c r="AF13">
        <f t="shared" si="4"/>
        <v>-99.199301497555993</v>
      </c>
      <c r="AG13">
        <f t="shared" si="5"/>
        <v>-44.676737705830746</v>
      </c>
      <c r="AH13">
        <f t="shared" si="6"/>
        <v>-1209.3297773177187</v>
      </c>
      <c r="AI13">
        <f t="shared" si="7"/>
        <v>630.78021343001433</v>
      </c>
      <c r="AJ13">
        <f t="shared" si="8"/>
        <v>4.6911662826174734</v>
      </c>
      <c r="AK13">
        <f t="shared" si="32"/>
        <v>198.82874762720544</v>
      </c>
      <c r="AL13">
        <f t="shared" si="9"/>
        <v>834.30012733983722</v>
      </c>
      <c r="AN13">
        <f t="shared" si="10"/>
        <v>872.89153119585194</v>
      </c>
      <c r="AO13">
        <f t="shared" si="11"/>
        <v>-43.644576559792604</v>
      </c>
      <c r="AP13">
        <f t="shared" si="12"/>
        <v>-19.65636118205876</v>
      </c>
      <c r="AQ13">
        <f t="shared" si="13"/>
        <v>-532.06711393507635</v>
      </c>
      <c r="AR13">
        <f t="shared" si="14"/>
        <v>277.52347951892432</v>
      </c>
      <c r="AS13">
        <f t="shared" si="15"/>
        <v>2.0639658030400581</v>
      </c>
      <c r="AT13">
        <f t="shared" si="16"/>
        <v>87.478403245783412</v>
      </c>
      <c r="AU13">
        <f t="shared" si="17"/>
        <v>367.06584856774776</v>
      </c>
      <c r="AW13">
        <v>10</v>
      </c>
      <c r="AX13">
        <f>(R13*SUMPRODUCT(K14:$K$23, X14:$X$23)-$AZ$3*SUMPRODUCT(K13:$K$22, W14:$W$23))/Z13</f>
        <v>1064.2370442463639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2220.3792530852029</v>
      </c>
      <c r="P14">
        <f t="shared" si="30"/>
        <v>111.01896265426015</v>
      </c>
      <c r="Q14" s="5">
        <f t="shared" si="31"/>
        <v>50</v>
      </c>
      <c r="R14">
        <f t="shared" si="0"/>
        <v>1000000</v>
      </c>
      <c r="S14">
        <f t="shared" si="1"/>
        <v>1050.9574587693789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950.93278565246771</v>
      </c>
      <c r="AC14">
        <f t="shared" si="2"/>
        <v>928.37237750562917</v>
      </c>
      <c r="AE14">
        <f t="shared" si="3"/>
        <v>1961.3912522820974</v>
      </c>
      <c r="AF14">
        <f t="shared" si="4"/>
        <v>-98.069562614104868</v>
      </c>
      <c r="AG14">
        <f t="shared" si="5"/>
        <v>-44.16793323835909</v>
      </c>
      <c r="AH14">
        <f t="shared" si="6"/>
        <v>-1240.7418082669869</v>
      </c>
      <c r="AI14">
        <f t="shared" si="7"/>
        <v>578.41194816264647</v>
      </c>
      <c r="AJ14">
        <f t="shared" si="8"/>
        <v>22.56040814683854</v>
      </c>
      <c r="AK14">
        <f t="shared" si="32"/>
        <v>196.99781327243224</v>
      </c>
      <c r="AL14">
        <f t="shared" si="9"/>
        <v>797.97016958191728</v>
      </c>
      <c r="AN14">
        <f t="shared" si="10"/>
        <v>794.92850648063256</v>
      </c>
      <c r="AO14">
        <f t="shared" si="11"/>
        <v>-39.746425324031627</v>
      </c>
      <c r="AP14">
        <f t="shared" si="12"/>
        <v>-17.900737123536089</v>
      </c>
      <c r="AQ14">
        <f t="shared" si="13"/>
        <v>-502.85787265859608</v>
      </c>
      <c r="AR14">
        <f t="shared" si="14"/>
        <v>234.4234713744687</v>
      </c>
      <c r="AS14">
        <f t="shared" si="15"/>
        <v>9.1434646365907764</v>
      </c>
      <c r="AT14">
        <f t="shared" si="16"/>
        <v>79.840866681953671</v>
      </c>
      <c r="AU14">
        <f t="shared" si="17"/>
        <v>323.4078026930132</v>
      </c>
      <c r="AW14">
        <v>11</v>
      </c>
      <c r="AX14">
        <f>(R14*SUMPRODUCT(K15:$K$23, X15:$X$23)-$AZ$3*SUMPRODUCT(K14:$K$22, W15:$W$23))/Z14</f>
        <v>1050.9574587693789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2220.3792530852029</v>
      </c>
      <c r="P15">
        <f t="shared" si="30"/>
        <v>111.01896265426015</v>
      </c>
      <c r="Q15" s="5">
        <f t="shared" si="31"/>
        <v>50</v>
      </c>
      <c r="R15">
        <f t="shared" si="0"/>
        <v>1000000</v>
      </c>
      <c r="S15">
        <f t="shared" si="1"/>
        <v>1013.3861244729974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928.37237750562917</v>
      </c>
      <c r="AC15">
        <f t="shared" si="2"/>
        <v>884.92638792970865</v>
      </c>
      <c r="AE15">
        <f t="shared" si="3"/>
        <v>1938.9175999311888</v>
      </c>
      <c r="AF15">
        <f t="shared" si="4"/>
        <v>-96.945879996559441</v>
      </c>
      <c r="AG15">
        <f t="shared" si="5"/>
        <v>-43.661856352627041</v>
      </c>
      <c r="AH15">
        <f t="shared" si="6"/>
        <v>-1287.9510669691872</v>
      </c>
      <c r="AI15">
        <f t="shared" si="7"/>
        <v>510.35879661281524</v>
      </c>
      <c r="AJ15">
        <f t="shared" si="8"/>
        <v>43.445989575920521</v>
      </c>
      <c r="AK15">
        <f t="shared" si="32"/>
        <v>193.9240868208181</v>
      </c>
      <c r="AL15">
        <f t="shared" si="9"/>
        <v>747.72887300955381</v>
      </c>
      <c r="AN15">
        <f t="shared" si="10"/>
        <v>723.87796543246509</v>
      </c>
      <c r="AO15">
        <f t="shared" si="11"/>
        <v>-36.193898271623262</v>
      </c>
      <c r="AP15">
        <f t="shared" si="12"/>
        <v>-16.30077304196212</v>
      </c>
      <c r="AQ15">
        <f t="shared" si="13"/>
        <v>-480.84529119097965</v>
      </c>
      <c r="AR15">
        <f t="shared" si="14"/>
        <v>190.53800292790015</v>
      </c>
      <c r="AS15">
        <f t="shared" si="15"/>
        <v>16.2201810647</v>
      </c>
      <c r="AT15">
        <f t="shared" si="16"/>
        <v>72.399865482259003</v>
      </c>
      <c r="AU15">
        <f t="shared" si="17"/>
        <v>279.15804947485913</v>
      </c>
      <c r="AW15">
        <v>12</v>
      </c>
      <c r="AX15">
        <f>(R15*SUMPRODUCT(K16:$K$23, X16:$X$23)-$AZ$3*SUMPRODUCT(K15:$K$22, W16:$W$23))/Z15</f>
        <v>1013.3861244729974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2220.3792530852029</v>
      </c>
      <c r="P16">
        <f t="shared" si="30"/>
        <v>111.01896265426015</v>
      </c>
      <c r="Q16" s="5">
        <f t="shared" si="31"/>
        <v>50</v>
      </c>
      <c r="R16">
        <f t="shared" si="0"/>
        <v>1000000</v>
      </c>
      <c r="S16">
        <f t="shared" si="1"/>
        <v>951.45595261772007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884.92638792970865</v>
      </c>
      <c r="AC16">
        <f t="shared" si="2"/>
        <v>821.26012447439848</v>
      </c>
      <c r="AE16">
        <f t="shared" si="3"/>
        <v>1916.545833521925</v>
      </c>
      <c r="AF16">
        <f t="shared" si="4"/>
        <v>-95.827291676096266</v>
      </c>
      <c r="AG16">
        <f t="shared" si="5"/>
        <v>-43.158073803358072</v>
      </c>
      <c r="AH16">
        <f t="shared" si="6"/>
        <v>-1343.2797148538741</v>
      </c>
      <c r="AI16">
        <f t="shared" si="7"/>
        <v>434.28075318859646</v>
      </c>
      <c r="AJ16">
        <f t="shared" si="8"/>
        <v>63.666263455310173</v>
      </c>
      <c r="AK16">
        <f t="shared" si="32"/>
        <v>189.39514508428763</v>
      </c>
      <c r="AL16">
        <f t="shared" si="9"/>
        <v>687.34216172819424</v>
      </c>
      <c r="AN16">
        <f t="shared" si="10"/>
        <v>659.12438781192077</v>
      </c>
      <c r="AO16">
        <f t="shared" si="11"/>
        <v>-32.956219390596047</v>
      </c>
      <c r="AP16">
        <f t="shared" si="12"/>
        <v>-14.842608236770175</v>
      </c>
      <c r="AQ16">
        <f t="shared" si="13"/>
        <v>-461.9709084056729</v>
      </c>
      <c r="AR16">
        <f t="shared" si="14"/>
        <v>149.35465177888162</v>
      </c>
      <c r="AS16">
        <f t="shared" si="15"/>
        <v>21.895634422235027</v>
      </c>
      <c r="AT16">
        <f t="shared" si="16"/>
        <v>65.135389341996088</v>
      </c>
      <c r="AU16">
        <f t="shared" si="17"/>
        <v>236.38567554311271</v>
      </c>
      <c r="AW16">
        <v>13</v>
      </c>
      <c r="AX16">
        <f>(R16*SUMPRODUCT(K17:$K$23, X17:$X$23)-$AZ$3*SUMPRODUCT(K16:$K$22, W17:$W$23))/Z16</f>
        <v>951.45595261772007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2220.3792530852029</v>
      </c>
      <c r="P17">
        <f t="shared" si="30"/>
        <v>111.01896265426015</v>
      </c>
      <c r="Q17" s="5">
        <f t="shared" si="31"/>
        <v>50</v>
      </c>
      <c r="R17">
        <f t="shared" si="0"/>
        <v>1000000</v>
      </c>
      <c r="S17">
        <f t="shared" si="1"/>
        <v>868.38738731628177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821.26012447439848</v>
      </c>
      <c r="AC17">
        <f t="shared" si="2"/>
        <v>740.8484139605489</v>
      </c>
      <c r="AE17">
        <f t="shared" si="3"/>
        <v>1894.2749193108168</v>
      </c>
      <c r="AF17">
        <f t="shared" si="4"/>
        <v>-94.713745965540838</v>
      </c>
      <c r="AG17">
        <f t="shared" si="5"/>
        <v>-42.656562312017954</v>
      </c>
      <c r="AH17">
        <f t="shared" si="6"/>
        <v>-1398.6150661306644</v>
      </c>
      <c r="AI17">
        <f t="shared" si="7"/>
        <v>358.28954490259366</v>
      </c>
      <c r="AJ17">
        <f t="shared" si="8"/>
        <v>80.411710513849584</v>
      </c>
      <c r="AK17">
        <f t="shared" si="32"/>
        <v>183.45749084737722</v>
      </c>
      <c r="AL17">
        <f t="shared" si="9"/>
        <v>622.15874626382049</v>
      </c>
      <c r="AN17">
        <f t="shared" si="10"/>
        <v>600.11343195119093</v>
      </c>
      <c r="AO17">
        <f t="shared" si="11"/>
        <v>-30.005671597559548</v>
      </c>
      <c r="AP17">
        <f t="shared" si="12"/>
        <v>-13.513759667798578</v>
      </c>
      <c r="AQ17">
        <f t="shared" si="13"/>
        <v>-443.08652284731863</v>
      </c>
      <c r="AR17">
        <f t="shared" si="14"/>
        <v>113.50747783851421</v>
      </c>
      <c r="AS17">
        <f t="shared" si="15"/>
        <v>25.474732877257697</v>
      </c>
      <c r="AT17">
        <f t="shared" si="16"/>
        <v>58.120024357197892</v>
      </c>
      <c r="AU17">
        <f t="shared" si="17"/>
        <v>197.10223507296979</v>
      </c>
      <c r="AW17">
        <v>14</v>
      </c>
      <c r="AX17">
        <f>(R17*SUMPRODUCT(K18:$K$23, X18:$X$23)-$AZ$3*SUMPRODUCT(K17:$K$22, W18:$W$23))/Z17</f>
        <v>868.38738731628177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2220.3792530852029</v>
      </c>
      <c r="P18">
        <f t="shared" si="30"/>
        <v>111.01896265426015</v>
      </c>
      <c r="Q18" s="5">
        <f t="shared" si="31"/>
        <v>50</v>
      </c>
      <c r="R18">
        <f t="shared" si="0"/>
        <v>1000000</v>
      </c>
      <c r="S18">
        <f t="shared" si="1"/>
        <v>766.27744625861487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740.8484139605489</v>
      </c>
      <c r="AC18">
        <f t="shared" si="2"/>
        <v>646.08201185206144</v>
      </c>
      <c r="AE18">
        <f t="shared" si="3"/>
        <v>1872.0988095266382</v>
      </c>
      <c r="AF18">
        <f t="shared" si="4"/>
        <v>-93.604940476331905</v>
      </c>
      <c r="AG18">
        <f t="shared" si="5"/>
        <v>-42.157185690808646</v>
      </c>
      <c r="AH18">
        <f t="shared" si="6"/>
        <v>-1456.2199617826238</v>
      </c>
      <c r="AI18">
        <f t="shared" si="7"/>
        <v>280.11672157687394</v>
      </c>
      <c r="AJ18">
        <f t="shared" si="8"/>
        <v>94.766402108487455</v>
      </c>
      <c r="AK18">
        <f t="shared" si="32"/>
        <v>176.35395981075987</v>
      </c>
      <c r="AL18">
        <f t="shared" si="9"/>
        <v>551.23708349612127</v>
      </c>
      <c r="AN18">
        <f t="shared" si="10"/>
        <v>546.33782880267552</v>
      </c>
      <c r="AO18">
        <f t="shared" si="11"/>
        <v>-27.316891440133777</v>
      </c>
      <c r="AP18">
        <f t="shared" si="12"/>
        <v>-12.302804307947451</v>
      </c>
      <c r="AQ18">
        <f t="shared" si="13"/>
        <v>-424.9711864196949</v>
      </c>
      <c r="AR18">
        <f t="shared" si="14"/>
        <v>81.746946634899444</v>
      </c>
      <c r="AS18">
        <f t="shared" si="15"/>
        <v>27.655842794154413</v>
      </c>
      <c r="AT18">
        <f t="shared" si="16"/>
        <v>51.465680664647579</v>
      </c>
      <c r="AU18">
        <f t="shared" si="17"/>
        <v>160.86847009370143</v>
      </c>
      <c r="AW18">
        <v>15</v>
      </c>
      <c r="AX18">
        <f>(R18*SUMPRODUCT(K19:$K$23, X19:$X$23)-$AZ$3*SUMPRODUCT(K18:$K$22, W19:$W$23))/Z18</f>
        <v>766.27744625861487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2220.3792530852029</v>
      </c>
      <c r="P19">
        <f t="shared" si="30"/>
        <v>111.01896265426015</v>
      </c>
      <c r="Q19" s="5">
        <f t="shared" si="31"/>
        <v>50</v>
      </c>
      <c r="R19">
        <f t="shared" si="0"/>
        <v>1000000</v>
      </c>
      <c r="S19">
        <f t="shared" si="1"/>
        <v>644.65444111754186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646.08201185206144</v>
      </c>
      <c r="AC19">
        <f t="shared" si="2"/>
        <v>537.11879952769948</v>
      </c>
      <c r="AE19">
        <f t="shared" si="3"/>
        <v>1849.9949164173715</v>
      </c>
      <c r="AF19">
        <f t="shared" si="4"/>
        <v>-92.499745820868583</v>
      </c>
      <c r="AG19">
        <f t="shared" si="5"/>
        <v>-41.659435293471041</v>
      </c>
      <c r="AH19">
        <f t="shared" si="6"/>
        <v>-1523.5708085903902</v>
      </c>
      <c r="AI19">
        <f t="shared" si="7"/>
        <v>192.26492671264168</v>
      </c>
      <c r="AJ19">
        <f t="shared" si="8"/>
        <v>108.96321232436196</v>
      </c>
      <c r="AK19">
        <f t="shared" si="32"/>
        <v>168.25040277139951</v>
      </c>
      <c r="AL19">
        <f t="shared" si="9"/>
        <v>469.47854180840318</v>
      </c>
      <c r="AN19">
        <f t="shared" si="10"/>
        <v>497.33062953282462</v>
      </c>
      <c r="AO19">
        <f t="shared" si="11"/>
        <v>-24.866531476641232</v>
      </c>
      <c r="AP19">
        <f t="shared" si="12"/>
        <v>-11.199227087935244</v>
      </c>
      <c r="AQ19">
        <f t="shared" si="13"/>
        <v>-409.57865486542067</v>
      </c>
      <c r="AR19">
        <f t="shared" si="14"/>
        <v>51.686216102827451</v>
      </c>
      <c r="AS19">
        <f t="shared" si="15"/>
        <v>29.292373995349923</v>
      </c>
      <c r="AT19">
        <f t="shared" si="16"/>
        <v>45.230437114657192</v>
      </c>
      <c r="AU19">
        <f t="shared" si="17"/>
        <v>126.20902721283457</v>
      </c>
      <c r="AW19">
        <v>16</v>
      </c>
      <c r="AX19">
        <f>(R19*SUMPRODUCT(K20:$K$23, X20:$X$23)-$AZ$3*SUMPRODUCT(K19:$K$22, W20:$W$23))/Z19</f>
        <v>644.65444111754186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2220.3792530852029</v>
      </c>
      <c r="P20">
        <f t="shared" si="30"/>
        <v>111.01896265426015</v>
      </c>
      <c r="Q20" s="5">
        <f t="shared" si="31"/>
        <v>50</v>
      </c>
      <c r="R20">
        <f t="shared" si="0"/>
        <v>1000000</v>
      </c>
      <c r="S20">
        <f t="shared" si="1"/>
        <v>507.07911348768528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537.11879952769948</v>
      </c>
      <c r="AC20">
        <f t="shared" si="2"/>
        <v>417.46230483618308</v>
      </c>
      <c r="AE20">
        <f t="shared" si="3"/>
        <v>1827.9684884435737</v>
      </c>
      <c r="AF20">
        <f t="shared" si="4"/>
        <v>-91.398424422178692</v>
      </c>
      <c r="AG20">
        <f t="shared" si="5"/>
        <v>-41.16342930838556</v>
      </c>
      <c r="AH20">
        <f t="shared" si="6"/>
        <v>-1588.2326430153487</v>
      </c>
      <c r="AI20">
        <f t="shared" si="7"/>
        <v>107.17399169766077</v>
      </c>
      <c r="AJ20">
        <f t="shared" si="8"/>
        <v>119.6564946915164</v>
      </c>
      <c r="AK20">
        <f t="shared" si="32"/>
        <v>159.15822044843662</v>
      </c>
      <c r="AL20">
        <f t="shared" si="9"/>
        <v>385.98870683761379</v>
      </c>
      <c r="AN20">
        <f t="shared" si="10"/>
        <v>452.67399303423508</v>
      </c>
      <c r="AO20">
        <f t="shared" si="11"/>
        <v>-22.633699651711755</v>
      </c>
      <c r="AP20">
        <f t="shared" si="12"/>
        <v>-10.193618779432553</v>
      </c>
      <c r="AQ20">
        <f t="shared" si="13"/>
        <v>-393.30634905704915</v>
      </c>
      <c r="AR20">
        <f t="shared" si="14"/>
        <v>26.540325546041615</v>
      </c>
      <c r="AS20">
        <f t="shared" si="15"/>
        <v>29.631464430006488</v>
      </c>
      <c r="AT20">
        <f t="shared" si="16"/>
        <v>39.413582690345599</v>
      </c>
      <c r="AU20">
        <f t="shared" si="17"/>
        <v>95.58537266639371</v>
      </c>
      <c r="AW20">
        <v>17</v>
      </c>
      <c r="AX20">
        <f>(R20*SUMPRODUCT(K21:$K$23, X21:$X$23)-$AZ$3*SUMPRODUCT(K20:$K$22, W21:$W$23))/Z20</f>
        <v>507.07911348768528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2220.3792530852029</v>
      </c>
      <c r="P21">
        <f t="shared" si="30"/>
        <v>111.01896265426015</v>
      </c>
      <c r="Q21" s="5">
        <f t="shared" si="31"/>
        <v>50</v>
      </c>
      <c r="R21">
        <f t="shared" si="0"/>
        <v>1000000</v>
      </c>
      <c r="S21">
        <f t="shared" si="1"/>
        <v>353.1108925495754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417.46230483618308</v>
      </c>
      <c r="AC21">
        <f t="shared" si="2"/>
        <v>287.21087758000294</v>
      </c>
      <c r="AE21">
        <f t="shared" si="3"/>
        <v>1805.9966069993141</v>
      </c>
      <c r="AF21">
        <f t="shared" si="4"/>
        <v>-90.299830349965717</v>
      </c>
      <c r="AG21">
        <f t="shared" si="5"/>
        <v>-40.668651638901174</v>
      </c>
      <c r="AH21">
        <f t="shared" si="6"/>
        <v>-1662.8675280106454</v>
      </c>
      <c r="AI21">
        <f t="shared" si="7"/>
        <v>12.160596999801783</v>
      </c>
      <c r="AJ21">
        <f t="shared" si="8"/>
        <v>130.25142725618014</v>
      </c>
      <c r="AK21">
        <f t="shared" si="32"/>
        <v>149.32113570398721</v>
      </c>
      <c r="AL21">
        <f t="shared" si="9"/>
        <v>291.73315995996916</v>
      </c>
      <c r="AN21">
        <f t="shared" si="10"/>
        <v>411.97981325616809</v>
      </c>
      <c r="AO21">
        <f t="shared" si="11"/>
        <v>-20.598990662808408</v>
      </c>
      <c r="AP21">
        <f t="shared" si="12"/>
        <v>-9.277239748203483</v>
      </c>
      <c r="AQ21">
        <f t="shared" si="13"/>
        <v>-379.32953528513013</v>
      </c>
      <c r="AR21">
        <f t="shared" si="14"/>
        <v>2.7740475600260965</v>
      </c>
      <c r="AS21">
        <f t="shared" si="15"/>
        <v>29.712657526255718</v>
      </c>
      <c r="AT21">
        <f t="shared" si="16"/>
        <v>34.062795779411424</v>
      </c>
      <c r="AU21">
        <f t="shared" si="17"/>
        <v>66.549500865693247</v>
      </c>
      <c r="AW21">
        <v>18</v>
      </c>
      <c r="AX21">
        <f>(R21*SUMPRODUCT(K22:$K$23, X22:$X$23)-$AZ$3*SUMPRODUCT(K21:$K$22, W22:$W$23))/Z21</f>
        <v>353.1108925495754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2220.3792530852029</v>
      </c>
      <c r="P22">
        <f t="shared" si="30"/>
        <v>111.01896265426015</v>
      </c>
      <c r="Q22" s="5">
        <f t="shared" si="31"/>
        <v>50</v>
      </c>
      <c r="R22">
        <f t="shared" si="0"/>
        <v>1000000</v>
      </c>
      <c r="S22">
        <f t="shared" si="1"/>
        <v>183.82940634856274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287.21087758000294</v>
      </c>
      <c r="AC22">
        <f t="shared" si="2"/>
        <v>147.70631514721356</v>
      </c>
      <c r="AE22">
        <f t="shared" si="3"/>
        <v>1784.0673275127606</v>
      </c>
      <c r="AF22">
        <f t="shared" si="4"/>
        <v>-89.203366375638041</v>
      </c>
      <c r="AG22">
        <f t="shared" si="5"/>
        <v>-40.174833309080206</v>
      </c>
      <c r="AH22">
        <f t="shared" si="6"/>
        <v>-1742.6362686392924</v>
      </c>
      <c r="AI22">
        <f t="shared" si="7"/>
        <v>-87.947140811250165</v>
      </c>
      <c r="AJ22">
        <f t="shared" si="8"/>
        <v>139.50456243278938</v>
      </c>
      <c r="AK22">
        <f t="shared" si="32"/>
        <v>138.74523871019881</v>
      </c>
      <c r="AL22">
        <f t="shared" si="9"/>
        <v>190.30266033173802</v>
      </c>
      <c r="AN22">
        <f t="shared" si="10"/>
        <v>374.89738681183303</v>
      </c>
      <c r="AO22">
        <f t="shared" si="11"/>
        <v>-18.744869340591652</v>
      </c>
      <c r="AP22">
        <f t="shared" si="12"/>
        <v>-8.4421926184663167</v>
      </c>
      <c r="AQ22">
        <f t="shared" si="13"/>
        <v>-366.19121554521115</v>
      </c>
      <c r="AR22">
        <f t="shared" si="14"/>
        <v>-18.480890692436141</v>
      </c>
      <c r="AS22">
        <f t="shared" si="15"/>
        <v>29.314978811530796</v>
      </c>
      <c r="AT22">
        <f t="shared" si="16"/>
        <v>29.155417300060087</v>
      </c>
      <c r="AU22">
        <f t="shared" si="17"/>
        <v>39.989505419154746</v>
      </c>
      <c r="AW22">
        <v>19</v>
      </c>
      <c r="AX22">
        <f>(R22*SUMPRODUCT(K23:$K$23, X23:$X$23)-$AZ$3*SUMPRODUCT(K22:$K$22, W23:$W$23))/Z22</f>
        <v>183.82940634856274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2220.3792530852029</v>
      </c>
      <c r="P23">
        <f t="shared" si="30"/>
        <v>111.01896265426015</v>
      </c>
      <c r="Q23" s="5">
        <f t="shared" si="31"/>
        <v>50</v>
      </c>
      <c r="R23">
        <f t="shared" si="0"/>
        <v>1000000</v>
      </c>
      <c r="S23">
        <f t="shared" si="1"/>
        <v>186.11413358844541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147.70631514721356</v>
      </c>
      <c r="AC23">
        <f t="shared" si="2"/>
        <v>147.70631514721356</v>
      </c>
      <c r="AE23">
        <f t="shared" si="3"/>
        <v>1762.1662115557824</v>
      </c>
      <c r="AF23">
        <f t="shared" si="4"/>
        <v>-88.108310577789126</v>
      </c>
      <c r="AG23">
        <f t="shared" si="5"/>
        <v>-39.681649184644101</v>
      </c>
      <c r="AH23">
        <f t="shared" si="6"/>
        <v>-1828.7158269060233</v>
      </c>
      <c r="AI23">
        <f t="shared" si="7"/>
        <v>-194.33957511267408</v>
      </c>
      <c r="AJ23">
        <f t="shared" si="8"/>
        <v>0</v>
      </c>
      <c r="AK23">
        <f t="shared" si="32"/>
        <v>127.52349512876448</v>
      </c>
      <c r="AL23">
        <f t="shared" si="9"/>
        <v>-66.816079983909603</v>
      </c>
      <c r="AN23">
        <f t="shared" si="10"/>
        <v>341.10666871863856</v>
      </c>
      <c r="AO23">
        <f t="shared" si="11"/>
        <v>-17.055333435931932</v>
      </c>
      <c r="AP23">
        <f t="shared" si="12"/>
        <v>-7.6812704010964126</v>
      </c>
      <c r="AQ23">
        <f t="shared" si="13"/>
        <v>-353.98883468446172</v>
      </c>
      <c r="AR23">
        <f t="shared" si="14"/>
        <v>-37.618769802851503</v>
      </c>
      <c r="AS23">
        <f t="shared" si="15"/>
        <v>0</v>
      </c>
      <c r="AT23">
        <f t="shared" si="16"/>
        <v>24.685023649571548</v>
      </c>
      <c r="AU23">
        <f t="shared" si="17"/>
        <v>-12.933746153279955</v>
      </c>
      <c r="AW23">
        <v>20</v>
      </c>
      <c r="AX23">
        <f>(R23*SUMPRODUCT(K$23:$K24, X$23:$X24)-$AZ$3*SUMPRODUCT(K$22:$K23, W$23:$W24))/Z23</f>
        <v>186.11413358844541</v>
      </c>
    </row>
    <row r="25" spans="5:50" x14ac:dyDescent="0.25">
      <c r="AN25" s="6">
        <f t="shared" ref="AN25:AU25" si="33">SUM(AN3:AN23)</f>
        <v>19372.743311680795</v>
      </c>
      <c r="AO25" s="6">
        <f t="shared" si="33"/>
        <v>-2633.9216053979426</v>
      </c>
      <c r="AP25" s="6">
        <f t="shared" si="33"/>
        <v>-2906.1567251650777</v>
      </c>
      <c r="AQ25" s="6">
        <f t="shared" si="33"/>
        <v>-11584.852907132063</v>
      </c>
      <c r="AR25" s="6">
        <f t="shared" si="33"/>
        <v>2247.8120739857118</v>
      </c>
      <c r="AS25" s="6">
        <f t="shared" si="33"/>
        <v>-507.59012753861401</v>
      </c>
      <c r="AT25" s="6">
        <f t="shared" si="33"/>
        <v>1532.4737285120202</v>
      </c>
      <c r="AU25" s="7">
        <f t="shared" si="33"/>
        <v>3272.6956749591177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5149.5007328762767</v>
      </c>
      <c r="K3">
        <v>1</v>
      </c>
      <c r="L3" s="2">
        <v>0</v>
      </c>
      <c r="O3">
        <f>$C$3</f>
        <v>5149.5007328762767</v>
      </c>
      <c r="P3">
        <f>O3*B5</f>
        <v>4119.6005863010214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5149.5007328762767</v>
      </c>
      <c r="AF3">
        <f t="shared" ref="AF3:AF23" si="4">-$Z3*P3</f>
        <v>-4119.6005863010214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-1490.0080574247445</v>
      </c>
      <c r="AJ3">
        <f t="shared" ref="AJ3:AJ23" si="8">AB3-AC3</f>
        <v>0</v>
      </c>
      <c r="AL3">
        <f t="shared" ref="AL3:AL23" si="9">SUM(AI3:AK3)</f>
        <v>-1490.0080574247445</v>
      </c>
      <c r="AN3">
        <f t="shared" ref="AN3:AN23" si="10">AE3*$K3</f>
        <v>5149.5007328762767</v>
      </c>
      <c r="AO3">
        <f t="shared" ref="AO3:AO23" si="11">AF3*$K3</f>
        <v>-4119.6005863010214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-1490.0080574247445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-1490.0080574247445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2830.1622015356238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1615.8800251067137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1597.5590529592919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-1597.5590529592919</v>
      </c>
      <c r="AK4">
        <f>G4*MAX(0, SUM(AB4, AE4:AF4))</f>
        <v>0</v>
      </c>
      <c r="AL4">
        <f t="shared" si="9"/>
        <v>-2935.6360529592921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-1232.603148576324</v>
      </c>
      <c r="AR4">
        <f t="shared" si="14"/>
        <v>-1232.603148576324</v>
      </c>
      <c r="AS4">
        <f t="shared" si="15"/>
        <v>-1471.6315419174184</v>
      </c>
      <c r="AT4">
        <f t="shared" si="16"/>
        <v>0</v>
      </c>
      <c r="AU4">
        <f t="shared" si="17"/>
        <v>-2704.2346904937426</v>
      </c>
      <c r="AW4">
        <v>1</v>
      </c>
      <c r="AX4">
        <f>(R4*SUMPRODUCT(K5:$K$23, X5:$X$23)-$AZ$3*SUMPRODUCT(K4:$K$22, W5:$W$23))/Z4</f>
        <v>1615.8800251067137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5149.5007328762767</v>
      </c>
      <c r="P5">
        <f t="shared" ref="P5:P23" si="30">O5*$C$5</f>
        <v>257.47503664381384</v>
      </c>
      <c r="Q5" s="5">
        <f t="shared" ref="Q5:Q23" si="31">$C$8</f>
        <v>50</v>
      </c>
      <c r="R5">
        <f t="shared" si="0"/>
        <v>1000000</v>
      </c>
      <c r="S5">
        <f t="shared" si="1"/>
        <v>3079.7328866868411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1597.5590529592919</v>
      </c>
      <c r="AC5">
        <f t="shared" si="2"/>
        <v>3010.1385321216731</v>
      </c>
      <c r="AE5">
        <f t="shared" si="3"/>
        <v>5033.134738478976</v>
      </c>
      <c r="AF5">
        <f t="shared" si="4"/>
        <v>-251.65673692394878</v>
      </c>
      <c r="AG5">
        <f t="shared" si="5"/>
        <v>-48.870123528147317</v>
      </c>
      <c r="AH5">
        <f t="shared" si="6"/>
        <v>-1372.8332070535712</v>
      </c>
      <c r="AI5">
        <f t="shared" si="7"/>
        <v>3359.7746709733087</v>
      </c>
      <c r="AJ5">
        <f t="shared" si="8"/>
        <v>-1412.5794791623812</v>
      </c>
      <c r="AK5">
        <f>G5*SUM(AB5, AE5:AF5)</f>
        <v>446.53259381600236</v>
      </c>
      <c r="AL5">
        <f t="shared" si="9"/>
        <v>2393.7277856269297</v>
      </c>
      <c r="AN5">
        <f t="shared" si="10"/>
        <v>4270.9343007630723</v>
      </c>
      <c r="AO5">
        <f t="shared" si="11"/>
        <v>-213.54671503815359</v>
      </c>
      <c r="AP5">
        <f t="shared" si="12"/>
        <v>-41.469401814974816</v>
      </c>
      <c r="AQ5">
        <f t="shared" si="13"/>
        <v>-1164.9361159370762</v>
      </c>
      <c r="AR5">
        <f t="shared" si="14"/>
        <v>2850.9820679728678</v>
      </c>
      <c r="AS5">
        <f t="shared" si="15"/>
        <v>-1198.6633506918286</v>
      </c>
      <c r="AT5">
        <f t="shared" si="16"/>
        <v>378.91124923744883</v>
      </c>
      <c r="AU5">
        <f t="shared" si="17"/>
        <v>2031.229966518488</v>
      </c>
      <c r="AW5">
        <v>2</v>
      </c>
      <c r="AX5">
        <f>(R5*SUMPRODUCT(K6:$K$23, X6:$X$23)-$AZ$3*SUMPRODUCT(K5:$K$22, W6:$W$23))/Z5</f>
        <v>3079.7328866868411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5149.5007328762767</v>
      </c>
      <c r="P6">
        <f t="shared" si="30"/>
        <v>257.47503664381384</v>
      </c>
      <c r="Q6" s="5">
        <f t="shared" si="31"/>
        <v>50</v>
      </c>
      <c r="R6">
        <f t="shared" si="0"/>
        <v>1000000</v>
      </c>
      <c r="S6">
        <f t="shared" si="1"/>
        <v>4391.9326032505751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3010.1385321216731</v>
      </c>
      <c r="AC6">
        <f t="shared" si="2"/>
        <v>4243.5001146476498</v>
      </c>
      <c r="AE6">
        <f t="shared" si="3"/>
        <v>4975.4650001153277</v>
      </c>
      <c r="AF6">
        <f t="shared" si="4"/>
        <v>-248.77325000576641</v>
      </c>
      <c r="AG6">
        <f t="shared" si="5"/>
        <v>-48.310168870839831</v>
      </c>
      <c r="AH6">
        <f t="shared" si="6"/>
        <v>-1425.0684405203046</v>
      </c>
      <c r="AI6">
        <f t="shared" si="7"/>
        <v>3253.3131407184164</v>
      </c>
      <c r="AJ6">
        <f t="shared" si="8"/>
        <v>-1233.3615825259767</v>
      </c>
      <c r="AK6">
        <f>G6*SUM(AB6, AE6:AF6)</f>
        <v>541.57811975618642</v>
      </c>
      <c r="AL6">
        <f t="shared" si="9"/>
        <v>2561.5296779486262</v>
      </c>
      <c r="AN6">
        <f t="shared" si="10"/>
        <v>3889.1991002054033</v>
      </c>
      <c r="AO6">
        <f t="shared" si="11"/>
        <v>-194.45995501027019</v>
      </c>
      <c r="AP6">
        <f t="shared" si="12"/>
        <v>-37.76287548980573</v>
      </c>
      <c r="AQ6">
        <f t="shared" si="13"/>
        <v>-1113.9410882147133</v>
      </c>
      <c r="AR6">
        <f t="shared" si="14"/>
        <v>2543.0351814906139</v>
      </c>
      <c r="AS6">
        <f t="shared" si="15"/>
        <v>-964.0885338107604</v>
      </c>
      <c r="AT6">
        <f t="shared" si="16"/>
        <v>423.33834847554385</v>
      </c>
      <c r="AU6">
        <f t="shared" si="17"/>
        <v>2002.2849961553975</v>
      </c>
      <c r="AW6">
        <v>3</v>
      </c>
      <c r="AX6">
        <f>(R6*SUMPRODUCT(K7:$K$23, X7:$X$23)-$AZ$3*SUMPRODUCT(K6:$K$22, W7:$W$23))/Z6</f>
        <v>4391.9326032505751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5149.5007328762767</v>
      </c>
      <c r="P7">
        <f t="shared" si="30"/>
        <v>257.47503664381384</v>
      </c>
      <c r="Q7" s="5">
        <f t="shared" si="31"/>
        <v>50</v>
      </c>
      <c r="R7">
        <f t="shared" si="0"/>
        <v>1000000</v>
      </c>
      <c r="S7">
        <f t="shared" si="1"/>
        <v>5560.7111110916003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4243.5001146476498</v>
      </c>
      <c r="AC7">
        <f t="shared" si="2"/>
        <v>5310.7852625822597</v>
      </c>
      <c r="AE7">
        <f t="shared" si="3"/>
        <v>4918.0567117156579</v>
      </c>
      <c r="AF7">
        <f t="shared" si="4"/>
        <v>-245.90283558578287</v>
      </c>
      <c r="AG7">
        <f t="shared" si="5"/>
        <v>-47.752752808801475</v>
      </c>
      <c r="AH7">
        <f t="shared" si="6"/>
        <v>-1486.2874665992003</v>
      </c>
      <c r="AI7">
        <f t="shared" si="7"/>
        <v>3138.1136567218737</v>
      </c>
      <c r="AJ7">
        <f t="shared" si="8"/>
        <v>-1067.28514793461</v>
      </c>
      <c r="AK7">
        <f>G7*SUM(AB7, AE7:AF7)</f>
        <v>624.09577935442678</v>
      </c>
      <c r="AL7">
        <f t="shared" si="9"/>
        <v>2694.9242881416903</v>
      </c>
      <c r="AN7">
        <f t="shared" si="10"/>
        <v>3541.2957686453037</v>
      </c>
      <c r="AO7">
        <f t="shared" si="11"/>
        <v>-177.06478843226517</v>
      </c>
      <c r="AP7">
        <f t="shared" si="12"/>
        <v>-34.384845758311961</v>
      </c>
      <c r="AQ7">
        <f t="shared" si="13"/>
        <v>-1070.2161087162763</v>
      </c>
      <c r="AR7">
        <f t="shared" si="14"/>
        <v>2259.630025738451</v>
      </c>
      <c r="AS7">
        <f t="shared" si="15"/>
        <v>-768.50931167898477</v>
      </c>
      <c r="AT7">
        <f t="shared" si="16"/>
        <v>449.38638820336649</v>
      </c>
      <c r="AU7">
        <f t="shared" si="17"/>
        <v>1940.5071022628324</v>
      </c>
      <c r="AW7">
        <v>4</v>
      </c>
      <c r="AX7">
        <f>(R7*SUMPRODUCT(K8:$K$23, X8:$X$23)-$AZ$3*SUMPRODUCT(K7:$K$22, W8:$W$23))/Z7</f>
        <v>5560.7111110916003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5149.5007328762767</v>
      </c>
      <c r="P8">
        <f t="shared" si="30"/>
        <v>257.47503664381384</v>
      </c>
      <c r="Q8" s="5">
        <f t="shared" si="31"/>
        <v>50</v>
      </c>
      <c r="R8">
        <f t="shared" si="0"/>
        <v>1000000</v>
      </c>
      <c r="S8">
        <f t="shared" si="1"/>
        <v>6600.5243631528065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5310.7852625822597</v>
      </c>
      <c r="AC8">
        <f t="shared" si="2"/>
        <v>6230.611121514281</v>
      </c>
      <c r="AE8">
        <f t="shared" si="3"/>
        <v>4860.9072205862394</v>
      </c>
      <c r="AF8">
        <f t="shared" si="4"/>
        <v>-243.04536102931198</v>
      </c>
      <c r="AG8">
        <f t="shared" si="5"/>
        <v>-47.197849585227246</v>
      </c>
      <c r="AH8">
        <f t="shared" si="6"/>
        <v>-1547.5139097242677</v>
      </c>
      <c r="AI8">
        <f t="shared" si="7"/>
        <v>3023.1501002474329</v>
      </c>
      <c r="AJ8">
        <f t="shared" si="8"/>
        <v>-919.82585893202122</v>
      </c>
      <c r="AK8">
        <f t="shared" ref="AK8:AK23" si="32">G8*SUM(AB8:AB8, AE8:AF8)</f>
        <v>695.0052985497432</v>
      </c>
      <c r="AL8">
        <f t="shared" si="9"/>
        <v>2798.3295398651549</v>
      </c>
      <c r="AN8">
        <f t="shared" si="10"/>
        <v>3224.2459793224607</v>
      </c>
      <c r="AO8">
        <f t="shared" si="11"/>
        <v>-161.21229896612303</v>
      </c>
      <c r="AP8">
        <f t="shared" si="12"/>
        <v>-31.306394023188574</v>
      </c>
      <c r="AQ8">
        <f t="shared" si="13"/>
        <v>-1026.4679564841181</v>
      </c>
      <c r="AR8">
        <f t="shared" si="14"/>
        <v>2005.2593298490312</v>
      </c>
      <c r="AS8">
        <f t="shared" si="15"/>
        <v>-610.12166921810149</v>
      </c>
      <c r="AT8">
        <f t="shared" si="16"/>
        <v>460.99790384120126</v>
      </c>
      <c r="AU8">
        <f t="shared" si="17"/>
        <v>1856.1355644721311</v>
      </c>
      <c r="AW8">
        <v>5</v>
      </c>
      <c r="AX8">
        <f>(R8*SUMPRODUCT(K9:$K$23, X9:$X$23)-$AZ$3*SUMPRODUCT(K8:$K$22, W9:$W$23))/Z8</f>
        <v>6600.5243631528065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5149.5007328762767</v>
      </c>
      <c r="P9">
        <f t="shared" si="30"/>
        <v>257.47503664381384</v>
      </c>
      <c r="Q9" s="5">
        <f t="shared" si="31"/>
        <v>50</v>
      </c>
      <c r="R9">
        <f t="shared" si="0"/>
        <v>1000000</v>
      </c>
      <c r="S9">
        <f t="shared" si="1"/>
        <v>7522.8928680097024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6230.611121514281</v>
      </c>
      <c r="AC9">
        <f t="shared" si="2"/>
        <v>7018.1531748530124</v>
      </c>
      <c r="AE9">
        <f t="shared" si="3"/>
        <v>4804.001007514672</v>
      </c>
      <c r="AF9">
        <f t="shared" si="4"/>
        <v>-240.20005037573361</v>
      </c>
      <c r="AG9">
        <f t="shared" si="5"/>
        <v>-46.64530851354376</v>
      </c>
      <c r="AH9">
        <f t="shared" si="6"/>
        <v>-1611.2515166243884</v>
      </c>
      <c r="AI9">
        <f t="shared" si="7"/>
        <v>2905.9041320010065</v>
      </c>
      <c r="AJ9">
        <f t="shared" si="8"/>
        <v>-787.54205333873142</v>
      </c>
      <c r="AK9">
        <f t="shared" si="32"/>
        <v>755.60884550572541</v>
      </c>
      <c r="AL9">
        <f t="shared" si="9"/>
        <v>2873.9709241680002</v>
      </c>
      <c r="AN9">
        <f t="shared" si="10"/>
        <v>2935.3243138408202</v>
      </c>
      <c r="AO9">
        <f t="shared" si="11"/>
        <v>-146.76621569204102</v>
      </c>
      <c r="AP9">
        <f t="shared" si="12"/>
        <v>-28.50105734620686</v>
      </c>
      <c r="AQ9">
        <f t="shared" si="13"/>
        <v>-984.50140727744611</v>
      </c>
      <c r="AR9">
        <f t="shared" si="14"/>
        <v>1775.5556335251263</v>
      </c>
      <c r="AS9">
        <f t="shared" si="15"/>
        <v>-481.20125989175125</v>
      </c>
      <c r="AT9">
        <f t="shared" si="16"/>
        <v>461.68954013471318</v>
      </c>
      <c r="AU9">
        <f t="shared" si="17"/>
        <v>1756.043913768088</v>
      </c>
      <c r="AW9">
        <v>6</v>
      </c>
      <c r="AX9">
        <f>(R9*SUMPRODUCT(K10:$K$23, X10:$X$23)-$AZ$3*SUMPRODUCT(K9:$K$22, W10:$W$23))/Z9</f>
        <v>7522.8928680097024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5149.5007328762767</v>
      </c>
      <c r="P10">
        <f t="shared" si="30"/>
        <v>257.47503664381384</v>
      </c>
      <c r="Q10" s="5">
        <f t="shared" si="31"/>
        <v>50</v>
      </c>
      <c r="R10">
        <f t="shared" si="0"/>
        <v>1000000</v>
      </c>
      <c r="S10">
        <f t="shared" si="1"/>
        <v>8333.479866279713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7018.1531748530124</v>
      </c>
      <c r="AC10">
        <f t="shared" si="2"/>
        <v>7682.5628868171361</v>
      </c>
      <c r="AE10">
        <f t="shared" si="3"/>
        <v>4747.280109970935</v>
      </c>
      <c r="AF10">
        <f t="shared" si="4"/>
        <v>-237.36400549854673</v>
      </c>
      <c r="AG10">
        <f t="shared" si="5"/>
        <v>-46.094566796180644</v>
      </c>
      <c r="AH10">
        <f t="shared" si="6"/>
        <v>-1685.7726445535145</v>
      </c>
      <c r="AI10">
        <f t="shared" si="7"/>
        <v>2778.0488931226928</v>
      </c>
      <c r="AJ10">
        <f t="shared" si="8"/>
        <v>-664.40971196412374</v>
      </c>
      <c r="AK10">
        <f t="shared" si="32"/>
        <v>806.96484955277811</v>
      </c>
      <c r="AL10">
        <f t="shared" si="9"/>
        <v>2920.6040307113471</v>
      </c>
      <c r="AN10">
        <f t="shared" si="10"/>
        <v>2672.0219833298734</v>
      </c>
      <c r="AO10">
        <f t="shared" si="11"/>
        <v>-133.60109916649367</v>
      </c>
      <c r="AP10">
        <f t="shared" si="12"/>
        <v>-25.944476192329844</v>
      </c>
      <c r="AQ10">
        <f t="shared" si="13"/>
        <v>-948.84259213655412</v>
      </c>
      <c r="AR10">
        <f t="shared" si="14"/>
        <v>1563.6338158344956</v>
      </c>
      <c r="AS10">
        <f t="shared" si="15"/>
        <v>-373.96515798114075</v>
      </c>
      <c r="AT10">
        <f t="shared" si="16"/>
        <v>454.20277881869254</v>
      </c>
      <c r="AU10">
        <f t="shared" si="17"/>
        <v>1643.8714366720474</v>
      </c>
      <c r="AW10">
        <v>7</v>
      </c>
      <c r="AX10">
        <f>(R10*SUMPRODUCT(K11:$K$23, X11:$X$23)-$AZ$3*SUMPRODUCT(K10:$K$22, W11:$W$23))/Z10</f>
        <v>8333.479866279713</v>
      </c>
    </row>
    <row r="11" spans="1:52" x14ac:dyDescent="0.25">
      <c r="A11" t="s">
        <v>33</v>
      </c>
      <c r="C11" s="24">
        <f>AU25</f>
        <v>10339.577119248754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5149.5007328762767</v>
      </c>
      <c r="P11">
        <f t="shared" si="30"/>
        <v>257.47503664381384</v>
      </c>
      <c r="Q11" s="5">
        <f t="shared" si="31"/>
        <v>50</v>
      </c>
      <c r="R11">
        <f t="shared" si="0"/>
        <v>1000000</v>
      </c>
      <c r="S11">
        <f t="shared" si="1"/>
        <v>9045.8031734723991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7682.5628868171361</v>
      </c>
      <c r="AC11">
        <f t="shared" si="2"/>
        <v>8239.9587392591802</v>
      </c>
      <c r="AE11">
        <f t="shared" si="3"/>
        <v>4690.7579960527983</v>
      </c>
      <c r="AF11">
        <f t="shared" si="4"/>
        <v>-234.53789980263988</v>
      </c>
      <c r="AG11">
        <f t="shared" si="5"/>
        <v>-45.545755204046294</v>
      </c>
      <c r="AH11">
        <f t="shared" si="6"/>
        <v>-1757.3184834509502</v>
      </c>
      <c r="AI11">
        <f t="shared" si="7"/>
        <v>2653.355857595162</v>
      </c>
      <c r="AJ11">
        <f t="shared" si="8"/>
        <v>-557.39585244204409</v>
      </c>
      <c r="AK11">
        <f t="shared" si="32"/>
        <v>849.71480881471086</v>
      </c>
      <c r="AL11">
        <f t="shared" si="9"/>
        <v>2945.6748139678289</v>
      </c>
      <c r="AN11">
        <f t="shared" si="10"/>
        <v>2432.094041353143</v>
      </c>
      <c r="AO11">
        <f t="shared" si="11"/>
        <v>-121.60470206765713</v>
      </c>
      <c r="AP11">
        <f t="shared" si="12"/>
        <v>-23.614852851906338</v>
      </c>
      <c r="AQ11">
        <f t="shared" si="13"/>
        <v>-911.14566472141041</v>
      </c>
      <c r="AR11">
        <f t="shared" si="14"/>
        <v>1375.7288217121691</v>
      </c>
      <c r="AS11">
        <f t="shared" si="15"/>
        <v>-289.00214688969265</v>
      </c>
      <c r="AT11">
        <f t="shared" si="16"/>
        <v>440.56553868410703</v>
      </c>
      <c r="AU11">
        <f t="shared" si="17"/>
        <v>1527.2922135065835</v>
      </c>
      <c r="AW11">
        <v>8</v>
      </c>
      <c r="AX11">
        <f>(R11*SUMPRODUCT(K12:$K$23, X12:$X$23)-$AZ$3*SUMPRODUCT(K11:$K$22, W12:$W$23))/Z11</f>
        <v>9045.8031734723991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5149.5007328762767</v>
      </c>
      <c r="P12">
        <f t="shared" si="30"/>
        <v>257.47503664381384</v>
      </c>
      <c r="Q12" s="5">
        <f t="shared" si="31"/>
        <v>50</v>
      </c>
      <c r="R12">
        <f t="shared" si="0"/>
        <v>1000000</v>
      </c>
      <c r="S12">
        <f t="shared" si="1"/>
        <v>9664.6639446846038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8239.9587392591802</v>
      </c>
      <c r="AC12">
        <f t="shared" si="2"/>
        <v>8697.8694727602233</v>
      </c>
      <c r="AE12">
        <f t="shared" si="3"/>
        <v>4634.375854224555</v>
      </c>
      <c r="AF12">
        <f t="shared" si="4"/>
        <v>-231.71879271122776</v>
      </c>
      <c r="AG12">
        <f t="shared" si="5"/>
        <v>-44.998302695997516</v>
      </c>
      <c r="AH12">
        <f t="shared" si="6"/>
        <v>-1839.8991201664012</v>
      </c>
      <c r="AI12">
        <f t="shared" si="7"/>
        <v>2517.7596386509285</v>
      </c>
      <c r="AJ12">
        <f t="shared" si="8"/>
        <v>-457.91073350104307</v>
      </c>
      <c r="AK12">
        <f t="shared" si="32"/>
        <v>884.98310605407551</v>
      </c>
      <c r="AL12">
        <f t="shared" si="9"/>
        <v>2944.832011203961</v>
      </c>
      <c r="AN12">
        <f t="shared" si="10"/>
        <v>2213.4552998328077</v>
      </c>
      <c r="AO12">
        <f t="shared" si="11"/>
        <v>-110.67276499164039</v>
      </c>
      <c r="AP12">
        <f t="shared" si="12"/>
        <v>-21.491940817692363</v>
      </c>
      <c r="AQ12">
        <f t="shared" si="13"/>
        <v>-878.76654522477781</v>
      </c>
      <c r="AR12">
        <f t="shared" si="14"/>
        <v>1202.5240487986971</v>
      </c>
      <c r="AS12">
        <f t="shared" si="15"/>
        <v>-218.70581320983655</v>
      </c>
      <c r="AT12">
        <f t="shared" si="16"/>
        <v>422.6827102450585</v>
      </c>
      <c r="AU12">
        <f t="shared" si="17"/>
        <v>1406.5009458339191</v>
      </c>
      <c r="AW12">
        <v>9</v>
      </c>
      <c r="AX12">
        <f>(R12*SUMPRODUCT(K13:$K$23, X13:$X$23)-$AZ$3*SUMPRODUCT(K12:$K$22, W13:$W$23))/Z12</f>
        <v>9664.6639446846038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5149.5007328762767</v>
      </c>
      <c r="P13">
        <f t="shared" si="30"/>
        <v>257.47503664381384</v>
      </c>
      <c r="Q13" s="5">
        <f t="shared" si="31"/>
        <v>50</v>
      </c>
      <c r="R13">
        <f t="shared" si="0"/>
        <v>1000000</v>
      </c>
      <c r="S13">
        <f t="shared" si="1"/>
        <v>10197.596456415367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8697.8694727602233</v>
      </c>
      <c r="AC13">
        <f t="shared" si="2"/>
        <v>9066.0531365958159</v>
      </c>
      <c r="AE13">
        <f t="shared" si="3"/>
        <v>4578.1030334677744</v>
      </c>
      <c r="AF13">
        <f t="shared" si="4"/>
        <v>-228.90515167338873</v>
      </c>
      <c r="AG13">
        <f t="shared" si="5"/>
        <v>-44.451911660479112</v>
      </c>
      <c r="AH13">
        <f t="shared" si="6"/>
        <v>-1928.1601711684691</v>
      </c>
      <c r="AI13">
        <f t="shared" si="7"/>
        <v>2376.5857989654378</v>
      </c>
      <c r="AJ13">
        <f t="shared" si="8"/>
        <v>-368.1836638355926</v>
      </c>
      <c r="AK13">
        <f t="shared" si="32"/>
        <v>913.29471481882274</v>
      </c>
      <c r="AL13">
        <f t="shared" si="9"/>
        <v>2921.6968499486679</v>
      </c>
      <c r="AN13">
        <f t="shared" si="10"/>
        <v>2014.2215250147281</v>
      </c>
      <c r="AO13">
        <f t="shared" si="11"/>
        <v>-100.71107625073641</v>
      </c>
      <c r="AP13">
        <f t="shared" si="12"/>
        <v>-19.557444784454621</v>
      </c>
      <c r="AQ13">
        <f t="shared" si="13"/>
        <v>-848.32990696187892</v>
      </c>
      <c r="AR13">
        <f t="shared" si="14"/>
        <v>1045.6230970176582</v>
      </c>
      <c r="AS13">
        <f t="shared" si="15"/>
        <v>-161.98924651433524</v>
      </c>
      <c r="AT13">
        <f t="shared" si="16"/>
        <v>401.82098564016718</v>
      </c>
      <c r="AU13">
        <f t="shared" si="17"/>
        <v>1285.4548361434902</v>
      </c>
      <c r="AW13">
        <v>10</v>
      </c>
      <c r="AX13">
        <f>(R13*SUMPRODUCT(K14:$K$23, X14:$X$23)-$AZ$3*SUMPRODUCT(K13:$K$22, W14:$W$23))/Z13</f>
        <v>10197.596456415367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5149.5007328762767</v>
      </c>
      <c r="P14">
        <f t="shared" si="30"/>
        <v>257.47503664381384</v>
      </c>
      <c r="Q14" s="5">
        <f t="shared" si="31"/>
        <v>50</v>
      </c>
      <c r="R14">
        <f t="shared" si="0"/>
        <v>1000000</v>
      </c>
      <c r="S14">
        <f t="shared" si="1"/>
        <v>10651.117270286199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9066.0531365958159</v>
      </c>
      <c r="AC14">
        <f t="shared" si="2"/>
        <v>9353.0064626649946</v>
      </c>
      <c r="AE14">
        <f t="shared" si="3"/>
        <v>4521.9024832683845</v>
      </c>
      <c r="AF14">
        <f t="shared" si="4"/>
        <v>-226.09512416341923</v>
      </c>
      <c r="AG14">
        <f t="shared" si="5"/>
        <v>-43.906222348886395</v>
      </c>
      <c r="AH14">
        <f t="shared" si="6"/>
        <v>-2023.403899758649</v>
      </c>
      <c r="AI14">
        <f t="shared" si="7"/>
        <v>2228.4972369974298</v>
      </c>
      <c r="AJ14">
        <f t="shared" si="8"/>
        <v>-286.95332606917873</v>
      </c>
      <c r="AK14">
        <f t="shared" si="32"/>
        <v>935.33023469905481</v>
      </c>
      <c r="AL14">
        <f t="shared" si="9"/>
        <v>2876.874145627306</v>
      </c>
      <c r="AN14">
        <f t="shared" si="10"/>
        <v>1832.673202398176</v>
      </c>
      <c r="AO14">
        <f t="shared" si="11"/>
        <v>-91.633660119908811</v>
      </c>
      <c r="AP14">
        <f t="shared" si="12"/>
        <v>-17.794668818063538</v>
      </c>
      <c r="AQ14">
        <f t="shared" si="13"/>
        <v>-820.06149368249203</v>
      </c>
      <c r="AR14">
        <f t="shared" si="14"/>
        <v>903.18337977771171</v>
      </c>
      <c r="AS14">
        <f t="shared" si="15"/>
        <v>-116.29876428602253</v>
      </c>
      <c r="AT14">
        <f t="shared" si="16"/>
        <v>379.07820057339694</v>
      </c>
      <c r="AU14">
        <f t="shared" si="17"/>
        <v>1165.9628160650861</v>
      </c>
      <c r="AW14">
        <v>11</v>
      </c>
      <c r="AX14">
        <f>(R14*SUMPRODUCT(K15:$K$23, X15:$X$23)-$AZ$3*SUMPRODUCT(K14:$K$22, W15:$W$23))/Z14</f>
        <v>10651.117270286199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5149.5007328762767</v>
      </c>
      <c r="P15">
        <f t="shared" si="30"/>
        <v>257.47503664381384</v>
      </c>
      <c r="Q15" s="5">
        <f t="shared" si="31"/>
        <v>50</v>
      </c>
      <c r="R15">
        <f t="shared" si="0"/>
        <v>1000000</v>
      </c>
      <c r="S15">
        <f t="shared" si="1"/>
        <v>11032.581981415611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9353.0064626649946</v>
      </c>
      <c r="AC15">
        <f t="shared" si="2"/>
        <v>9567.679169484014</v>
      </c>
      <c r="AE15">
        <f t="shared" si="3"/>
        <v>4465.7516235253252</v>
      </c>
      <c r="AF15">
        <f t="shared" si="4"/>
        <v>-223.28758117626626</v>
      </c>
      <c r="AG15">
        <f t="shared" si="5"/>
        <v>-43.361015515682425</v>
      </c>
      <c r="AH15">
        <f t="shared" si="6"/>
        <v>-2122.8921943020664</v>
      </c>
      <c r="AI15">
        <f t="shared" si="7"/>
        <v>2076.2108325313106</v>
      </c>
      <c r="AJ15">
        <f t="shared" si="8"/>
        <v>-214.67270681901937</v>
      </c>
      <c r="AK15">
        <f t="shared" si="32"/>
        <v>951.68293535098383</v>
      </c>
      <c r="AL15">
        <f t="shared" si="9"/>
        <v>2813.2210610632751</v>
      </c>
      <c r="AN15">
        <f t="shared" si="10"/>
        <v>1667.2493970238684</v>
      </c>
      <c r="AO15">
        <f t="shared" si="11"/>
        <v>-83.36246985119341</v>
      </c>
      <c r="AP15">
        <f t="shared" si="12"/>
        <v>-16.188456740859795</v>
      </c>
      <c r="AQ15">
        <f t="shared" si="13"/>
        <v>-792.56327473554245</v>
      </c>
      <c r="AR15">
        <f t="shared" si="14"/>
        <v>775.13519569627294</v>
      </c>
      <c r="AS15">
        <f t="shared" si="15"/>
        <v>-80.146181690004141</v>
      </c>
      <c r="AT15">
        <f t="shared" si="16"/>
        <v>355.3025187883772</v>
      </c>
      <c r="AU15">
        <f t="shared" si="17"/>
        <v>1050.2915327946459</v>
      </c>
      <c r="AW15">
        <v>12</v>
      </c>
      <c r="AX15">
        <f>(R15*SUMPRODUCT(K16:$K$23, X16:$X$23)-$AZ$3*SUMPRODUCT(K15:$K$22, W16:$W$23))/Z15</f>
        <v>11032.581981415611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5149.5007328762767</v>
      </c>
      <c r="P16">
        <f t="shared" si="30"/>
        <v>257.47503664381384</v>
      </c>
      <c r="Q16" s="5">
        <f t="shared" si="31"/>
        <v>50</v>
      </c>
      <c r="R16">
        <f t="shared" si="0"/>
        <v>1000000</v>
      </c>
      <c r="S16">
        <f t="shared" si="1"/>
        <v>10984.080865190143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9567.679169484014</v>
      </c>
      <c r="AC16">
        <f t="shared" si="2"/>
        <v>9395.5999412751698</v>
      </c>
      <c r="AE16">
        <f t="shared" si="3"/>
        <v>4404.7972130958315</v>
      </c>
      <c r="AF16">
        <f t="shared" si="4"/>
        <v>-220.23986065479156</v>
      </c>
      <c r="AG16">
        <f t="shared" si="5"/>
        <v>-42.769167746438129</v>
      </c>
      <c r="AH16">
        <f t="shared" si="6"/>
        <v>-3164.7522817494596</v>
      </c>
      <c r="AI16">
        <f t="shared" si="7"/>
        <v>977.03590294514242</v>
      </c>
      <c r="AJ16">
        <f t="shared" si="8"/>
        <v>172.07922820884414</v>
      </c>
      <c r="AK16">
        <f t="shared" si="32"/>
        <v>962.6565565347538</v>
      </c>
      <c r="AL16">
        <f t="shared" si="9"/>
        <v>2111.7716876887403</v>
      </c>
      <c r="AN16">
        <f t="shared" si="10"/>
        <v>1514.8655543406451</v>
      </c>
      <c r="AO16">
        <f t="shared" si="11"/>
        <v>-75.743277717032257</v>
      </c>
      <c r="AP16">
        <f t="shared" si="12"/>
        <v>-14.708858517770421</v>
      </c>
      <c r="AQ16">
        <f t="shared" si="13"/>
        <v>-1088.3983955923634</v>
      </c>
      <c r="AR16">
        <f t="shared" si="14"/>
        <v>336.0150225134791</v>
      </c>
      <c r="AS16">
        <f t="shared" si="15"/>
        <v>59.180226198855827</v>
      </c>
      <c r="AT16">
        <f t="shared" si="16"/>
        <v>331.06978314893644</v>
      </c>
      <c r="AU16">
        <f t="shared" si="17"/>
        <v>726.26503186127138</v>
      </c>
      <c r="AW16">
        <v>13</v>
      </c>
      <c r="AX16">
        <f>(R16*SUMPRODUCT(K17:$K$23, X17:$X$23)-$AZ$3*SUMPRODUCT(K16:$K$22, W17:$W$23))/Z16</f>
        <v>10984.080865190143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5149.5007328762767</v>
      </c>
      <c r="P17">
        <f t="shared" si="30"/>
        <v>257.47503664381384</v>
      </c>
      <c r="Q17" s="5">
        <f t="shared" si="31"/>
        <v>50</v>
      </c>
      <c r="R17">
        <f t="shared" si="0"/>
        <v>1000000</v>
      </c>
      <c r="S17">
        <f t="shared" si="1"/>
        <v>10512.779313555713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9395.5999412751698</v>
      </c>
      <c r="AC17">
        <f t="shared" si="2"/>
        <v>8857.0322300527387</v>
      </c>
      <c r="AE17">
        <f t="shared" si="3"/>
        <v>4338.4620374323313</v>
      </c>
      <c r="AF17">
        <f t="shared" si="4"/>
        <v>-216.92310187161655</v>
      </c>
      <c r="AG17">
        <f t="shared" si="5"/>
        <v>-42.125074473084531</v>
      </c>
      <c r="AH17">
        <f t="shared" si="6"/>
        <v>-4328.0319177842912</v>
      </c>
      <c r="AI17">
        <f t="shared" si="7"/>
        <v>-248.61805669666091</v>
      </c>
      <c r="AJ17">
        <f t="shared" si="8"/>
        <v>538.56771122243117</v>
      </c>
      <c r="AK17">
        <f t="shared" si="32"/>
        <v>946.19972137851198</v>
      </c>
      <c r="AL17">
        <f t="shared" si="9"/>
        <v>1236.1493759042824</v>
      </c>
      <c r="AN17">
        <f t="shared" si="10"/>
        <v>1374.4411205215736</v>
      </c>
      <c r="AO17">
        <f t="shared" si="11"/>
        <v>-68.722056026078675</v>
      </c>
      <c r="AP17">
        <f t="shared" si="12"/>
        <v>-13.345382317810383</v>
      </c>
      <c r="AQ17">
        <f t="shared" si="13"/>
        <v>-1371.1368193170135</v>
      </c>
      <c r="AR17">
        <f t="shared" si="14"/>
        <v>-78.763137139328848</v>
      </c>
      <c r="AS17">
        <f t="shared" si="15"/>
        <v>170.62028020588465</v>
      </c>
      <c r="AT17">
        <f t="shared" si="16"/>
        <v>299.75963695613348</v>
      </c>
      <c r="AU17">
        <f t="shared" si="17"/>
        <v>391.61678002268934</v>
      </c>
      <c r="AW17">
        <v>14</v>
      </c>
      <c r="AX17">
        <f>(R17*SUMPRODUCT(K18:$K$23, X18:$X$23)-$AZ$3*SUMPRODUCT(K17:$K$22, W18:$W$23))/Z17</f>
        <v>10512.779313555713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5149.5007328762767</v>
      </c>
      <c r="P18">
        <f t="shared" si="30"/>
        <v>257.47503664381384</v>
      </c>
      <c r="Q18" s="5">
        <f t="shared" si="31"/>
        <v>50</v>
      </c>
      <c r="R18">
        <f t="shared" si="0"/>
        <v>1000000</v>
      </c>
      <c r="S18">
        <f t="shared" si="1"/>
        <v>9657.5730904069351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8857.0322300527387</v>
      </c>
      <c r="AC18">
        <f t="shared" si="2"/>
        <v>8001.8560647353588</v>
      </c>
      <c r="AE18">
        <f t="shared" si="3"/>
        <v>4266.6582260356427</v>
      </c>
      <c r="AF18">
        <f t="shared" si="4"/>
        <v>-213.33291130178213</v>
      </c>
      <c r="AG18">
        <f t="shared" si="5"/>
        <v>-41.427882501266112</v>
      </c>
      <c r="AH18">
        <f t="shared" si="6"/>
        <v>-5518.8245417515727</v>
      </c>
      <c r="AI18">
        <f t="shared" si="7"/>
        <v>-1506.9271095189783</v>
      </c>
      <c r="AJ18">
        <f t="shared" si="8"/>
        <v>855.17616531737985</v>
      </c>
      <c r="AK18">
        <f t="shared" si="32"/>
        <v>903.72502813506196</v>
      </c>
      <c r="AL18">
        <f t="shared" si="9"/>
        <v>251.97408393346348</v>
      </c>
      <c r="AN18">
        <f t="shared" si="10"/>
        <v>1245.1462388594719</v>
      </c>
      <c r="AO18">
        <f t="shared" si="11"/>
        <v>-62.257311942973587</v>
      </c>
      <c r="AP18">
        <f t="shared" si="12"/>
        <v>-12.089970498596179</v>
      </c>
      <c r="AQ18">
        <f t="shared" si="13"/>
        <v>-1610.568097335555</v>
      </c>
      <c r="AR18">
        <f t="shared" si="14"/>
        <v>-439.76914091765286</v>
      </c>
      <c r="AS18">
        <f t="shared" si="15"/>
        <v>249.56753726125757</v>
      </c>
      <c r="AT18">
        <f t="shared" si="16"/>
        <v>263.73563574392153</v>
      </c>
      <c r="AU18">
        <f t="shared" si="17"/>
        <v>73.534032087526285</v>
      </c>
      <c r="AW18">
        <v>15</v>
      </c>
      <c r="AX18">
        <f>(R18*SUMPRODUCT(K19:$K$23, X19:$X$23)-$AZ$3*SUMPRODUCT(K18:$K$22, W19:$W$23))/Z18</f>
        <v>9657.5730904069351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5149.5007328762767</v>
      </c>
      <c r="P19">
        <f t="shared" si="30"/>
        <v>257.47503664381384</v>
      </c>
      <c r="Q19" s="5">
        <f t="shared" si="31"/>
        <v>50</v>
      </c>
      <c r="R19">
        <f t="shared" si="0"/>
        <v>1000000</v>
      </c>
      <c r="S19">
        <f t="shared" si="1"/>
        <v>8435.669204562646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8001.8560647353588</v>
      </c>
      <c r="AC19">
        <f t="shared" si="2"/>
        <v>6862.3117075788505</v>
      </c>
      <c r="AE19">
        <f t="shared" si="3"/>
        <v>4189.0546334236969</v>
      </c>
      <c r="AF19">
        <f t="shared" si="4"/>
        <v>-209.45273167118486</v>
      </c>
      <c r="AG19">
        <f t="shared" si="5"/>
        <v>-40.674376514593504</v>
      </c>
      <c r="AH19">
        <f t="shared" si="6"/>
        <v>-6784.5432331990478</v>
      </c>
      <c r="AI19">
        <f t="shared" si="7"/>
        <v>-2845.6157079611289</v>
      </c>
      <c r="AJ19">
        <f t="shared" si="8"/>
        <v>1139.5443571565083</v>
      </c>
      <c r="AK19">
        <f t="shared" si="32"/>
        <v>838.70205765415108</v>
      </c>
      <c r="AL19">
        <f t="shared" si="9"/>
        <v>-867.3692931504695</v>
      </c>
      <c r="AN19">
        <f t="shared" si="10"/>
        <v>1126.1356231305374</v>
      </c>
      <c r="AO19">
        <f t="shared" si="11"/>
        <v>-56.306781156526867</v>
      </c>
      <c r="AP19">
        <f t="shared" si="12"/>
        <v>-10.934415602088178</v>
      </c>
      <c r="AQ19">
        <f t="shared" si="13"/>
        <v>-1823.8759076126639</v>
      </c>
      <c r="AR19">
        <f t="shared" si="14"/>
        <v>-764.98148124074146</v>
      </c>
      <c r="AS19">
        <f t="shared" si="15"/>
        <v>306.3415512636825</v>
      </c>
      <c r="AT19">
        <f t="shared" si="16"/>
        <v>225.46668567683292</v>
      </c>
      <c r="AU19">
        <f t="shared" si="17"/>
        <v>-233.17324430022606</v>
      </c>
      <c r="AW19">
        <v>16</v>
      </c>
      <c r="AX19">
        <f>(R19*SUMPRODUCT(K20:$K$23, X20:$X$23)-$AZ$3*SUMPRODUCT(K19:$K$22, W20:$W$23))/Z19</f>
        <v>8435.669204562646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5149.5007328762767</v>
      </c>
      <c r="P20">
        <f t="shared" si="30"/>
        <v>257.47503664381384</v>
      </c>
      <c r="Q20" s="5">
        <f t="shared" si="31"/>
        <v>50</v>
      </c>
      <c r="R20">
        <f t="shared" si="0"/>
        <v>1000000</v>
      </c>
      <c r="S20">
        <f t="shared" si="1"/>
        <v>6870.6906387156096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6862.3117075788505</v>
      </c>
      <c r="AC20">
        <f t="shared" si="2"/>
        <v>5477.7421868428119</v>
      </c>
      <c r="AE20">
        <f t="shared" si="3"/>
        <v>4105.5024725909398</v>
      </c>
      <c r="AF20">
        <f t="shared" si="4"/>
        <v>-205.27512362954698</v>
      </c>
      <c r="AG20">
        <f t="shared" si="5"/>
        <v>-39.863111838978156</v>
      </c>
      <c r="AH20">
        <f t="shared" si="6"/>
        <v>-8090.41820938825</v>
      </c>
      <c r="AI20">
        <f t="shared" si="7"/>
        <v>-4230.0539722658359</v>
      </c>
      <c r="AJ20">
        <f t="shared" si="8"/>
        <v>1384.5695207360386</v>
      </c>
      <c r="AK20">
        <f t="shared" si="32"/>
        <v>753.3777339578171</v>
      </c>
      <c r="AL20">
        <f t="shared" si="9"/>
        <v>-2092.10671757198</v>
      </c>
      <c r="AN20">
        <f t="shared" si="10"/>
        <v>1016.6773713162032</v>
      </c>
      <c r="AO20">
        <f t="shared" si="11"/>
        <v>-50.833868565810157</v>
      </c>
      <c r="AP20">
        <f t="shared" si="12"/>
        <v>-9.8716110945024909</v>
      </c>
      <c r="AQ20">
        <f t="shared" si="13"/>
        <v>-2003.492915394266</v>
      </c>
      <c r="AR20">
        <f t="shared" si="14"/>
        <v>-1047.5210237383756</v>
      </c>
      <c r="AS20">
        <f t="shared" si="15"/>
        <v>342.87167286933607</v>
      </c>
      <c r="AT20">
        <f t="shared" si="16"/>
        <v>186.56476260383624</v>
      </c>
      <c r="AU20">
        <f t="shared" si="17"/>
        <v>-518.08458826520325</v>
      </c>
      <c r="AW20">
        <v>17</v>
      </c>
      <c r="AX20">
        <f>(R20*SUMPRODUCT(K21:$K$23, X21:$X$23)-$AZ$3*SUMPRODUCT(K20:$K$22, W21:$W$23))/Z20</f>
        <v>6870.6906387156096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5149.5007328762767</v>
      </c>
      <c r="P21">
        <f t="shared" si="30"/>
        <v>257.47503664381384</v>
      </c>
      <c r="Q21" s="5">
        <f t="shared" si="31"/>
        <v>50</v>
      </c>
      <c r="R21">
        <f t="shared" si="0"/>
        <v>1000000</v>
      </c>
      <c r="S21">
        <f t="shared" si="1"/>
        <v>4950.0572036254744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5477.7421868428119</v>
      </c>
      <c r="AC21">
        <f t="shared" si="2"/>
        <v>3859.7950096351155</v>
      </c>
      <c r="AE21">
        <f t="shared" si="3"/>
        <v>4015.3106142512493</v>
      </c>
      <c r="AF21">
        <f t="shared" si="4"/>
        <v>-200.76553071256245</v>
      </c>
      <c r="AG21">
        <f t="shared" si="5"/>
        <v>-38.987377830787096</v>
      </c>
      <c r="AH21">
        <f t="shared" si="6"/>
        <v>-9542.0577960255396</v>
      </c>
      <c r="AI21">
        <f t="shared" si="7"/>
        <v>-5766.5000903176397</v>
      </c>
      <c r="AJ21">
        <f t="shared" si="8"/>
        <v>1617.9471772076963</v>
      </c>
      <c r="AK21">
        <f t="shared" si="32"/>
        <v>650.46010892670506</v>
      </c>
      <c r="AL21">
        <f t="shared" si="9"/>
        <v>-3498.0928041832376</v>
      </c>
      <c r="AN21">
        <f t="shared" si="10"/>
        <v>915.96346893101759</v>
      </c>
      <c r="AO21">
        <f t="shared" si="11"/>
        <v>-45.798173446550877</v>
      </c>
      <c r="AP21">
        <f t="shared" si="12"/>
        <v>-8.8937114144209666</v>
      </c>
      <c r="AQ21">
        <f t="shared" si="13"/>
        <v>-2176.7123889661093</v>
      </c>
      <c r="AR21">
        <f t="shared" si="14"/>
        <v>-1315.4408048960636</v>
      </c>
      <c r="AS21">
        <f t="shared" si="15"/>
        <v>369.08240765295312</v>
      </c>
      <c r="AT21">
        <f t="shared" si="16"/>
        <v>148.38147157510826</v>
      </c>
      <c r="AU21">
        <f t="shared" si="17"/>
        <v>-797.97692566800208</v>
      </c>
      <c r="AW21">
        <v>18</v>
      </c>
      <c r="AX21">
        <f>(R21*SUMPRODUCT(K22:$K$23, X22:$X$23)-$AZ$3*SUMPRODUCT(K21:$K$22, W22:$W$23))/Z21</f>
        <v>4950.0572036254744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5149.5007328762767</v>
      </c>
      <c r="P22">
        <f t="shared" si="30"/>
        <v>257.47503664381384</v>
      </c>
      <c r="Q22" s="5">
        <f t="shared" si="31"/>
        <v>50</v>
      </c>
      <c r="R22">
        <f t="shared" si="0"/>
        <v>1000000</v>
      </c>
      <c r="S22">
        <f t="shared" si="1"/>
        <v>2661.3095906369213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3859.7950096351155</v>
      </c>
      <c r="AC22">
        <f t="shared" si="2"/>
        <v>2024.7827472568677</v>
      </c>
      <c r="AE22">
        <f t="shared" si="3"/>
        <v>3917.853179351117</v>
      </c>
      <c r="AF22">
        <f t="shared" si="4"/>
        <v>-195.89265896755583</v>
      </c>
      <c r="AG22">
        <f t="shared" si="5"/>
        <v>-38.041097405211772</v>
      </c>
      <c r="AH22">
        <f t="shared" si="6"/>
        <v>-11128.132945349069</v>
      </c>
      <c r="AI22">
        <f t="shared" si="7"/>
        <v>-7444.2135223707191</v>
      </c>
      <c r="AJ22">
        <f t="shared" si="8"/>
        <v>1835.0122623782479</v>
      </c>
      <c r="AK22">
        <f t="shared" si="32"/>
        <v>530.72288710130738</v>
      </c>
      <c r="AL22">
        <f t="shared" si="9"/>
        <v>-5078.4783728911634</v>
      </c>
      <c r="AN22">
        <f t="shared" si="10"/>
        <v>823.28334598160495</v>
      </c>
      <c r="AO22">
        <f t="shared" si="11"/>
        <v>-41.164167299080248</v>
      </c>
      <c r="AP22">
        <f t="shared" si="12"/>
        <v>-7.9938171551803663</v>
      </c>
      <c r="AQ22">
        <f t="shared" si="13"/>
        <v>-2338.4251799074509</v>
      </c>
      <c r="AR22">
        <f t="shared" si="14"/>
        <v>-1564.2998183801064</v>
      </c>
      <c r="AS22">
        <f t="shared" si="15"/>
        <v>385.60276920286481</v>
      </c>
      <c r="AT22">
        <f t="shared" si="16"/>
        <v>111.52416751720851</v>
      </c>
      <c r="AU22">
        <f t="shared" si="17"/>
        <v>-1067.172881660033</v>
      </c>
      <c r="AW22">
        <v>19</v>
      </c>
      <c r="AX22">
        <f>(R22*SUMPRODUCT(K23:$K$23, X23:$X$23)-$AZ$3*SUMPRODUCT(K22:$K$22, W23:$W$23))/Z22</f>
        <v>2661.3095906369213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5149.5007328762767</v>
      </c>
      <c r="P23">
        <f t="shared" si="30"/>
        <v>257.47503664381384</v>
      </c>
      <c r="Q23" s="5">
        <f t="shared" si="31"/>
        <v>50</v>
      </c>
      <c r="R23">
        <f t="shared" si="0"/>
        <v>1000000</v>
      </c>
      <c r="S23">
        <f t="shared" si="1"/>
        <v>2734.6550518332065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2024.7827472568677</v>
      </c>
      <c r="AC23">
        <f t="shared" si="2"/>
        <v>2024.7827472568679</v>
      </c>
      <c r="AE23">
        <f t="shared" si="3"/>
        <v>3812.7734735409795</v>
      </c>
      <c r="AF23">
        <f t="shared" si="4"/>
        <v>-190.63867367704898</v>
      </c>
      <c r="AG23">
        <f t="shared" si="5"/>
        <v>-37.020807174556296</v>
      </c>
      <c r="AH23">
        <f t="shared" si="6"/>
        <v>-12797.585132067043</v>
      </c>
      <c r="AI23">
        <f t="shared" si="7"/>
        <v>-9212.4711393776688</v>
      </c>
      <c r="AJ23">
        <f t="shared" si="8"/>
        <v>0</v>
      </c>
      <c r="AK23">
        <f t="shared" si="32"/>
        <v>395.2842282984559</v>
      </c>
      <c r="AL23">
        <f t="shared" si="9"/>
        <v>-8817.1869110792122</v>
      </c>
      <c r="AN23">
        <f t="shared" si="10"/>
        <v>738.04755170632541</v>
      </c>
      <c r="AO23">
        <f t="shared" si="11"/>
        <v>-36.902377585316273</v>
      </c>
      <c r="AP23">
        <f t="shared" si="12"/>
        <v>-7.1662049389988685</v>
      </c>
      <c r="AQ23">
        <f t="shared" si="13"/>
        <v>-2477.2587304284375</v>
      </c>
      <c r="AR23">
        <f t="shared" si="14"/>
        <v>-1783.2797612464276</v>
      </c>
      <c r="AS23">
        <f t="shared" si="15"/>
        <v>0</v>
      </c>
      <c r="AT23">
        <f t="shared" si="16"/>
        <v>76.5161001429381</v>
      </c>
      <c r="AU23">
        <f t="shared" si="17"/>
        <v>-1706.7636611034893</v>
      </c>
      <c r="AW23">
        <v>20</v>
      </c>
      <c r="AX23">
        <f>(R23*SUMPRODUCT(K$23:$K24, X$23:$X24)-$AZ$3*SUMPRODUCT(K$22:$K23, W$23:$W24))/Z23</f>
        <v>2734.6550518332065</v>
      </c>
    </row>
    <row r="25" spans="5:50" x14ac:dyDescent="0.25">
      <c r="AN25" s="6">
        <f t="shared" ref="AN25:AU25" si="33">SUM(AN3:AN23)</f>
        <v>44596.775919393316</v>
      </c>
      <c r="AO25" s="6">
        <f t="shared" si="33"/>
        <v>-6091.9643456268732</v>
      </c>
      <c r="AP25" s="6">
        <f t="shared" si="33"/>
        <v>-2902.9285901771627</v>
      </c>
      <c r="AQ25" s="6">
        <f t="shared" si="33"/>
        <v>-26682.24373722247</v>
      </c>
      <c r="AR25" s="6">
        <f t="shared" si="33"/>
        <v>8919.6392463668071</v>
      </c>
      <c r="AS25" s="6">
        <f t="shared" si="33"/>
        <v>-4851.0565331250409</v>
      </c>
      <c r="AT25" s="6">
        <f t="shared" si="33"/>
        <v>6270.9944060069874</v>
      </c>
      <c r="AU25" s="7">
        <f t="shared" si="33"/>
        <v>10339.577119248754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21387.930410245343</v>
      </c>
      <c r="K3">
        <v>1</v>
      </c>
      <c r="L3" s="2">
        <v>0</v>
      </c>
      <c r="O3">
        <f>$C$3</f>
        <v>21387.930410245343</v>
      </c>
      <c r="P3">
        <f>O3*B5</f>
        <v>17110.344328196275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21387.930410245343</v>
      </c>
      <c r="AF3">
        <f t="shared" ref="AF3:AF23" si="4">-$Z3*P3</f>
        <v>-17110.344328196275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1757.6778780490672</v>
      </c>
      <c r="AJ3">
        <f t="shared" ref="AJ3:AJ23" si="8">AB3-AC3</f>
        <v>1.4551915228366852E-11</v>
      </c>
      <c r="AL3">
        <f t="shared" ref="AL3:AL23" si="9">SUM(AI3:AK3)</f>
        <v>1757.6778780490818</v>
      </c>
      <c r="AN3">
        <f t="shared" ref="AN3:AN23" si="10">AE3*$K3</f>
        <v>21387.930410245343</v>
      </c>
      <c r="AO3">
        <f t="shared" ref="AO3:AO23" si="11">AF3*$K3</f>
        <v>-17110.344328196275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1757.6778780490672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1757.6778780490818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12462.871735589666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10495.164221773277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-1.4551915228366852E-11</v>
      </c>
      <c r="AC4">
        <f t="shared" si="2"/>
        <v>10366.326142030492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-10366.326142030506</v>
      </c>
      <c r="AK4">
        <f>H4*SUM(AB4, AE4:AF4)</f>
        <v>-1.2452073860913516E-12</v>
      </c>
      <c r="AL4">
        <f t="shared" si="9"/>
        <v>-12642.273142030508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-2096.545593559144</v>
      </c>
      <c r="AR4">
        <f t="shared" si="14"/>
        <v>-2096.545593559144</v>
      </c>
      <c r="AS4">
        <f t="shared" si="15"/>
        <v>-9549.2010114783079</v>
      </c>
      <c r="AT4">
        <f t="shared" si="16"/>
        <v>-1.1470539772574332E-12</v>
      </c>
      <c r="AU4">
        <f t="shared" si="17"/>
        <v>-11645.746605037453</v>
      </c>
      <c r="AW4">
        <v>1</v>
      </c>
      <c r="AX4">
        <f>(R4*SUMPRODUCT(K5:$K$23, X5:$X$23)-$AZ$3*SUMPRODUCT(K4:$K$22, W5:$W$23))/Z4</f>
        <v>10495.164221773277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21387.930410245343</v>
      </c>
      <c r="P5">
        <f t="shared" ref="P5:P23" si="30">O5*$C$5</f>
        <v>1069.3965205122672</v>
      </c>
      <c r="Q5" s="5">
        <f t="shared" ref="Q5:Q23" si="31">$C$8</f>
        <v>50</v>
      </c>
      <c r="R5">
        <f t="shared" si="0"/>
        <v>1000000</v>
      </c>
      <c r="S5">
        <f t="shared" si="1"/>
        <v>20174.743554183271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10366.326142030492</v>
      </c>
      <c r="AC5">
        <f t="shared" si="2"/>
        <v>19679.634364422876</v>
      </c>
      <c r="AE5">
        <f t="shared" si="3"/>
        <v>20863.048353250248</v>
      </c>
      <c r="AF5">
        <f t="shared" si="4"/>
        <v>-1043.1524176625123</v>
      </c>
      <c r="AG5">
        <f t="shared" si="5"/>
        <v>-48.772947997007542</v>
      </c>
      <c r="AH5">
        <f t="shared" si="6"/>
        <v>-2387.8525298490899</v>
      </c>
      <c r="AI5">
        <f t="shared" si="7"/>
        <v>17383.270457741637</v>
      </c>
      <c r="AJ5">
        <f t="shared" si="8"/>
        <v>-9313.3082223923848</v>
      </c>
      <c r="AK5">
        <f>H5*SUM(AB5, AE5:AF5)</f>
        <v>2583.035023181792</v>
      </c>
      <c r="AL5">
        <f t="shared" si="9"/>
        <v>10652.997258531044</v>
      </c>
      <c r="AN5">
        <f t="shared" si="10"/>
        <v>17703.620797026913</v>
      </c>
      <c r="AO5">
        <f t="shared" si="11"/>
        <v>-885.18103985134564</v>
      </c>
      <c r="AP5">
        <f t="shared" si="12"/>
        <v>-41.386942208645031</v>
      </c>
      <c r="AQ5">
        <f t="shared" si="13"/>
        <v>-2026.2444390627068</v>
      </c>
      <c r="AR5">
        <f t="shared" si="14"/>
        <v>14750.808375904215</v>
      </c>
      <c r="AS5">
        <f t="shared" si="15"/>
        <v>-7902.9331832699845</v>
      </c>
      <c r="AT5">
        <f t="shared" si="16"/>
        <v>2191.8691737454537</v>
      </c>
      <c r="AU5">
        <f t="shared" si="17"/>
        <v>9039.7443663796857</v>
      </c>
      <c r="AW5">
        <v>2</v>
      </c>
      <c r="AX5">
        <f>(R5*SUMPRODUCT(K6:$K$23, X6:$X$23)-$AZ$3*SUMPRODUCT(K5:$K$22, W6:$W$23))/Z5</f>
        <v>20174.743554183271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21387.930410245343</v>
      </c>
      <c r="P6">
        <f t="shared" si="30"/>
        <v>1069.3965205122672</v>
      </c>
      <c r="Q6" s="5">
        <f t="shared" si="31"/>
        <v>50</v>
      </c>
      <c r="R6">
        <f t="shared" si="0"/>
        <v>1000000</v>
      </c>
      <c r="S6">
        <f t="shared" si="1"/>
        <v>28283.761917832409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19679.634364422876</v>
      </c>
      <c r="AC6">
        <f t="shared" si="2"/>
        <v>27213.069422154396</v>
      </c>
      <c r="AE6">
        <f t="shared" si="3"/>
        <v>20578.282222183934</v>
      </c>
      <c r="AF6">
        <f t="shared" si="4"/>
        <v>-1028.9141111091969</v>
      </c>
      <c r="AG6">
        <f t="shared" si="5"/>
        <v>-48.107231105274295</v>
      </c>
      <c r="AH6">
        <f t="shared" si="6"/>
        <v>-3559.7482352633524</v>
      </c>
      <c r="AI6">
        <f t="shared" si="7"/>
        <v>15941.512644706112</v>
      </c>
      <c r="AJ6">
        <f t="shared" si="8"/>
        <v>-7533.4350577315199</v>
      </c>
      <c r="AK6">
        <f>H6*SUM(AB6, AE6:AF6)</f>
        <v>3356.825741828331</v>
      </c>
      <c r="AL6">
        <f t="shared" si="9"/>
        <v>11764.903328802924</v>
      </c>
      <c r="AN6">
        <f t="shared" si="10"/>
        <v>16085.539080354398</v>
      </c>
      <c r="AO6">
        <f t="shared" si="11"/>
        <v>-804.27695401772007</v>
      </c>
      <c r="AP6">
        <f t="shared" si="12"/>
        <v>-37.604244010091392</v>
      </c>
      <c r="AQ6">
        <f t="shared" si="13"/>
        <v>-2782.5679877605603</v>
      </c>
      <c r="AR6">
        <f t="shared" si="14"/>
        <v>12461.089894566028</v>
      </c>
      <c r="AS6">
        <f t="shared" si="15"/>
        <v>-5888.7016283515486</v>
      </c>
      <c r="AT6">
        <f t="shared" si="16"/>
        <v>2623.9484458965076</v>
      </c>
      <c r="AU6">
        <f t="shared" si="17"/>
        <v>9196.3367121109877</v>
      </c>
      <c r="AW6">
        <v>3</v>
      </c>
      <c r="AX6">
        <f>(R6*SUMPRODUCT(K7:$K$23, X7:$X$23)-$AZ$3*SUMPRODUCT(K6:$K$22, W7:$W$23))/Z6</f>
        <v>28283.761917832409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21387.930410245343</v>
      </c>
      <c r="P7">
        <f t="shared" si="30"/>
        <v>1069.3965205122672</v>
      </c>
      <c r="Q7" s="5">
        <f t="shared" si="31"/>
        <v>50</v>
      </c>
      <c r="R7">
        <f t="shared" si="0"/>
        <v>1000000</v>
      </c>
      <c r="S7">
        <f t="shared" si="1"/>
        <v>34908.061889912802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27213.069422154396</v>
      </c>
      <c r="AC7">
        <f t="shared" si="2"/>
        <v>33080.79792057634</v>
      </c>
      <c r="AE7">
        <f t="shared" si="3"/>
        <v>20268.378292440426</v>
      </c>
      <c r="AF7">
        <f t="shared" si="4"/>
        <v>-1013.4189146220214</v>
      </c>
      <c r="AG7">
        <f t="shared" si="5"/>
        <v>-47.382747894886023</v>
      </c>
      <c r="AH7">
        <f t="shared" si="6"/>
        <v>-4868.217986710587</v>
      </c>
      <c r="AI7">
        <f t="shared" si="7"/>
        <v>14339.358643212934</v>
      </c>
      <c r="AJ7">
        <f t="shared" si="8"/>
        <v>-5867.7284984219441</v>
      </c>
      <c r="AK7">
        <f>H7*SUM(AB7, AE7:AF7)</f>
        <v>3976.2692244136724</v>
      </c>
      <c r="AL7">
        <f t="shared" si="9"/>
        <v>12447.899369204662</v>
      </c>
      <c r="AN7">
        <f t="shared" si="10"/>
        <v>14594.447866641727</v>
      </c>
      <c r="AO7">
        <f t="shared" si="11"/>
        <v>-729.72239333208631</v>
      </c>
      <c r="AP7">
        <f t="shared" si="12"/>
        <v>-34.118420031071892</v>
      </c>
      <c r="AQ7">
        <f t="shared" si="13"/>
        <v>-3505.408897809777</v>
      </c>
      <c r="AR7">
        <f t="shared" si="14"/>
        <v>10325.198155468794</v>
      </c>
      <c r="AS7">
        <f t="shared" si="15"/>
        <v>-4225.1164069582755</v>
      </c>
      <c r="AT7">
        <f t="shared" si="16"/>
        <v>2863.1522987254234</v>
      </c>
      <c r="AU7">
        <f t="shared" si="17"/>
        <v>8963.234047235941</v>
      </c>
      <c r="AW7">
        <v>4</v>
      </c>
      <c r="AX7">
        <f>(R7*SUMPRODUCT(K8:$K$23, X8:$X$23)-$AZ$3*SUMPRODUCT(K7:$K$22, W8:$W$23))/Z7</f>
        <v>34908.061889912802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21387.930410245343</v>
      </c>
      <c r="P8">
        <f t="shared" si="30"/>
        <v>1069.3965205122672</v>
      </c>
      <c r="Q8" s="5">
        <f t="shared" si="31"/>
        <v>50</v>
      </c>
      <c r="R8">
        <f t="shared" si="0"/>
        <v>1000000</v>
      </c>
      <c r="S8">
        <f t="shared" si="1"/>
        <v>40202.479332994386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33080.79792057634</v>
      </c>
      <c r="AC8">
        <f t="shared" si="2"/>
        <v>37467.535767367692</v>
      </c>
      <c r="AE8">
        <f t="shared" si="3"/>
        <v>19932.926051607068</v>
      </c>
      <c r="AF8">
        <f t="shared" si="4"/>
        <v>-996.64630258035345</v>
      </c>
      <c r="AG8">
        <f t="shared" si="5"/>
        <v>-46.598538683431258</v>
      </c>
      <c r="AH8">
        <f t="shared" si="6"/>
        <v>-6207.6346501180915</v>
      </c>
      <c r="AI8">
        <f t="shared" si="7"/>
        <v>12682.04656022519</v>
      </c>
      <c r="AJ8">
        <f t="shared" si="8"/>
        <v>-4386.7378467913513</v>
      </c>
      <c r="AK8">
        <f t="shared" ref="AK8:AK23" si="32">H8*SUM(AB8:AB8, AE8:AF8)</f>
        <v>4451.1013361879332</v>
      </c>
      <c r="AL8">
        <f t="shared" si="9"/>
        <v>12746.410049621772</v>
      </c>
      <c r="AN8">
        <f t="shared" si="10"/>
        <v>13221.535355755059</v>
      </c>
      <c r="AO8">
        <f t="shared" si="11"/>
        <v>-661.07676778775306</v>
      </c>
      <c r="AP8">
        <f t="shared" si="12"/>
        <v>-30.908870335162536</v>
      </c>
      <c r="AQ8">
        <f t="shared" si="13"/>
        <v>-4117.532006573083</v>
      </c>
      <c r="AR8">
        <f t="shared" si="14"/>
        <v>8412.0177110590594</v>
      </c>
      <c r="AS8">
        <f t="shared" si="15"/>
        <v>-2909.7288269478399</v>
      </c>
      <c r="AT8">
        <f t="shared" si="16"/>
        <v>2952.4212118226669</v>
      </c>
      <c r="AU8">
        <f t="shared" si="17"/>
        <v>8454.7100959338877</v>
      </c>
      <c r="AW8">
        <v>5</v>
      </c>
      <c r="AX8">
        <f>(R8*SUMPRODUCT(K9:$K$23, X9:$X$23)-$AZ$3*SUMPRODUCT(K8:$K$22, W9:$W$23))/Z8</f>
        <v>40202.479332994386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21387.930410245343</v>
      </c>
      <c r="P9">
        <f t="shared" si="30"/>
        <v>1069.3965205122672</v>
      </c>
      <c r="Q9" s="5">
        <f t="shared" si="31"/>
        <v>50</v>
      </c>
      <c r="R9">
        <f t="shared" si="0"/>
        <v>1000000</v>
      </c>
      <c r="S9">
        <f t="shared" si="1"/>
        <v>44271.102852607699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37467.535767367692</v>
      </c>
      <c r="AC9">
        <f t="shared" si="2"/>
        <v>40508.932886776347</v>
      </c>
      <c r="AE9">
        <f t="shared" si="3"/>
        <v>19570.378457934392</v>
      </c>
      <c r="AF9">
        <f t="shared" si="4"/>
        <v>-978.51892289671957</v>
      </c>
      <c r="AG9">
        <f t="shared" si="5"/>
        <v>-45.75098684760939</v>
      </c>
      <c r="AH9">
        <f t="shared" si="6"/>
        <v>-7631.3289797511488</v>
      </c>
      <c r="AI9">
        <f t="shared" si="7"/>
        <v>10914.779568438913</v>
      </c>
      <c r="AJ9">
        <f t="shared" si="8"/>
        <v>-3041.3971194086553</v>
      </c>
      <c r="AK9">
        <f t="shared" si="32"/>
        <v>4797.0024560268275</v>
      </c>
      <c r="AL9">
        <f t="shared" si="9"/>
        <v>12670.384905057086</v>
      </c>
      <c r="AN9">
        <f t="shared" si="10"/>
        <v>11957.8259098577</v>
      </c>
      <c r="AO9">
        <f t="shared" si="11"/>
        <v>-597.89129549288498</v>
      </c>
      <c r="AP9">
        <f t="shared" si="12"/>
        <v>-27.954611971548232</v>
      </c>
      <c r="AQ9">
        <f t="shared" si="13"/>
        <v>-4662.8686101734111</v>
      </c>
      <c r="AR9">
        <f t="shared" si="14"/>
        <v>6669.1113922198538</v>
      </c>
      <c r="AS9">
        <f t="shared" si="15"/>
        <v>-1858.3440966562687</v>
      </c>
      <c r="AT9">
        <f t="shared" si="16"/>
        <v>2931.0480827759634</v>
      </c>
      <c r="AU9">
        <f t="shared" si="17"/>
        <v>7741.8153783395492</v>
      </c>
      <c r="AW9">
        <v>6</v>
      </c>
      <c r="AX9">
        <f>(R9*SUMPRODUCT(K10:$K$23, X10:$X$23)-$AZ$3*SUMPRODUCT(K9:$K$22, W10:$W$23))/Z9</f>
        <v>44271.102852607699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21387.930410245343</v>
      </c>
      <c r="P10">
        <f t="shared" si="30"/>
        <v>1069.3965205122672</v>
      </c>
      <c r="Q10" s="5">
        <f t="shared" si="31"/>
        <v>50</v>
      </c>
      <c r="R10">
        <f t="shared" si="0"/>
        <v>1000000</v>
      </c>
      <c r="S10">
        <f t="shared" si="1"/>
        <v>47230.378211640222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40508.932886776347</v>
      </c>
      <c r="AC10">
        <f t="shared" si="2"/>
        <v>42354.755476618746</v>
      </c>
      <c r="AE10">
        <f t="shared" si="3"/>
        <v>19180.04040995843</v>
      </c>
      <c r="AF10">
        <f t="shared" si="4"/>
        <v>-959.00202049792154</v>
      </c>
      <c r="AG10">
        <f t="shared" si="5"/>
        <v>-44.838467402088419</v>
      </c>
      <c r="AH10">
        <f t="shared" si="6"/>
        <v>-9100.1915408974401</v>
      </c>
      <c r="AI10">
        <f t="shared" si="7"/>
        <v>9076.0083811609784</v>
      </c>
      <c r="AJ10">
        <f t="shared" si="8"/>
        <v>-1845.8225898423989</v>
      </c>
      <c r="AK10">
        <f t="shared" si="32"/>
        <v>5025.5236421075888</v>
      </c>
      <c r="AL10">
        <f t="shared" si="9"/>
        <v>12255.709433426167</v>
      </c>
      <c r="AN10">
        <f t="shared" si="10"/>
        <v>10795.547856744863</v>
      </c>
      <c r="AO10">
        <f t="shared" si="11"/>
        <v>-539.77739283724316</v>
      </c>
      <c r="AP10">
        <f t="shared" si="12"/>
        <v>-25.237476580654874</v>
      </c>
      <c r="AQ10">
        <f t="shared" si="13"/>
        <v>-5122.0722785492826</v>
      </c>
      <c r="AR10">
        <f t="shared" si="14"/>
        <v>5108.4607087776812</v>
      </c>
      <c r="AS10">
        <f t="shared" si="15"/>
        <v>-1038.9272221427791</v>
      </c>
      <c r="AT10">
        <f t="shared" si="16"/>
        <v>2828.632256447514</v>
      </c>
      <c r="AU10">
        <f t="shared" si="17"/>
        <v>6898.1657430824152</v>
      </c>
      <c r="AW10">
        <v>7</v>
      </c>
      <c r="AX10">
        <f>(R10*SUMPRODUCT(K11:$K$23, X11:$X$23)-$AZ$3*SUMPRODUCT(K10:$K$22, W11:$W$23))/Z10</f>
        <v>47230.378211640222</v>
      </c>
    </row>
    <row r="11" spans="1:52" x14ac:dyDescent="0.25">
      <c r="A11" t="s">
        <v>33</v>
      </c>
      <c r="C11" s="24">
        <f>AU25</f>
        <v>46550.201485562677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21387.930410245343</v>
      </c>
      <c r="P11">
        <f t="shared" si="30"/>
        <v>1069.3965205122672</v>
      </c>
      <c r="Q11" s="5">
        <f t="shared" si="31"/>
        <v>50</v>
      </c>
      <c r="R11">
        <f t="shared" si="0"/>
        <v>1000000</v>
      </c>
      <c r="S11">
        <f t="shared" si="1"/>
        <v>49118.691342086153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42354.755476618746</v>
      </c>
      <c r="AC11">
        <f t="shared" si="2"/>
        <v>43080.463952471611</v>
      </c>
      <c r="AE11">
        <f t="shared" si="3"/>
        <v>18758.683097631005</v>
      </c>
      <c r="AF11">
        <f t="shared" si="4"/>
        <v>-937.93415488155028</v>
      </c>
      <c r="AG11">
        <f t="shared" si="5"/>
        <v>-43.853432140973155</v>
      </c>
      <c r="AH11">
        <f t="shared" si="6"/>
        <v>-10733.011741887694</v>
      </c>
      <c r="AI11">
        <f t="shared" si="7"/>
        <v>7043.8837687207888</v>
      </c>
      <c r="AJ11">
        <f t="shared" si="8"/>
        <v>-725.70847585286538</v>
      </c>
      <c r="AK11">
        <f t="shared" si="32"/>
        <v>5149.2179131653374</v>
      </c>
      <c r="AL11">
        <f t="shared" si="9"/>
        <v>11467.393206033261</v>
      </c>
      <c r="AN11">
        <f t="shared" si="10"/>
        <v>9726.1213270373883</v>
      </c>
      <c r="AO11">
        <f t="shared" si="11"/>
        <v>-486.30606635186945</v>
      </c>
      <c r="AP11">
        <f t="shared" si="12"/>
        <v>-22.737406426145697</v>
      </c>
      <c r="AQ11">
        <f t="shared" si="13"/>
        <v>-5564.9201952401381</v>
      </c>
      <c r="AR11">
        <f t="shared" si="14"/>
        <v>3652.1576590192358</v>
      </c>
      <c r="AS11">
        <f t="shared" si="15"/>
        <v>-376.26994642794159</v>
      </c>
      <c r="AT11">
        <f t="shared" si="16"/>
        <v>2669.7992552113151</v>
      </c>
      <c r="AU11">
        <f t="shared" si="17"/>
        <v>5945.6869678026096</v>
      </c>
      <c r="AW11">
        <v>8</v>
      </c>
      <c r="AX11">
        <f>(R11*SUMPRODUCT(K12:$K$23, X12:$X$23)-$AZ$3*SUMPRODUCT(K11:$K$22, W12:$W$23))/Z11</f>
        <v>49118.691342086153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21387.930410245343</v>
      </c>
      <c r="P12">
        <f t="shared" si="30"/>
        <v>1069.3965205122672</v>
      </c>
      <c r="Q12" s="5">
        <f t="shared" si="31"/>
        <v>50</v>
      </c>
      <c r="R12">
        <f t="shared" si="0"/>
        <v>1000000</v>
      </c>
      <c r="S12">
        <f t="shared" si="1"/>
        <v>49977.255392826912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43080.463952471611</v>
      </c>
      <c r="AC12">
        <f t="shared" si="2"/>
        <v>42769.581091693857</v>
      </c>
      <c r="AE12">
        <f t="shared" si="3"/>
        <v>18303.382546208908</v>
      </c>
      <c r="AF12">
        <f t="shared" si="4"/>
        <v>-915.16912731044556</v>
      </c>
      <c r="AG12">
        <f t="shared" si="5"/>
        <v>-42.789045492314536</v>
      </c>
      <c r="AH12">
        <f t="shared" si="6"/>
        <v>-12517.046544977684</v>
      </c>
      <c r="AI12">
        <f t="shared" si="7"/>
        <v>4828.3778284284654</v>
      </c>
      <c r="AJ12">
        <f t="shared" si="8"/>
        <v>310.8828607777541</v>
      </c>
      <c r="AK12">
        <f t="shared" si="32"/>
        <v>5174.3047226681374</v>
      </c>
      <c r="AL12">
        <f t="shared" si="9"/>
        <v>10313.565411874357</v>
      </c>
      <c r="AN12">
        <f t="shared" si="10"/>
        <v>8742.0011617837063</v>
      </c>
      <c r="AO12">
        <f t="shared" si="11"/>
        <v>-437.10005808918538</v>
      </c>
      <c r="AP12">
        <f t="shared" si="12"/>
        <v>-20.436762683677131</v>
      </c>
      <c r="AQ12">
        <f t="shared" si="13"/>
        <v>-5978.3504585582796</v>
      </c>
      <c r="AR12">
        <f t="shared" si="14"/>
        <v>2306.1138824525647</v>
      </c>
      <c r="AS12">
        <f t="shared" si="15"/>
        <v>148.48284590220078</v>
      </c>
      <c r="AT12">
        <f t="shared" si="16"/>
        <v>2471.3343439547371</v>
      </c>
      <c r="AU12">
        <f t="shared" si="17"/>
        <v>4925.9310723095023</v>
      </c>
      <c r="AW12">
        <v>9</v>
      </c>
      <c r="AX12">
        <f>(R12*SUMPRODUCT(K13:$K$23, X13:$X$23)-$AZ$3*SUMPRODUCT(K12:$K$22, W13:$W$23))/Z12</f>
        <v>49977.255392826912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21387.930410245343</v>
      </c>
      <c r="P13">
        <f t="shared" si="30"/>
        <v>1069.3965205122672</v>
      </c>
      <c r="Q13" s="5">
        <f t="shared" si="31"/>
        <v>50</v>
      </c>
      <c r="R13">
        <f t="shared" si="0"/>
        <v>1000000</v>
      </c>
      <c r="S13">
        <f t="shared" si="1"/>
        <v>49866.594361878844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42769.581091693857</v>
      </c>
      <c r="AC13">
        <f t="shared" si="2"/>
        <v>41530.307817205685</v>
      </c>
      <c r="AE13">
        <f t="shared" si="3"/>
        <v>17812.472355030033</v>
      </c>
      <c r="AF13">
        <f t="shared" si="4"/>
        <v>-890.62361775150168</v>
      </c>
      <c r="AG13">
        <f t="shared" si="5"/>
        <v>-41.641411799473175</v>
      </c>
      <c r="AH13">
        <f t="shared" si="6"/>
        <v>-14394.864758364258</v>
      </c>
      <c r="AI13">
        <f t="shared" si="7"/>
        <v>2485.3425671148016</v>
      </c>
      <c r="AJ13">
        <f t="shared" si="8"/>
        <v>1239.2732744881723</v>
      </c>
      <c r="AK13">
        <f t="shared" si="32"/>
        <v>5107.7956504651675</v>
      </c>
      <c r="AL13">
        <f t="shared" si="9"/>
        <v>8832.4114920681423</v>
      </c>
      <c r="AN13">
        <f t="shared" si="10"/>
        <v>7836.9283017325579</v>
      </c>
      <c r="AO13">
        <f t="shared" si="11"/>
        <v>-391.84641508662793</v>
      </c>
      <c r="AP13">
        <f t="shared" si="12"/>
        <v>-18.320913130469314</v>
      </c>
      <c r="AQ13">
        <f t="shared" si="13"/>
        <v>-6333.2883148352394</v>
      </c>
      <c r="AR13">
        <f t="shared" si="14"/>
        <v>1093.4726586802217</v>
      </c>
      <c r="AS13">
        <f t="shared" si="15"/>
        <v>545.24131208964695</v>
      </c>
      <c r="AT13">
        <f t="shared" si="16"/>
        <v>2247.269637518516</v>
      </c>
      <c r="AU13">
        <f t="shared" si="17"/>
        <v>3885.9836082883849</v>
      </c>
      <c r="AW13">
        <v>10</v>
      </c>
      <c r="AX13">
        <f>(R13*SUMPRODUCT(K14:$K$23, X14:$X$23)-$AZ$3*SUMPRODUCT(K13:$K$22, W14:$W$23))/Z13</f>
        <v>49866.594361878844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21387.930410245343</v>
      </c>
      <c r="P14">
        <f t="shared" si="30"/>
        <v>1069.3965205122672</v>
      </c>
      <c r="Q14" s="5">
        <f t="shared" si="31"/>
        <v>50</v>
      </c>
      <c r="R14">
        <f t="shared" si="0"/>
        <v>1000000</v>
      </c>
      <c r="S14">
        <f t="shared" si="1"/>
        <v>48809.767704091995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41530.307817205685</v>
      </c>
      <c r="AC14">
        <f t="shared" si="2"/>
        <v>39442.207634655577</v>
      </c>
      <c r="AE14">
        <f t="shared" si="3"/>
        <v>17283.163428080366</v>
      </c>
      <c r="AF14">
        <f t="shared" si="4"/>
        <v>-864.15817140401839</v>
      </c>
      <c r="AG14">
        <f t="shared" si="5"/>
        <v>-40.404010805555338</v>
      </c>
      <c r="AH14">
        <f t="shared" si="6"/>
        <v>-16419.737518462127</v>
      </c>
      <c r="AI14">
        <f t="shared" si="7"/>
        <v>-41.136272591335</v>
      </c>
      <c r="AJ14">
        <f t="shared" si="8"/>
        <v>2088.100182550108</v>
      </c>
      <c r="AK14">
        <f t="shared" si="32"/>
        <v>4958.7227197320863</v>
      </c>
      <c r="AL14">
        <f t="shared" si="9"/>
        <v>7005.6866296908593</v>
      </c>
      <c r="AN14">
        <f t="shared" si="10"/>
        <v>7004.6602253167484</v>
      </c>
      <c r="AO14">
        <f t="shared" si="11"/>
        <v>-350.23301126583743</v>
      </c>
      <c r="AP14">
        <f t="shared" si="12"/>
        <v>-16.375264204996068</v>
      </c>
      <c r="AQ14">
        <f t="shared" si="13"/>
        <v>-6654.7239910284998</v>
      </c>
      <c r="AR14">
        <f t="shared" si="14"/>
        <v>-16.67204118258552</v>
      </c>
      <c r="AS14">
        <f t="shared" si="15"/>
        <v>846.28212630457858</v>
      </c>
      <c r="AT14">
        <f t="shared" si="16"/>
        <v>2009.7112399486084</v>
      </c>
      <c r="AU14">
        <f t="shared" si="17"/>
        <v>2839.3213250706012</v>
      </c>
      <c r="AW14">
        <v>11</v>
      </c>
      <c r="AX14">
        <f>(R14*SUMPRODUCT(K15:$K$23, X15:$X$23)-$AZ$3*SUMPRODUCT(K14:$K$22, W15:$W$23))/Z14</f>
        <v>48809.767704091995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21387.930410245343</v>
      </c>
      <c r="P15">
        <f t="shared" si="30"/>
        <v>1069.3965205122672</v>
      </c>
      <c r="Q15" s="5">
        <f t="shared" si="31"/>
        <v>50</v>
      </c>
      <c r="R15">
        <f t="shared" si="0"/>
        <v>1000000</v>
      </c>
      <c r="S15">
        <f t="shared" si="1"/>
        <v>46820.092168551353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39442.207634655577</v>
      </c>
      <c r="AC15">
        <f t="shared" si="2"/>
        <v>36585.977829129508</v>
      </c>
      <c r="AE15">
        <f t="shared" si="3"/>
        <v>16712.874997836894</v>
      </c>
      <c r="AF15">
        <f t="shared" si="4"/>
        <v>-835.64374989184478</v>
      </c>
      <c r="AG15">
        <f t="shared" si="5"/>
        <v>-39.070809277158993</v>
      </c>
      <c r="AH15">
        <f t="shared" si="6"/>
        <v>-18583.228406815684</v>
      </c>
      <c r="AI15">
        <f t="shared" si="7"/>
        <v>-2745.0679681477923</v>
      </c>
      <c r="AJ15">
        <f t="shared" si="8"/>
        <v>2856.229805526069</v>
      </c>
      <c r="AK15">
        <f t="shared" si="32"/>
        <v>4733.6843851841359</v>
      </c>
      <c r="AL15">
        <f t="shared" si="9"/>
        <v>4844.8462225624125</v>
      </c>
      <c r="AN15">
        <f t="shared" si="10"/>
        <v>6239.6060309064405</v>
      </c>
      <c r="AO15">
        <f t="shared" si="11"/>
        <v>-311.98030154532205</v>
      </c>
      <c r="AP15">
        <f t="shared" si="12"/>
        <v>-14.586745681380926</v>
      </c>
      <c r="AQ15">
        <f t="shared" si="13"/>
        <v>-6937.8861539912441</v>
      </c>
      <c r="AR15">
        <f t="shared" si="14"/>
        <v>-1024.8471703115058</v>
      </c>
      <c r="AS15">
        <f t="shared" si="15"/>
        <v>1066.3484722121009</v>
      </c>
      <c r="AT15">
        <f t="shared" si="16"/>
        <v>1767.2797553996779</v>
      </c>
      <c r="AU15">
        <f t="shared" si="17"/>
        <v>1808.781057300273</v>
      </c>
      <c r="AW15">
        <v>12</v>
      </c>
      <c r="AX15">
        <f>(R15*SUMPRODUCT(K16:$K$23, X16:$X$23)-$AZ$3*SUMPRODUCT(K15:$K$22, W16:$W$23))/Z15</f>
        <v>46820.092168551353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21387.930410245343</v>
      </c>
      <c r="P16">
        <f t="shared" si="30"/>
        <v>1069.3965205122672</v>
      </c>
      <c r="Q16" s="5">
        <f t="shared" si="31"/>
        <v>50</v>
      </c>
      <c r="R16">
        <f t="shared" si="0"/>
        <v>1000000</v>
      </c>
      <c r="S16">
        <f t="shared" si="1"/>
        <v>43989.59687074778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36585.977829129508</v>
      </c>
      <c r="AC16">
        <f t="shared" si="2"/>
        <v>33122.352243984307</v>
      </c>
      <c r="AE16">
        <f t="shared" si="3"/>
        <v>16104.229527255669</v>
      </c>
      <c r="AF16">
        <f t="shared" si="4"/>
        <v>-805.21147636278351</v>
      </c>
      <c r="AG16">
        <f t="shared" si="5"/>
        <v>-37.647937921897643</v>
      </c>
      <c r="AH16">
        <f t="shared" si="6"/>
        <v>-20643.265249795197</v>
      </c>
      <c r="AI16">
        <f t="shared" si="7"/>
        <v>-5381.8951368242087</v>
      </c>
      <c r="AJ16">
        <f t="shared" si="8"/>
        <v>3463.6255851452006</v>
      </c>
      <c r="AK16">
        <f t="shared" si="32"/>
        <v>4439.799097453516</v>
      </c>
      <c r="AL16">
        <f t="shared" si="9"/>
        <v>2521.5295457745078</v>
      </c>
      <c r="AN16">
        <f t="shared" si="10"/>
        <v>5538.4485164276248</v>
      </c>
      <c r="AO16">
        <f t="shared" si="11"/>
        <v>-276.92242582138124</v>
      </c>
      <c r="AP16">
        <f t="shared" si="12"/>
        <v>-12.947602713759</v>
      </c>
      <c r="AQ16">
        <f t="shared" si="13"/>
        <v>-7099.4803944795412</v>
      </c>
      <c r="AR16">
        <f t="shared" si="14"/>
        <v>-1850.9019065870564</v>
      </c>
      <c r="AS16">
        <f t="shared" si="15"/>
        <v>1191.1847102676761</v>
      </c>
      <c r="AT16">
        <f t="shared" si="16"/>
        <v>1526.9031457177982</v>
      </c>
      <c r="AU16">
        <f t="shared" si="17"/>
        <v>867.18594939841807</v>
      </c>
      <c r="AW16">
        <v>13</v>
      </c>
      <c r="AX16">
        <f>(R16*SUMPRODUCT(K17:$K$23, X17:$X$23)-$AZ$3*SUMPRODUCT(K16:$K$22, W17:$W$23))/Z16</f>
        <v>43989.59687074778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21387.930410245343</v>
      </c>
      <c r="P17">
        <f t="shared" si="30"/>
        <v>1069.3965205122672</v>
      </c>
      <c r="Q17" s="5">
        <f t="shared" si="31"/>
        <v>50</v>
      </c>
      <c r="R17">
        <f t="shared" si="0"/>
        <v>1000000</v>
      </c>
      <c r="S17">
        <f t="shared" si="1"/>
        <v>40364.677432458418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33122.352243984307</v>
      </c>
      <c r="AC17">
        <f t="shared" si="2"/>
        <v>29174.852480654485</v>
      </c>
      <c r="AE17">
        <f t="shared" si="3"/>
        <v>15458.805923310649</v>
      </c>
      <c r="AF17">
        <f t="shared" si="4"/>
        <v>-772.94029616553246</v>
      </c>
      <c r="AG17">
        <f t="shared" si="5"/>
        <v>-36.139087856545252</v>
      </c>
      <c r="AH17">
        <f t="shared" si="6"/>
        <v>-22647.413722668352</v>
      </c>
      <c r="AI17">
        <f t="shared" si="7"/>
        <v>-7997.6871833797813</v>
      </c>
      <c r="AJ17">
        <f t="shared" si="8"/>
        <v>3947.4997633298226</v>
      </c>
      <c r="AK17">
        <f t="shared" si="32"/>
        <v>4090.9492032325447</v>
      </c>
      <c r="AL17">
        <f t="shared" si="9"/>
        <v>40.761783182585987</v>
      </c>
      <c r="AN17">
        <f t="shared" si="10"/>
        <v>4897.4079643521673</v>
      </c>
      <c r="AO17">
        <f t="shared" si="11"/>
        <v>-244.87039821760834</v>
      </c>
      <c r="AP17">
        <f t="shared" si="12"/>
        <v>-11.448999202854587</v>
      </c>
      <c r="AQ17">
        <f t="shared" si="13"/>
        <v>-7174.7860014288444</v>
      </c>
      <c r="AR17">
        <f t="shared" si="14"/>
        <v>-2533.6974344971404</v>
      </c>
      <c r="AS17">
        <f t="shared" si="15"/>
        <v>1250.5827989636555</v>
      </c>
      <c r="AT17">
        <f t="shared" si="16"/>
        <v>1296.0281220336662</v>
      </c>
      <c r="AU17">
        <f t="shared" si="17"/>
        <v>12.913486500181174</v>
      </c>
      <c r="AW17">
        <v>14</v>
      </c>
      <c r="AX17">
        <f>(R17*SUMPRODUCT(K18:$K$23, X18:$X$23)-$AZ$3*SUMPRODUCT(K17:$K$22, W18:$W$23))/Z17</f>
        <v>40364.677432458418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21387.930410245343</v>
      </c>
      <c r="P18">
        <f t="shared" si="30"/>
        <v>1069.3965205122672</v>
      </c>
      <c r="Q18" s="5">
        <f t="shared" si="31"/>
        <v>50</v>
      </c>
      <c r="R18">
        <f t="shared" si="0"/>
        <v>1000000</v>
      </c>
      <c r="S18">
        <f t="shared" si="1"/>
        <v>35943.640897282246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29174.852480654485</v>
      </c>
      <c r="AC18">
        <f t="shared" si="2"/>
        <v>24833.414103229996</v>
      </c>
      <c r="AE18">
        <f t="shared" si="3"/>
        <v>14776.892919850206</v>
      </c>
      <c r="AF18">
        <f t="shared" si="4"/>
        <v>-738.84464599251044</v>
      </c>
      <c r="AG18">
        <f t="shared" si="5"/>
        <v>-34.544934073592536</v>
      </c>
      <c r="AH18">
        <f t="shared" si="6"/>
        <v>-24655.258087745242</v>
      </c>
      <c r="AI18">
        <f t="shared" si="7"/>
        <v>-10651.754747961138</v>
      </c>
      <c r="AJ18">
        <f t="shared" si="8"/>
        <v>4341.4383774244889</v>
      </c>
      <c r="AK18">
        <f t="shared" si="32"/>
        <v>3697.7279175636072</v>
      </c>
      <c r="AL18">
        <f t="shared" si="9"/>
        <v>-2612.5884529730424</v>
      </c>
      <c r="AN18">
        <f t="shared" si="10"/>
        <v>4312.3661813138488</v>
      </c>
      <c r="AO18">
        <f t="shared" si="11"/>
        <v>-215.61830906569244</v>
      </c>
      <c r="AP18">
        <f t="shared" si="12"/>
        <v>-10.081307771714366</v>
      </c>
      <c r="AQ18">
        <f t="shared" si="13"/>
        <v>-7195.1865487453988</v>
      </c>
      <c r="AR18">
        <f t="shared" si="14"/>
        <v>-3108.5199842689572</v>
      </c>
      <c r="AS18">
        <f t="shared" si="15"/>
        <v>1266.9694595887495</v>
      </c>
      <c r="AT18">
        <f t="shared" si="16"/>
        <v>1079.114324363868</v>
      </c>
      <c r="AU18">
        <f t="shared" si="17"/>
        <v>-762.43620031633964</v>
      </c>
      <c r="AW18">
        <v>15</v>
      </c>
      <c r="AX18">
        <f>(R18*SUMPRODUCT(K19:$K$23, X19:$X$23)-$AZ$3*SUMPRODUCT(K18:$K$22, W19:$W$23))/Z18</f>
        <v>35943.640897282246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21387.930410245343</v>
      </c>
      <c r="P19">
        <f t="shared" si="30"/>
        <v>1069.3965205122672</v>
      </c>
      <c r="Q19" s="5">
        <f t="shared" si="31"/>
        <v>50</v>
      </c>
      <c r="R19">
        <f t="shared" si="0"/>
        <v>1000000</v>
      </c>
      <c r="S19">
        <f t="shared" si="1"/>
        <v>30611.43234340354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24833.414103229996</v>
      </c>
      <c r="AC19">
        <f t="shared" si="2"/>
        <v>20114.415323757123</v>
      </c>
      <c r="AE19">
        <f t="shared" si="3"/>
        <v>14053.759731370263</v>
      </c>
      <c r="AF19">
        <f t="shared" si="4"/>
        <v>-702.68798656851322</v>
      </c>
      <c r="AG19">
        <f t="shared" si="5"/>
        <v>-32.85441709834199</v>
      </c>
      <c r="AH19">
        <f t="shared" si="6"/>
        <v>-26901.352690292493</v>
      </c>
      <c r="AI19">
        <f t="shared" si="7"/>
        <v>-13583.135362589086</v>
      </c>
      <c r="AJ19">
        <f t="shared" si="8"/>
        <v>4718.9987794728731</v>
      </c>
      <c r="AK19">
        <f t="shared" si="32"/>
        <v>3267.446454016077</v>
      </c>
      <c r="AL19">
        <f t="shared" si="9"/>
        <v>-5596.6901291001359</v>
      </c>
      <c r="AN19">
        <f t="shared" si="10"/>
        <v>3778.0456110878222</v>
      </c>
      <c r="AO19">
        <f t="shared" si="11"/>
        <v>-188.90228055439113</v>
      </c>
      <c r="AP19">
        <f t="shared" si="12"/>
        <v>-8.8321907230398651</v>
      </c>
      <c r="AQ19">
        <f t="shared" si="13"/>
        <v>-7231.8396931904572</v>
      </c>
      <c r="AR19">
        <f t="shared" si="14"/>
        <v>-3651.5285533800666</v>
      </c>
      <c r="AS19">
        <f t="shared" si="15"/>
        <v>1268.5995042109605</v>
      </c>
      <c r="AT19">
        <f t="shared" si="16"/>
        <v>878.38144176499975</v>
      </c>
      <c r="AU19">
        <f t="shared" si="17"/>
        <v>-1504.5476074041062</v>
      </c>
      <c r="AW19">
        <v>16</v>
      </c>
      <c r="AX19">
        <f>(R19*SUMPRODUCT(K20:$K$23, X20:$X$23)-$AZ$3*SUMPRODUCT(K19:$K$22, W20:$W$23))/Z19</f>
        <v>30611.43234340354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21387.930410245343</v>
      </c>
      <c r="P20">
        <f t="shared" si="30"/>
        <v>1069.3965205122672</v>
      </c>
      <c r="Q20" s="5">
        <f t="shared" si="31"/>
        <v>50</v>
      </c>
      <c r="R20">
        <f t="shared" si="0"/>
        <v>1000000</v>
      </c>
      <c r="S20">
        <f t="shared" si="1"/>
        <v>24363.193546915958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20114.415323757123</v>
      </c>
      <c r="AC20">
        <f t="shared" si="2"/>
        <v>15142.99472694008</v>
      </c>
      <c r="AE20">
        <f t="shared" si="3"/>
        <v>13293.713601167239</v>
      </c>
      <c r="AF20">
        <f t="shared" si="4"/>
        <v>-664.68568005836198</v>
      </c>
      <c r="AG20">
        <f t="shared" si="5"/>
        <v>-31.077606262453578</v>
      </c>
      <c r="AH20">
        <f t="shared" si="6"/>
        <v>-28965.333298099846</v>
      </c>
      <c r="AI20">
        <f t="shared" si="7"/>
        <v>-16367.382983253423</v>
      </c>
      <c r="AJ20">
        <f t="shared" si="8"/>
        <v>4971.4205968170427</v>
      </c>
      <c r="AK20">
        <f t="shared" si="32"/>
        <v>2801.8564384631841</v>
      </c>
      <c r="AL20">
        <f t="shared" si="9"/>
        <v>-8594.1059479731957</v>
      </c>
      <c r="AN20">
        <f t="shared" si="10"/>
        <v>3292.02524886941</v>
      </c>
      <c r="AO20">
        <f t="shared" si="11"/>
        <v>-164.60126244347049</v>
      </c>
      <c r="AP20">
        <f t="shared" si="12"/>
        <v>-7.6959883114554399</v>
      </c>
      <c r="AQ20">
        <f t="shared" si="13"/>
        <v>-7172.909799327259</v>
      </c>
      <c r="AR20">
        <f t="shared" si="14"/>
        <v>-4053.1818012127746</v>
      </c>
      <c r="AS20">
        <f t="shared" si="15"/>
        <v>1231.1113823028452</v>
      </c>
      <c r="AT20">
        <f t="shared" si="16"/>
        <v>693.84540812720968</v>
      </c>
      <c r="AU20">
        <f t="shared" si="17"/>
        <v>-2128.2250107827199</v>
      </c>
      <c r="AW20">
        <v>17</v>
      </c>
      <c r="AX20">
        <f>(R20*SUMPRODUCT(K21:$K$23, X21:$X$23)-$AZ$3*SUMPRODUCT(K20:$K$22, W21:$W$23))/Z20</f>
        <v>24363.193546915958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21387.930410245343</v>
      </c>
      <c r="P21">
        <f t="shared" si="30"/>
        <v>1069.3965205122672</v>
      </c>
      <c r="Q21" s="5">
        <f t="shared" si="31"/>
        <v>50</v>
      </c>
      <c r="R21">
        <f t="shared" si="0"/>
        <v>1000000</v>
      </c>
      <c r="S21">
        <f t="shared" si="1"/>
        <v>17245.74852938651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15142.99472694008</v>
      </c>
      <c r="AC21">
        <f t="shared" si="2"/>
        <v>10084.494023302403</v>
      </c>
      <c r="AE21">
        <f t="shared" si="3"/>
        <v>12506.645103017721</v>
      </c>
      <c r="AF21">
        <f t="shared" si="4"/>
        <v>-625.33225515088611</v>
      </c>
      <c r="AG21">
        <f t="shared" si="5"/>
        <v>-29.237623423879132</v>
      </c>
      <c r="AH21">
        <f t="shared" si="6"/>
        <v>-30584.135518998206</v>
      </c>
      <c r="AI21">
        <f t="shared" si="7"/>
        <v>-18732.060294555253</v>
      </c>
      <c r="AJ21">
        <f t="shared" si="8"/>
        <v>5058.5007036376774</v>
      </c>
      <c r="AK21">
        <f t="shared" si="32"/>
        <v>2312.4699991762277</v>
      </c>
      <c r="AL21">
        <f t="shared" si="9"/>
        <v>-11361.089591741347</v>
      </c>
      <c r="AN21">
        <f t="shared" si="10"/>
        <v>2852.9872614563374</v>
      </c>
      <c r="AO21">
        <f t="shared" si="11"/>
        <v>-142.64936307281687</v>
      </c>
      <c r="AP21">
        <f t="shared" si="12"/>
        <v>-6.6696197498606189</v>
      </c>
      <c r="AQ21">
        <f t="shared" si="13"/>
        <v>-6976.7830077230064</v>
      </c>
      <c r="AR21">
        <f t="shared" si="14"/>
        <v>-4273.1147290893477</v>
      </c>
      <c r="AS21">
        <f t="shared" si="15"/>
        <v>1153.9336049492572</v>
      </c>
      <c r="AT21">
        <f t="shared" si="16"/>
        <v>527.51536449673699</v>
      </c>
      <c r="AU21">
        <f t="shared" si="17"/>
        <v>-2591.6657596433529</v>
      </c>
      <c r="AW21">
        <v>18</v>
      </c>
      <c r="AX21">
        <f>(R21*SUMPRODUCT(K22:$K$23, X22:$X$23)-$AZ$3*SUMPRODUCT(K21:$K$22, W22:$W$23))/Z21</f>
        <v>17245.74852938651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21387.930410245343</v>
      </c>
      <c r="P22">
        <f t="shared" si="30"/>
        <v>1069.3965205122672</v>
      </c>
      <c r="Q22" s="5">
        <f t="shared" si="31"/>
        <v>50</v>
      </c>
      <c r="R22">
        <f t="shared" si="0"/>
        <v>1000000</v>
      </c>
      <c r="S22">
        <f t="shared" si="1"/>
        <v>9158.0027830910913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10084.494023302403</v>
      </c>
      <c r="AC22">
        <f t="shared" si="2"/>
        <v>5007.9178590480697</v>
      </c>
      <c r="AE22">
        <f t="shared" si="3"/>
        <v>11695.672212210506</v>
      </c>
      <c r="AF22">
        <f t="shared" si="4"/>
        <v>-584.78361061052533</v>
      </c>
      <c r="AG22">
        <f t="shared" si="5"/>
        <v>-27.341757682660106</v>
      </c>
      <c r="AH22">
        <f t="shared" si="6"/>
        <v>-32069.790139604716</v>
      </c>
      <c r="AI22">
        <f t="shared" si="7"/>
        <v>-20986.243295687396</v>
      </c>
      <c r="AJ22">
        <f t="shared" si="8"/>
        <v>5076.576164254333</v>
      </c>
      <c r="AK22">
        <f t="shared" si="32"/>
        <v>1813.6888912128973</v>
      </c>
      <c r="AL22">
        <f t="shared" si="9"/>
        <v>-14095.978240220165</v>
      </c>
      <c r="AN22">
        <f t="shared" si="10"/>
        <v>2457.6858068906745</v>
      </c>
      <c r="AO22">
        <f t="shared" si="11"/>
        <v>-122.88429034453374</v>
      </c>
      <c r="AP22">
        <f t="shared" si="12"/>
        <v>-5.745497015721968</v>
      </c>
      <c r="AQ22">
        <f t="shared" si="13"/>
        <v>-6739.0284736077056</v>
      </c>
      <c r="AR22">
        <f t="shared" si="14"/>
        <v>-4409.9724540772868</v>
      </c>
      <c r="AS22">
        <f t="shared" si="15"/>
        <v>1066.7731584903293</v>
      </c>
      <c r="AT22">
        <f t="shared" si="16"/>
        <v>381.12195393057704</v>
      </c>
      <c r="AU22">
        <f t="shared" si="17"/>
        <v>-2962.0773416563802</v>
      </c>
      <c r="AW22">
        <v>19</v>
      </c>
      <c r="AX22">
        <f>(R22*SUMPRODUCT(K23:$K$23, X23:$X$23)-$AZ$3*SUMPRODUCT(K22:$K$22, W23:$W$23))/Z22</f>
        <v>9158.0027830910913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21387.930410245343</v>
      </c>
      <c r="P23">
        <f t="shared" si="30"/>
        <v>1069.3965205122672</v>
      </c>
      <c r="Q23" s="5">
        <f t="shared" si="31"/>
        <v>50</v>
      </c>
      <c r="R23">
        <f t="shared" si="0"/>
        <v>1000000</v>
      </c>
      <c r="S23">
        <f t="shared" si="1"/>
        <v>9856.2151735952666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5007.9178590480697</v>
      </c>
      <c r="AC23">
        <f t="shared" si="2"/>
        <v>5007.9178590480697</v>
      </c>
      <c r="AE23">
        <f t="shared" si="3"/>
        <v>10867.153038266579</v>
      </c>
      <c r="AF23">
        <f t="shared" si="4"/>
        <v>-543.35765191332894</v>
      </c>
      <c r="AG23">
        <f t="shared" si="5"/>
        <v>-25.404872818037937</v>
      </c>
      <c r="AH23">
        <f t="shared" si="6"/>
        <v>-33269.345755911316</v>
      </c>
      <c r="AI23">
        <f t="shared" si="7"/>
        <v>-22970.955242376105</v>
      </c>
      <c r="AJ23">
        <f t="shared" si="8"/>
        <v>0</v>
      </c>
      <c r="AK23">
        <f t="shared" si="32"/>
        <v>1311.9347024089909</v>
      </c>
      <c r="AL23">
        <f t="shared" si="9"/>
        <v>-21659.020539967114</v>
      </c>
      <c r="AN23">
        <f t="shared" si="10"/>
        <v>2103.580438116579</v>
      </c>
      <c r="AO23">
        <f t="shared" si="11"/>
        <v>-105.17902190582893</v>
      </c>
      <c r="AP23">
        <f t="shared" si="12"/>
        <v>-4.9176811354990013</v>
      </c>
      <c r="AQ23">
        <f t="shared" si="13"/>
        <v>-6440.0257063311901</v>
      </c>
      <c r="AR23">
        <f t="shared" si="14"/>
        <v>-4446.5419712559396</v>
      </c>
      <c r="AS23">
        <f t="shared" si="15"/>
        <v>0</v>
      </c>
      <c r="AT23">
        <f t="shared" si="16"/>
        <v>253.95429385745157</v>
      </c>
      <c r="AU23">
        <f t="shared" si="17"/>
        <v>-4192.5876773984883</v>
      </c>
      <c r="AW23">
        <v>20</v>
      </c>
      <c r="AX23">
        <f>(R23*SUMPRODUCT(K$23:$K24, X$23:$X24)-$AZ$3*SUMPRODUCT(K$22:$K23, W$23:$W24))/Z23</f>
        <v>9856.2151735952666</v>
      </c>
    </row>
    <row r="25" spans="5:50" x14ac:dyDescent="0.25">
      <c r="AN25" s="6">
        <f t="shared" ref="AN25:AU25" si="33">SUM(AN3:AN23)</f>
        <v>174528.31135191728</v>
      </c>
      <c r="AO25" s="6">
        <f t="shared" si="33"/>
        <v>-24767.363375279871</v>
      </c>
      <c r="AP25" s="6">
        <f t="shared" si="33"/>
        <v>-2877.9147478877476</v>
      </c>
      <c r="AQ25" s="6">
        <f t="shared" si="33"/>
        <v>-111812.44855197477</v>
      </c>
      <c r="AR25" s="6">
        <f t="shared" si="33"/>
        <v>35070.584676774917</v>
      </c>
      <c r="AS25" s="6">
        <f t="shared" si="33"/>
        <v>-22713.712946950935</v>
      </c>
      <c r="AT25" s="6">
        <f t="shared" si="33"/>
        <v>34193.32975573869</v>
      </c>
      <c r="AU25" s="7">
        <f t="shared" si="33"/>
        <v>46550.201485562677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73505.498960007928</v>
      </c>
      <c r="K3">
        <v>1</v>
      </c>
      <c r="L3" s="2">
        <v>0</v>
      </c>
      <c r="O3">
        <f>$C$3</f>
        <v>73505.498960007928</v>
      </c>
      <c r="P3">
        <f>O3*B5</f>
        <v>58804.399168006348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73505.498960007928</v>
      </c>
      <c r="AF3">
        <f t="shared" ref="AF3:AF23" si="4">-$Z3*P3</f>
        <v>-58804.399168006348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12181.19158800158</v>
      </c>
      <c r="AJ3">
        <f t="shared" ref="AJ3:AJ23" si="8">AB3-AC3</f>
        <v>0</v>
      </c>
      <c r="AL3">
        <f t="shared" ref="AL3:AL23" si="9">SUM(AI3:AK3)</f>
        <v>12181.19158800158</v>
      </c>
      <c r="AN3">
        <f t="shared" ref="AN3:AN23" si="10">AE3*$K3</f>
        <v>73505.498960007928</v>
      </c>
      <c r="AO3">
        <f t="shared" ref="AO3:AO23" si="11">AF3*$K3</f>
        <v>-58804.399168006348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12181.19158800158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12181.19158800158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41179.755250605209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23723.152723433192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23018.204176054394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-23018.204176054394</v>
      </c>
      <c r="AK4">
        <f>H4*SUM(AB4, AE4:AF4)</f>
        <v>0</v>
      </c>
      <c r="AL4">
        <f t="shared" si="9"/>
        <v>-42733.839176054389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-18161.551074550694</v>
      </c>
      <c r="AR4">
        <f t="shared" si="14"/>
        <v>-18161.551074550694</v>
      </c>
      <c r="AS4">
        <f t="shared" si="15"/>
        <v>-21203.795403386604</v>
      </c>
      <c r="AT4">
        <f t="shared" si="16"/>
        <v>0</v>
      </c>
      <c r="AU4">
        <f t="shared" si="17"/>
        <v>-39365.346477937295</v>
      </c>
      <c r="AW4">
        <v>1</v>
      </c>
      <c r="AX4">
        <f>(R4*SUMPRODUCT(K5:$K$23, X5:$X$23)-$AZ$3*SUMPRODUCT(K4:$K$22, W5:$W$23))/Z4</f>
        <v>23723.152723433192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73505.498960007928</v>
      </c>
      <c r="P5">
        <f t="shared" ref="P5:P23" si="30">O5*$C$5</f>
        <v>3675.2749480003968</v>
      </c>
      <c r="Q5" s="5">
        <f t="shared" ref="Q5:Q23" si="31">$C$8</f>
        <v>50</v>
      </c>
      <c r="R5">
        <f t="shared" si="0"/>
        <v>1000000</v>
      </c>
      <c r="S5">
        <f t="shared" si="1"/>
        <v>43580.726458519799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23018.204176054394</v>
      </c>
      <c r="AC5">
        <f t="shared" si="2"/>
        <v>40890.406401696644</v>
      </c>
      <c r="AE5">
        <f t="shared" si="3"/>
        <v>68967.86651996302</v>
      </c>
      <c r="AF5">
        <f t="shared" si="4"/>
        <v>-3448.3933259981518</v>
      </c>
      <c r="AG5">
        <f t="shared" si="5"/>
        <v>-46.913406136788701</v>
      </c>
      <c r="AH5">
        <f t="shared" si="6"/>
        <v>-22313.398614226131</v>
      </c>
      <c r="AI5">
        <f t="shared" si="7"/>
        <v>43159.161173601955</v>
      </c>
      <c r="AJ5">
        <f t="shared" si="8"/>
        <v>-17872.20222564225</v>
      </c>
      <c r="AK5">
        <f>H5*SUM(AB5, AE5:AF5)</f>
        <v>7576.1690525525482</v>
      </c>
      <c r="AL5">
        <f t="shared" si="9"/>
        <v>32863.128000512253</v>
      </c>
      <c r="AN5">
        <f t="shared" si="10"/>
        <v>58523.612435532574</v>
      </c>
      <c r="AO5">
        <f t="shared" si="11"/>
        <v>-2926.1806217766293</v>
      </c>
      <c r="AP5">
        <f t="shared" si="12"/>
        <v>-39.809002906961744</v>
      </c>
      <c r="AQ5">
        <f t="shared" si="13"/>
        <v>-18934.335053564882</v>
      </c>
      <c r="AR5">
        <f t="shared" si="14"/>
        <v>36623.287757284103</v>
      </c>
      <c r="AS5">
        <f t="shared" si="15"/>
        <v>-15165.698015614222</v>
      </c>
      <c r="AT5">
        <f t="shared" si="16"/>
        <v>6428.8603338095409</v>
      </c>
      <c r="AU5">
        <f t="shared" si="17"/>
        <v>27886.450075479424</v>
      </c>
      <c r="AW5">
        <v>2</v>
      </c>
      <c r="AX5">
        <f>(R5*SUMPRODUCT(K6:$K$23, X6:$X$23)-$AZ$3*SUMPRODUCT(K5:$K$22, W6:$W$23))/Z5</f>
        <v>43580.726458519799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73505.498960007928</v>
      </c>
      <c r="P6">
        <f t="shared" si="30"/>
        <v>3675.2749480003968</v>
      </c>
      <c r="Q6" s="5">
        <f t="shared" si="31"/>
        <v>50</v>
      </c>
      <c r="R6">
        <f t="shared" si="0"/>
        <v>1000000</v>
      </c>
      <c r="S6">
        <f t="shared" si="1"/>
        <v>60061.554109281096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40890.406401696644</v>
      </c>
      <c r="AC6">
        <f t="shared" si="2"/>
        <v>54301.560943414486</v>
      </c>
      <c r="AE6">
        <f t="shared" si="3"/>
        <v>66456.211309326973</v>
      </c>
      <c r="AF6">
        <f t="shared" si="4"/>
        <v>-3322.8105654663491</v>
      </c>
      <c r="AG6">
        <f t="shared" si="5"/>
        <v>-45.204924971316601</v>
      </c>
      <c r="AH6">
        <f t="shared" si="6"/>
        <v>-24786.942082084221</v>
      </c>
      <c r="AI6">
        <f t="shared" si="7"/>
        <v>38301.253736805083</v>
      </c>
      <c r="AJ6">
        <f t="shared" si="8"/>
        <v>-13411.154541717842</v>
      </c>
      <c r="AK6">
        <f>H6*SUM(AB6, AE6:AF6)</f>
        <v>8901.3171774453367</v>
      </c>
      <c r="AL6">
        <f t="shared" si="9"/>
        <v>33791.416372532578</v>
      </c>
      <c r="AN6">
        <f t="shared" si="10"/>
        <v>51947.192316960056</v>
      </c>
      <c r="AO6">
        <f t="shared" si="11"/>
        <v>-2597.3596158480032</v>
      </c>
      <c r="AP6">
        <f t="shared" si="12"/>
        <v>-35.335582406714174</v>
      </c>
      <c r="AQ6">
        <f t="shared" si="13"/>
        <v>-19375.345387868449</v>
      </c>
      <c r="AR6">
        <f t="shared" si="14"/>
        <v>29939.151730836889</v>
      </c>
      <c r="AS6">
        <f t="shared" si="15"/>
        <v>-10483.170954906856</v>
      </c>
      <c r="AT6">
        <f t="shared" si="16"/>
        <v>6957.9415705589045</v>
      </c>
      <c r="AU6">
        <f t="shared" si="17"/>
        <v>26413.922346488936</v>
      </c>
      <c r="AW6">
        <v>3</v>
      </c>
      <c r="AX6">
        <f>(R6*SUMPRODUCT(K7:$K$23, X7:$X$23)-$AZ$3*SUMPRODUCT(K6:$K$22, W7:$W$23))/Z6</f>
        <v>60061.554109281096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73505.498960007928</v>
      </c>
      <c r="P7">
        <f t="shared" si="30"/>
        <v>3675.2749480003968</v>
      </c>
      <c r="Q7" s="5">
        <f t="shared" si="31"/>
        <v>50</v>
      </c>
      <c r="R7">
        <f t="shared" si="0"/>
        <v>1000000</v>
      </c>
      <c r="S7">
        <f t="shared" si="1"/>
        <v>73540.209211155307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54301.560943414486</v>
      </c>
      <c r="AC7">
        <f t="shared" si="2"/>
        <v>63822.910098938679</v>
      </c>
      <c r="AE7">
        <f t="shared" si="3"/>
        <v>63792.78631683017</v>
      </c>
      <c r="AF7">
        <f t="shared" si="4"/>
        <v>-3189.639315841509</v>
      </c>
      <c r="AG7">
        <f t="shared" si="5"/>
        <v>-43.393206780038227</v>
      </c>
      <c r="AH7">
        <f t="shared" si="6"/>
        <v>-27193.378831304275</v>
      </c>
      <c r="AI7">
        <f t="shared" si="7"/>
        <v>33366.374962904345</v>
      </c>
      <c r="AJ7">
        <f t="shared" si="8"/>
        <v>-9521.3491555241926</v>
      </c>
      <c r="AK7">
        <f>H7*SUM(AB7, AE7:AF7)</f>
        <v>9832.395858802578</v>
      </c>
      <c r="AL7">
        <f t="shared" si="9"/>
        <v>33677.42166618273</v>
      </c>
      <c r="AN7">
        <f t="shared" si="10"/>
        <v>45934.631806040437</v>
      </c>
      <c r="AO7">
        <f t="shared" si="11"/>
        <v>-2296.7315903020221</v>
      </c>
      <c r="AP7">
        <f t="shared" si="12"/>
        <v>-31.245711175317684</v>
      </c>
      <c r="AQ7">
        <f t="shared" si="13"/>
        <v>-19580.863547397472</v>
      </c>
      <c r="AR7">
        <f t="shared" si="14"/>
        <v>24025.790957165624</v>
      </c>
      <c r="AS7">
        <f t="shared" si="15"/>
        <v>-6855.9423879619944</v>
      </c>
      <c r="AT7">
        <f t="shared" si="16"/>
        <v>7079.914667815302</v>
      </c>
      <c r="AU7">
        <f t="shared" si="17"/>
        <v>24249.763237018931</v>
      </c>
      <c r="AW7">
        <v>4</v>
      </c>
      <c r="AX7">
        <f>(R7*SUMPRODUCT(K8:$K$23, X8:$X$23)-$AZ$3*SUMPRODUCT(K7:$K$22, W8:$W$23))/Z7</f>
        <v>73540.209211155307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73505.498960007928</v>
      </c>
      <c r="P8">
        <f t="shared" si="30"/>
        <v>3675.2749480003968</v>
      </c>
      <c r="Q8" s="5">
        <f t="shared" si="31"/>
        <v>50</v>
      </c>
      <c r="R8">
        <f t="shared" si="0"/>
        <v>1000000</v>
      </c>
      <c r="S8">
        <f t="shared" si="1"/>
        <v>84283.711234086397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63822.910098938679</v>
      </c>
      <c r="AC8">
        <f t="shared" si="2"/>
        <v>69920.185753549827</v>
      </c>
      <c r="AE8">
        <f t="shared" si="3"/>
        <v>60978.783040495386</v>
      </c>
      <c r="AF8">
        <f t="shared" si="4"/>
        <v>-3048.9391520247696</v>
      </c>
      <c r="AG8">
        <f t="shared" si="5"/>
        <v>-41.479062045189337</v>
      </c>
      <c r="AH8">
        <f t="shared" si="6"/>
        <v>-29604.253340970019</v>
      </c>
      <c r="AI8">
        <f t="shared" si="7"/>
        <v>28284.111485455411</v>
      </c>
      <c r="AJ8">
        <f t="shared" si="8"/>
        <v>-6097.2756546111486</v>
      </c>
      <c r="AK8">
        <f t="shared" ref="AK8:AK23" si="32">H8*SUM(AB8:AB8, AE8:AF8)</f>
        <v>10418.383158702614</v>
      </c>
      <c r="AL8">
        <f t="shared" si="9"/>
        <v>32605.218989546876</v>
      </c>
      <c r="AN8">
        <f t="shared" si="10"/>
        <v>40447.304817840588</v>
      </c>
      <c r="AO8">
        <f t="shared" si="11"/>
        <v>-2022.3652408920295</v>
      </c>
      <c r="AP8">
        <f t="shared" si="12"/>
        <v>-27.513114930249447</v>
      </c>
      <c r="AQ8">
        <f t="shared" si="13"/>
        <v>-19636.539122002498</v>
      </c>
      <c r="AR8">
        <f t="shared" si="14"/>
        <v>18760.887340015815</v>
      </c>
      <c r="AS8">
        <f t="shared" si="15"/>
        <v>-4044.330743640438</v>
      </c>
      <c r="AT8">
        <f t="shared" si="16"/>
        <v>6910.5268802963328</v>
      </c>
      <c r="AU8">
        <f t="shared" si="17"/>
        <v>21627.083476671709</v>
      </c>
      <c r="AW8">
        <v>5</v>
      </c>
      <c r="AX8">
        <f>(R8*SUMPRODUCT(K9:$K$23, X9:$X$23)-$AZ$3*SUMPRODUCT(K8:$K$22, W9:$W$23))/Z8</f>
        <v>84283.711234086397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73505.498960007928</v>
      </c>
      <c r="P9">
        <f t="shared" si="30"/>
        <v>3675.2749480003968</v>
      </c>
      <c r="Q9" s="5">
        <f t="shared" si="31"/>
        <v>50</v>
      </c>
      <c r="R9">
        <f t="shared" si="0"/>
        <v>1000000</v>
      </c>
      <c r="S9">
        <f t="shared" si="1"/>
        <v>92325.397686637298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69920.185753549827</v>
      </c>
      <c r="AC9">
        <f t="shared" si="2"/>
        <v>72843.282523035319</v>
      </c>
      <c r="AE9">
        <f t="shared" si="3"/>
        <v>57994.679274644506</v>
      </c>
      <c r="AF9">
        <f t="shared" si="4"/>
        <v>-2899.7339637322257</v>
      </c>
      <c r="AG9">
        <f t="shared" si="5"/>
        <v>-39.44921134825411</v>
      </c>
      <c r="AH9">
        <f t="shared" si="6"/>
        <v>-32301.20152966673</v>
      </c>
      <c r="AI9">
        <f t="shared" si="7"/>
        <v>22754.294569897298</v>
      </c>
      <c r="AJ9">
        <f t="shared" si="8"/>
        <v>-2923.0967694854917</v>
      </c>
      <c r="AK9">
        <f t="shared" si="32"/>
        <v>10697.544765186023</v>
      </c>
      <c r="AL9">
        <f t="shared" si="9"/>
        <v>30528.74256559783</v>
      </c>
      <c r="AN9">
        <f t="shared" si="10"/>
        <v>35435.711166999463</v>
      </c>
      <c r="AO9">
        <f t="shared" si="11"/>
        <v>-1771.7855583499731</v>
      </c>
      <c r="AP9">
        <f t="shared" si="12"/>
        <v>-24.10412259515369</v>
      </c>
      <c r="AQ9">
        <f t="shared" si="13"/>
        <v>-19736.57001070341</v>
      </c>
      <c r="AR9">
        <f t="shared" si="14"/>
        <v>13903.251475350924</v>
      </c>
      <c r="AS9">
        <f t="shared" si="15"/>
        <v>-1786.0606202535469</v>
      </c>
      <c r="AT9">
        <f t="shared" si="16"/>
        <v>6536.3773235127119</v>
      </c>
      <c r="AU9">
        <f t="shared" si="17"/>
        <v>18653.568178610087</v>
      </c>
      <c r="AW9">
        <v>6</v>
      </c>
      <c r="AX9">
        <f>(R9*SUMPRODUCT(K10:$K$23, X10:$X$23)-$AZ$3*SUMPRODUCT(K9:$K$22, W10:$W$23))/Z9</f>
        <v>92325.397686637298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73505.498960007928</v>
      </c>
      <c r="P10">
        <f t="shared" si="30"/>
        <v>3675.2749480003968</v>
      </c>
      <c r="Q10" s="5">
        <f t="shared" si="31"/>
        <v>50</v>
      </c>
      <c r="R10">
        <f t="shared" si="0"/>
        <v>1000000</v>
      </c>
      <c r="S10">
        <f t="shared" si="1"/>
        <v>97974.161197993162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72843.282523035319</v>
      </c>
      <c r="AC10">
        <f t="shared" si="2"/>
        <v>73119.576739324446</v>
      </c>
      <c r="AE10">
        <f t="shared" si="3"/>
        <v>54858.249422590867</v>
      </c>
      <c r="AF10">
        <f t="shared" si="4"/>
        <v>-2742.9124711295435</v>
      </c>
      <c r="AG10">
        <f t="shared" si="5"/>
        <v>-37.315745215495745</v>
      </c>
      <c r="AH10">
        <f t="shared" si="6"/>
        <v>-34779.480385516501</v>
      </c>
      <c r="AI10">
        <f t="shared" si="7"/>
        <v>17298.540820729322</v>
      </c>
      <c r="AJ10">
        <f t="shared" si="8"/>
        <v>-276.29421628912678</v>
      </c>
      <c r="AK10">
        <f t="shared" si="32"/>
        <v>10692.709068432679</v>
      </c>
      <c r="AL10">
        <f t="shared" si="9"/>
        <v>27714.955672872875</v>
      </c>
      <c r="AN10">
        <f t="shared" si="10"/>
        <v>30877.143338620812</v>
      </c>
      <c r="AO10">
        <f t="shared" si="11"/>
        <v>-1543.8571669310406</v>
      </c>
      <c r="AP10">
        <f t="shared" si="12"/>
        <v>-21.003288036599894</v>
      </c>
      <c r="AQ10">
        <f t="shared" si="13"/>
        <v>-19575.743163691091</v>
      </c>
      <c r="AR10">
        <f t="shared" si="14"/>
        <v>9736.5397199620747</v>
      </c>
      <c r="AS10">
        <f t="shared" si="15"/>
        <v>-155.51309438026095</v>
      </c>
      <c r="AT10">
        <f t="shared" si="16"/>
        <v>6018.4259260778563</v>
      </c>
      <c r="AU10">
        <f t="shared" si="17"/>
        <v>15599.452551659671</v>
      </c>
      <c r="AW10">
        <v>7</v>
      </c>
      <c r="AX10">
        <f>(R10*SUMPRODUCT(K11:$K$23, X11:$X$23)-$AZ$3*SUMPRODUCT(K10:$K$22, W11:$W$23))/Z10</f>
        <v>97974.161197993162</v>
      </c>
    </row>
    <row r="11" spans="1:52" x14ac:dyDescent="0.25">
      <c r="A11" t="s">
        <v>33</v>
      </c>
      <c r="C11" s="24">
        <f>AU25</f>
        <v>129288.2213609163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73505.498960007928</v>
      </c>
      <c r="P11">
        <f t="shared" si="30"/>
        <v>3675.2749480003968</v>
      </c>
      <c r="Q11" s="5">
        <f t="shared" si="31"/>
        <v>50</v>
      </c>
      <c r="R11">
        <f t="shared" si="0"/>
        <v>1000000</v>
      </c>
      <c r="S11">
        <f t="shared" si="1"/>
        <v>101658.44171388217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73119.576739324446</v>
      </c>
      <c r="AC11">
        <f t="shared" si="2"/>
        <v>71377.292657653277</v>
      </c>
      <c r="AE11">
        <f t="shared" si="3"/>
        <v>51610.30823177423</v>
      </c>
      <c r="AF11">
        <f t="shared" si="4"/>
        <v>-2580.5154115887121</v>
      </c>
      <c r="AG11">
        <f t="shared" si="5"/>
        <v>-35.106426704112167</v>
      </c>
      <c r="AH11">
        <f t="shared" si="6"/>
        <v>-36723.221184572263</v>
      </c>
      <c r="AI11">
        <f t="shared" si="7"/>
        <v>12271.46520890914</v>
      </c>
      <c r="AJ11">
        <f t="shared" si="8"/>
        <v>1742.2840816711687</v>
      </c>
      <c r="AK11">
        <f t="shared" si="32"/>
        <v>10452.32155320727</v>
      </c>
      <c r="AL11">
        <f t="shared" si="9"/>
        <v>24466.07084378758</v>
      </c>
      <c r="AN11">
        <f t="shared" si="10"/>
        <v>26759.24087930379</v>
      </c>
      <c r="AO11">
        <f t="shared" si="11"/>
        <v>-1337.9620439651899</v>
      </c>
      <c r="AP11">
        <f t="shared" si="12"/>
        <v>-18.202203411926138</v>
      </c>
      <c r="AQ11">
        <f t="shared" si="13"/>
        <v>-19040.489297774126</v>
      </c>
      <c r="AR11">
        <f t="shared" si="14"/>
        <v>6362.5873341525476</v>
      </c>
      <c r="AS11">
        <f t="shared" si="15"/>
        <v>903.35053246033772</v>
      </c>
      <c r="AT11">
        <f t="shared" si="16"/>
        <v>5419.3861608835587</v>
      </c>
      <c r="AU11">
        <f t="shared" si="17"/>
        <v>12685.324027496445</v>
      </c>
      <c r="AW11">
        <v>8</v>
      </c>
      <c r="AX11">
        <f>(R11*SUMPRODUCT(K12:$K$23, X12:$X$23)-$AZ$3*SUMPRODUCT(K11:$K$22, W12:$W$23))/Z11</f>
        <v>101658.44171388217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73505.498960007928</v>
      </c>
      <c r="P12">
        <f t="shared" si="30"/>
        <v>3675.2749480003968</v>
      </c>
      <c r="Q12" s="5">
        <f t="shared" si="31"/>
        <v>50</v>
      </c>
      <c r="R12">
        <f t="shared" si="0"/>
        <v>1000000</v>
      </c>
      <c r="S12">
        <f t="shared" si="1"/>
        <v>103528.62227035071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71377.292657653277</v>
      </c>
      <c r="AC12">
        <f t="shared" si="2"/>
        <v>67976.910028093465</v>
      </c>
      <c r="AE12">
        <f t="shared" si="3"/>
        <v>48263.722435390337</v>
      </c>
      <c r="AF12">
        <f t="shared" si="4"/>
        <v>-2413.1861217695168</v>
      </c>
      <c r="AG12">
        <f t="shared" si="5"/>
        <v>-32.830008039023809</v>
      </c>
      <c r="AH12">
        <f t="shared" si="6"/>
        <v>-38507.087960944744</v>
      </c>
      <c r="AI12">
        <f t="shared" si="7"/>
        <v>7310.6183446370487</v>
      </c>
      <c r="AJ12">
        <f t="shared" si="8"/>
        <v>3400.3826295598119</v>
      </c>
      <c r="AK12">
        <f t="shared" si="32"/>
        <v>10031.185325071927</v>
      </c>
      <c r="AL12">
        <f t="shared" si="9"/>
        <v>20742.186299268789</v>
      </c>
      <c r="AN12">
        <f t="shared" si="10"/>
        <v>23051.559816170658</v>
      </c>
      <c r="AO12">
        <f t="shared" si="11"/>
        <v>-1152.5779908085328</v>
      </c>
      <c r="AP12">
        <f t="shared" si="12"/>
        <v>-15.680160084834128</v>
      </c>
      <c r="AQ12">
        <f t="shared" si="13"/>
        <v>-18391.628260056808</v>
      </c>
      <c r="AR12">
        <f t="shared" si="14"/>
        <v>3491.6734052204802</v>
      </c>
      <c r="AS12">
        <f t="shared" si="15"/>
        <v>1624.0795286376203</v>
      </c>
      <c r="AT12">
        <f t="shared" si="16"/>
        <v>4791.0616272405787</v>
      </c>
      <c r="AU12">
        <f t="shared" si="17"/>
        <v>9906.8145610986794</v>
      </c>
      <c r="AW12">
        <v>9</v>
      </c>
      <c r="AX12">
        <f>(R12*SUMPRODUCT(K13:$K$23, X13:$X$23)-$AZ$3*SUMPRODUCT(K12:$K$22, W13:$W$23))/Z12</f>
        <v>103528.62227035071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73505.498960007928</v>
      </c>
      <c r="P13">
        <f t="shared" si="30"/>
        <v>3675.2749480003968</v>
      </c>
      <c r="Q13" s="5">
        <f t="shared" si="31"/>
        <v>50</v>
      </c>
      <c r="R13">
        <f t="shared" si="0"/>
        <v>1000000</v>
      </c>
      <c r="S13">
        <f t="shared" si="1"/>
        <v>103780.98147293337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67976.910028093465</v>
      </c>
      <c r="AC13">
        <f t="shared" si="2"/>
        <v>63315.399774327059</v>
      </c>
      <c r="AE13">
        <f t="shared" si="3"/>
        <v>44844.729604701992</v>
      </c>
      <c r="AF13">
        <f t="shared" si="4"/>
        <v>-2242.2364802350999</v>
      </c>
      <c r="AG13">
        <f t="shared" si="5"/>
        <v>-30.504336572900907</v>
      </c>
      <c r="AH13">
        <f t="shared" si="6"/>
        <v>-39947.427714653306</v>
      </c>
      <c r="AI13">
        <f t="shared" si="7"/>
        <v>2624.5610732406858</v>
      </c>
      <c r="AJ13">
        <f t="shared" si="8"/>
        <v>4661.5102537664061</v>
      </c>
      <c r="AK13">
        <f t="shared" si="32"/>
        <v>9462.279527764591</v>
      </c>
      <c r="AL13">
        <f t="shared" si="9"/>
        <v>16748.350854771685</v>
      </c>
      <c r="AN13">
        <f t="shared" si="10"/>
        <v>19730.272340514763</v>
      </c>
      <c r="AO13">
        <f t="shared" si="11"/>
        <v>-986.51361702573831</v>
      </c>
      <c r="AP13">
        <f t="shared" si="12"/>
        <v>-13.420949874273621</v>
      </c>
      <c r="AQ13">
        <f t="shared" si="13"/>
        <v>-17575.613345441972</v>
      </c>
      <c r="AR13">
        <f t="shared" si="14"/>
        <v>1154.7244281727801</v>
      </c>
      <c r="AS13">
        <f t="shared" si="15"/>
        <v>2050.9180819159155</v>
      </c>
      <c r="AT13">
        <f t="shared" si="16"/>
        <v>4163.1057582583335</v>
      </c>
      <c r="AU13">
        <f t="shared" si="17"/>
        <v>7368.7482683470298</v>
      </c>
      <c r="AW13">
        <v>10</v>
      </c>
      <c r="AX13">
        <f>(R13*SUMPRODUCT(K14:$K$23, X14:$X$23)-$AZ$3*SUMPRODUCT(K13:$K$22, W14:$W$23))/Z13</f>
        <v>103780.98147293337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73505.498960007928</v>
      </c>
      <c r="P14">
        <f t="shared" si="30"/>
        <v>3675.2749480003968</v>
      </c>
      <c r="Q14" s="5">
        <f t="shared" si="31"/>
        <v>50</v>
      </c>
      <c r="R14">
        <f t="shared" si="0"/>
        <v>1000000</v>
      </c>
      <c r="S14">
        <f t="shared" si="1"/>
        <v>102479.1991805586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63315.399774327059</v>
      </c>
      <c r="AC14">
        <f t="shared" si="2"/>
        <v>57674.821174367891</v>
      </c>
      <c r="AE14">
        <f t="shared" si="3"/>
        <v>41368.556172864832</v>
      </c>
      <c r="AF14">
        <f t="shared" si="4"/>
        <v>-2068.4278086432419</v>
      </c>
      <c r="AG14">
        <f t="shared" si="5"/>
        <v>-28.139769648643693</v>
      </c>
      <c r="AH14">
        <f t="shared" si="6"/>
        <v>-41190.471170564204</v>
      </c>
      <c r="AI14">
        <f t="shared" si="7"/>
        <v>-1918.4825759912565</v>
      </c>
      <c r="AJ14">
        <f t="shared" si="8"/>
        <v>5640.5785999591681</v>
      </c>
      <c r="AK14">
        <f t="shared" si="32"/>
        <v>8780.810742815609</v>
      </c>
      <c r="AL14">
        <f t="shared" si="9"/>
        <v>12502.906766783521</v>
      </c>
      <c r="AN14">
        <f t="shared" si="10"/>
        <v>16766.182950746585</v>
      </c>
      <c r="AO14">
        <f t="shared" si="11"/>
        <v>-838.3091475373293</v>
      </c>
      <c r="AP14">
        <f t="shared" si="12"/>
        <v>-11.404713380606086</v>
      </c>
      <c r="AQ14">
        <f t="shared" si="13"/>
        <v>-16694.007221023752</v>
      </c>
      <c r="AR14">
        <f t="shared" si="14"/>
        <v>-777.53813119510369</v>
      </c>
      <c r="AS14">
        <f t="shared" si="15"/>
        <v>2286.0593045549422</v>
      </c>
      <c r="AT14">
        <f t="shared" si="16"/>
        <v>3558.7579792425777</v>
      </c>
      <c r="AU14">
        <f t="shared" si="17"/>
        <v>5067.2791526024166</v>
      </c>
      <c r="AW14">
        <v>11</v>
      </c>
      <c r="AX14">
        <f>(R14*SUMPRODUCT(K15:$K$23, X15:$X$23)-$AZ$3*SUMPRODUCT(K14:$K$22, W15:$W$23))/Z14</f>
        <v>102479.1991805586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73505.498960007928</v>
      </c>
      <c r="P15">
        <f t="shared" si="30"/>
        <v>3675.2749480003968</v>
      </c>
      <c r="Q15" s="5">
        <f t="shared" si="31"/>
        <v>50</v>
      </c>
      <c r="R15">
        <f t="shared" si="0"/>
        <v>1000000</v>
      </c>
      <c r="S15">
        <f t="shared" si="1"/>
        <v>99572.841281366273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57674.821174367891</v>
      </c>
      <c r="AC15">
        <f t="shared" si="2"/>
        <v>51263.708546431313</v>
      </c>
      <c r="AE15">
        <f t="shared" si="3"/>
        <v>37843.295689414241</v>
      </c>
      <c r="AF15">
        <f t="shared" si="4"/>
        <v>-1892.1647844707122</v>
      </c>
      <c r="AG15">
        <f t="shared" si="5"/>
        <v>-25.741812670371512</v>
      </c>
      <c r="AH15">
        <f t="shared" si="6"/>
        <v>-42331.185635714886</v>
      </c>
      <c r="AI15">
        <f t="shared" si="7"/>
        <v>-6405.7965434417274</v>
      </c>
      <c r="AJ15">
        <f t="shared" si="8"/>
        <v>6411.1126279365781</v>
      </c>
      <c r="AK15">
        <f t="shared" si="32"/>
        <v>8011.5727194266792</v>
      </c>
      <c r="AL15">
        <f t="shared" si="9"/>
        <v>8016.8888039215299</v>
      </c>
      <c r="AN15">
        <f t="shared" si="10"/>
        <v>14128.464195633975</v>
      </c>
      <c r="AO15">
        <f t="shared" si="11"/>
        <v>-706.4232097816988</v>
      </c>
      <c r="AP15">
        <f t="shared" si="12"/>
        <v>-9.6104811174200968</v>
      </c>
      <c r="AQ15">
        <f t="shared" si="13"/>
        <v>-15803.978742269799</v>
      </c>
      <c r="AR15">
        <f t="shared" si="14"/>
        <v>-2391.5482375349425</v>
      </c>
      <c r="AS15">
        <f t="shared" si="15"/>
        <v>2393.5329512888102</v>
      </c>
      <c r="AT15">
        <f t="shared" si="16"/>
        <v>2991.0507595880526</v>
      </c>
      <c r="AU15">
        <f t="shared" si="17"/>
        <v>2993.0354733419204</v>
      </c>
      <c r="AW15">
        <v>12</v>
      </c>
      <c r="AX15">
        <f>(R15*SUMPRODUCT(K16:$K$23, X16:$X$23)-$AZ$3*SUMPRODUCT(K15:$K$22, W16:$W$23))/Z15</f>
        <v>99572.841281366273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73505.498960007928</v>
      </c>
      <c r="P16">
        <f t="shared" si="30"/>
        <v>3675.2749480003968</v>
      </c>
      <c r="Q16" s="5">
        <f t="shared" si="31"/>
        <v>50</v>
      </c>
      <c r="R16">
        <f t="shared" si="0"/>
        <v>1000000</v>
      </c>
      <c r="S16">
        <f t="shared" si="1"/>
        <v>95138.48683200634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51263.708546431313</v>
      </c>
      <c r="AC16">
        <f t="shared" si="2"/>
        <v>44403.563374599173</v>
      </c>
      <c r="AE16">
        <f t="shared" si="3"/>
        <v>34306.895034136782</v>
      </c>
      <c r="AF16">
        <f t="shared" si="4"/>
        <v>-1715.3447517068391</v>
      </c>
      <c r="AG16">
        <f t="shared" si="5"/>
        <v>-23.336277910855419</v>
      </c>
      <c r="AH16">
        <f t="shared" si="6"/>
        <v>-42962.33265624757</v>
      </c>
      <c r="AI16">
        <f t="shared" si="7"/>
        <v>-10394.11865172848</v>
      </c>
      <c r="AJ16">
        <f t="shared" si="8"/>
        <v>6860.1451718321405</v>
      </c>
      <c r="AK16">
        <f t="shared" si="32"/>
        <v>7175.4944979856591</v>
      </c>
      <c r="AL16">
        <f t="shared" si="9"/>
        <v>3641.5210180893191</v>
      </c>
      <c r="AN16">
        <f t="shared" si="10"/>
        <v>11798.575745798644</v>
      </c>
      <c r="AO16">
        <f t="shared" si="11"/>
        <v>-589.92878728993219</v>
      </c>
      <c r="AP16">
        <f t="shared" si="12"/>
        <v>-8.0256415592919677</v>
      </c>
      <c r="AQ16">
        <f t="shared" si="13"/>
        <v>-14775.290376950603</v>
      </c>
      <c r="AR16">
        <f t="shared" si="14"/>
        <v>-3574.6690600011825</v>
      </c>
      <c r="AS16">
        <f t="shared" si="15"/>
        <v>2359.2908176766732</v>
      </c>
      <c r="AT16">
        <f t="shared" si="16"/>
        <v>2467.743445269658</v>
      </c>
      <c r="AU16">
        <f t="shared" si="17"/>
        <v>1252.3652029451489</v>
      </c>
      <c r="AW16">
        <v>13</v>
      </c>
      <c r="AX16">
        <f>(R16*SUMPRODUCT(K17:$K$23, X17:$X$23)-$AZ$3*SUMPRODUCT(K16:$K$22, W17:$W$23))/Z16</f>
        <v>95138.48683200634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73505.498960007928</v>
      </c>
      <c r="P17">
        <f t="shared" si="30"/>
        <v>3675.2749480003968</v>
      </c>
      <c r="Q17" s="5">
        <f t="shared" si="31"/>
        <v>50</v>
      </c>
      <c r="R17">
        <f t="shared" si="0"/>
        <v>1000000</v>
      </c>
      <c r="S17">
        <f t="shared" si="1"/>
        <v>89210.128766600101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44403.563374599173</v>
      </c>
      <c r="AC17">
        <f t="shared" si="2"/>
        <v>37381.644286190145</v>
      </c>
      <c r="AE17">
        <f t="shared" si="3"/>
        <v>30800.946632314295</v>
      </c>
      <c r="AF17">
        <f t="shared" si="4"/>
        <v>-1540.0473316157149</v>
      </c>
      <c r="AG17">
        <f t="shared" si="5"/>
        <v>-20.951457420261946</v>
      </c>
      <c r="AH17">
        <f t="shared" si="6"/>
        <v>-43029.15422969839</v>
      </c>
      <c r="AI17">
        <f t="shared" si="7"/>
        <v>-13789.206386420072</v>
      </c>
      <c r="AJ17">
        <f t="shared" si="8"/>
        <v>7021.9190884090276</v>
      </c>
      <c r="AK17">
        <f t="shared" si="32"/>
        <v>6303.4680711252286</v>
      </c>
      <c r="AL17">
        <f t="shared" si="9"/>
        <v>-463.81922688581562</v>
      </c>
      <c r="AN17">
        <f t="shared" si="10"/>
        <v>9757.8559492243912</v>
      </c>
      <c r="AO17">
        <f t="shared" si="11"/>
        <v>-487.89279746121963</v>
      </c>
      <c r="AP17">
        <f t="shared" si="12"/>
        <v>-6.6375006545655451</v>
      </c>
      <c r="AQ17">
        <f t="shared" si="13"/>
        <v>-13631.79819122359</v>
      </c>
      <c r="AR17">
        <f t="shared" si="14"/>
        <v>-4368.4725401149835</v>
      </c>
      <c r="AS17">
        <f t="shared" si="15"/>
        <v>2224.5704253751383</v>
      </c>
      <c r="AT17">
        <f t="shared" si="16"/>
        <v>1996.962436019576</v>
      </c>
      <c r="AU17">
        <f t="shared" si="17"/>
        <v>-146.939678720269</v>
      </c>
      <c r="AW17">
        <v>14</v>
      </c>
      <c r="AX17">
        <f>(R17*SUMPRODUCT(K18:$K$23, X18:$X$23)-$AZ$3*SUMPRODUCT(K17:$K$22, W18:$W$23))/Z17</f>
        <v>89210.128766600101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73505.498960007928</v>
      </c>
      <c r="P18">
        <f t="shared" si="30"/>
        <v>3675.2749480003968</v>
      </c>
      <c r="Q18" s="5">
        <f t="shared" si="31"/>
        <v>50</v>
      </c>
      <c r="R18">
        <f t="shared" si="0"/>
        <v>1000000</v>
      </c>
      <c r="S18">
        <f t="shared" si="1"/>
        <v>81621.490068611194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37381.644286190145</v>
      </c>
      <c r="AC18">
        <f t="shared" si="2"/>
        <v>30369.668792017692</v>
      </c>
      <c r="AE18">
        <f t="shared" si="3"/>
        <v>27349.87631236497</v>
      </c>
      <c r="AF18">
        <f t="shared" si="4"/>
        <v>-1367.4938156182486</v>
      </c>
      <c r="AG18">
        <f t="shared" si="5"/>
        <v>-18.603966165337638</v>
      </c>
      <c r="AH18">
        <f t="shared" si="6"/>
        <v>-42759.533614433829</v>
      </c>
      <c r="AI18">
        <f t="shared" si="7"/>
        <v>-16795.755083852444</v>
      </c>
      <c r="AJ18">
        <f t="shared" si="8"/>
        <v>7011.9754941724532</v>
      </c>
      <c r="AK18">
        <f t="shared" si="32"/>
        <v>5422.0597718159079</v>
      </c>
      <c r="AL18">
        <f t="shared" si="9"/>
        <v>-4361.7198178640829</v>
      </c>
      <c r="AN18">
        <f t="shared" si="10"/>
        <v>7981.5616389913575</v>
      </c>
      <c r="AO18">
        <f t="shared" si="11"/>
        <v>-399.07808194956795</v>
      </c>
      <c r="AP18">
        <f t="shared" si="12"/>
        <v>-5.4292275761122841</v>
      </c>
      <c r="AQ18">
        <f t="shared" si="13"/>
        <v>-12478.588542787273</v>
      </c>
      <c r="AR18">
        <f t="shared" si="14"/>
        <v>-4901.5342133215945</v>
      </c>
      <c r="AS18">
        <f t="shared" si="15"/>
        <v>2046.3169185350821</v>
      </c>
      <c r="AT18">
        <f t="shared" si="16"/>
        <v>1582.3290674071031</v>
      </c>
      <c r="AU18">
        <f t="shared" si="17"/>
        <v>-1272.888227379409</v>
      </c>
      <c r="AW18">
        <v>15</v>
      </c>
      <c r="AX18">
        <f>(R18*SUMPRODUCT(K19:$K$23, X19:$X$23)-$AZ$3*SUMPRODUCT(K18:$K$22, W19:$W$23))/Z18</f>
        <v>81621.490068611194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73505.498960007928</v>
      </c>
      <c r="P19">
        <f t="shared" si="30"/>
        <v>3675.2749480003968</v>
      </c>
      <c r="Q19" s="5">
        <f t="shared" si="31"/>
        <v>50</v>
      </c>
      <c r="R19">
        <f t="shared" si="0"/>
        <v>1000000</v>
      </c>
      <c r="S19">
        <f t="shared" si="1"/>
        <v>72099.866682709253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30369.668792017692</v>
      </c>
      <c r="AC19">
        <f t="shared" si="2"/>
        <v>23523.088677034546</v>
      </c>
      <c r="AE19">
        <f t="shared" si="3"/>
        <v>23981.686095136683</v>
      </c>
      <c r="AF19">
        <f t="shared" si="4"/>
        <v>-1199.0843047568344</v>
      </c>
      <c r="AG19">
        <f t="shared" si="5"/>
        <v>-16.312851714797812</v>
      </c>
      <c r="AH19">
        <f t="shared" si="6"/>
        <v>-42101.495777728996</v>
      </c>
      <c r="AI19">
        <f t="shared" si="7"/>
        <v>-19335.206839063943</v>
      </c>
      <c r="AJ19">
        <f t="shared" si="8"/>
        <v>6846.5801149831459</v>
      </c>
      <c r="AK19">
        <f t="shared" si="32"/>
        <v>4548.2397937357582</v>
      </c>
      <c r="AL19">
        <f t="shared" si="9"/>
        <v>-7940.3869303450392</v>
      </c>
      <c r="AN19">
        <f t="shared" si="10"/>
        <v>6446.9512521958404</v>
      </c>
      <c r="AO19">
        <f t="shared" si="11"/>
        <v>-322.34756260979208</v>
      </c>
      <c r="AP19">
        <f t="shared" si="12"/>
        <v>-4.3853530303245938</v>
      </c>
      <c r="AQ19">
        <f t="shared" si="13"/>
        <v>-11318.06537066596</v>
      </c>
      <c r="AR19">
        <f t="shared" si="14"/>
        <v>-5197.8470341102347</v>
      </c>
      <c r="AS19">
        <f t="shared" si="15"/>
        <v>1840.5531650462613</v>
      </c>
      <c r="AT19">
        <f t="shared" si="16"/>
        <v>1222.6946894888283</v>
      </c>
      <c r="AU19">
        <f t="shared" si="17"/>
        <v>-2134.5991795751456</v>
      </c>
      <c r="AW19">
        <v>16</v>
      </c>
      <c r="AX19">
        <f>(R19*SUMPRODUCT(K20:$K$23, X20:$X$23)-$AZ$3*SUMPRODUCT(K19:$K$22, W20:$W$23))/Z19</f>
        <v>72099.866682709253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73505.498960007928</v>
      </c>
      <c r="P20">
        <f t="shared" si="30"/>
        <v>3675.2749480003968</v>
      </c>
      <c r="Q20" s="5">
        <f t="shared" si="31"/>
        <v>50</v>
      </c>
      <c r="R20">
        <f t="shared" si="0"/>
        <v>1000000</v>
      </c>
      <c r="S20">
        <f t="shared" si="1"/>
        <v>60177.398945886533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23523.088677034546</v>
      </c>
      <c r="AC20">
        <f t="shared" si="2"/>
        <v>16965.840196196634</v>
      </c>
      <c r="AE20">
        <f t="shared" si="3"/>
        <v>20723.437216331156</v>
      </c>
      <c r="AF20">
        <f t="shared" si="4"/>
        <v>-1036.1718608165579</v>
      </c>
      <c r="AG20">
        <f t="shared" si="5"/>
        <v>-14.096521695340195</v>
      </c>
      <c r="AH20">
        <f t="shared" si="6"/>
        <v>-41064.030046192784</v>
      </c>
      <c r="AI20">
        <f t="shared" si="7"/>
        <v>-21390.861212373526</v>
      </c>
      <c r="AJ20">
        <f t="shared" si="8"/>
        <v>6557.2484808379122</v>
      </c>
      <c r="AK20">
        <f t="shared" si="32"/>
        <v>3697.5099945652305</v>
      </c>
      <c r="AL20">
        <f t="shared" si="9"/>
        <v>-11136.102736970382</v>
      </c>
      <c r="AN20">
        <f t="shared" si="10"/>
        <v>5131.9052453132435</v>
      </c>
      <c r="AO20">
        <f t="shared" si="11"/>
        <v>-256.5952622656622</v>
      </c>
      <c r="AP20">
        <f t="shared" si="12"/>
        <v>-3.4908308343742793</v>
      </c>
      <c r="AQ20">
        <f t="shared" si="13"/>
        <v>-10169.003770363239</v>
      </c>
      <c r="AR20">
        <f t="shared" si="14"/>
        <v>-5297.1846181500314</v>
      </c>
      <c r="AS20">
        <f t="shared" si="15"/>
        <v>1623.822222267042</v>
      </c>
      <c r="AT20">
        <f t="shared" si="16"/>
        <v>915.64303438784475</v>
      </c>
      <c r="AU20">
        <f t="shared" si="17"/>
        <v>-2757.7193614951448</v>
      </c>
      <c r="AW20">
        <v>17</v>
      </c>
      <c r="AX20">
        <f>(R20*SUMPRODUCT(K21:$K$23, X21:$X$23)-$AZ$3*SUMPRODUCT(K20:$K$22, W21:$W$23))/Z20</f>
        <v>60177.398945886533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73505.498960007928</v>
      </c>
      <c r="P21">
        <f t="shared" si="30"/>
        <v>3675.2749480003968</v>
      </c>
      <c r="Q21" s="5">
        <f t="shared" si="31"/>
        <v>50</v>
      </c>
      <c r="R21">
        <f t="shared" si="0"/>
        <v>1000000</v>
      </c>
      <c r="S21">
        <f t="shared" si="1"/>
        <v>45107.002708823216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16965.840196196634</v>
      </c>
      <c r="AC21">
        <f t="shared" si="2"/>
        <v>10802.697301285027</v>
      </c>
      <c r="AE21">
        <f t="shared" si="3"/>
        <v>17603.866529787498</v>
      </c>
      <c r="AF21">
        <f t="shared" si="4"/>
        <v>-880.19332648937495</v>
      </c>
      <c r="AG21">
        <f t="shared" si="5"/>
        <v>-11.974523524672092</v>
      </c>
      <c r="AH21">
        <f t="shared" si="6"/>
        <v>-39620.659074294032</v>
      </c>
      <c r="AI21">
        <f t="shared" si="7"/>
        <v>-22908.960394520582</v>
      </c>
      <c r="AJ21">
        <f t="shared" si="8"/>
        <v>6163.1428949116071</v>
      </c>
      <c r="AK21">
        <f t="shared" si="32"/>
        <v>2882.8116615947665</v>
      </c>
      <c r="AL21">
        <f t="shared" si="9"/>
        <v>-13863.005838014207</v>
      </c>
      <c r="AN21">
        <f t="shared" si="10"/>
        <v>4015.7537491603471</v>
      </c>
      <c r="AO21">
        <f t="shared" si="11"/>
        <v>-200.78768745801736</v>
      </c>
      <c r="AP21">
        <f t="shared" si="12"/>
        <v>-2.7316009046787064</v>
      </c>
      <c r="AQ21">
        <f t="shared" si="13"/>
        <v>-9038.1740825275847</v>
      </c>
      <c r="AR21">
        <f t="shared" si="14"/>
        <v>-5225.9396217299345</v>
      </c>
      <c r="AS21">
        <f t="shared" si="15"/>
        <v>1405.9220538268307</v>
      </c>
      <c r="AT21">
        <f t="shared" si="16"/>
        <v>657.62039939257022</v>
      </c>
      <c r="AU21">
        <f t="shared" si="17"/>
        <v>-3162.3971685105334</v>
      </c>
      <c r="AW21">
        <v>18</v>
      </c>
      <c r="AX21">
        <f>(R21*SUMPRODUCT(K22:$K$23, X22:$X$23)-$AZ$3*SUMPRODUCT(K21:$K$22, W22:$W$23))/Z21</f>
        <v>45107.002708823216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73505.498960007928</v>
      </c>
      <c r="P22">
        <f t="shared" si="30"/>
        <v>3675.2749480003968</v>
      </c>
      <c r="Q22" s="5">
        <f t="shared" si="31"/>
        <v>50</v>
      </c>
      <c r="R22">
        <f t="shared" si="0"/>
        <v>1000000</v>
      </c>
      <c r="S22">
        <f t="shared" si="1"/>
        <v>25723.251501022678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10802.697301285027</v>
      </c>
      <c r="AC22">
        <f t="shared" si="2"/>
        <v>5128.9365825462173</v>
      </c>
      <c r="AE22">
        <f t="shared" si="3"/>
        <v>14656.197044891818</v>
      </c>
      <c r="AF22">
        <f t="shared" si="4"/>
        <v>-732.80985224459096</v>
      </c>
      <c r="AG22">
        <f t="shared" si="5"/>
        <v>-9.9694561986891639</v>
      </c>
      <c r="AH22">
        <f t="shared" si="6"/>
        <v>-37706.441814724116</v>
      </c>
      <c r="AI22">
        <f t="shared" si="7"/>
        <v>-23793.024078275579</v>
      </c>
      <c r="AJ22">
        <f t="shared" si="8"/>
        <v>5673.7607187388094</v>
      </c>
      <c r="AK22">
        <f t="shared" si="32"/>
        <v>2115.8110501457832</v>
      </c>
      <c r="AL22">
        <f t="shared" si="9"/>
        <v>-16003.452309390987</v>
      </c>
      <c r="AN22">
        <f t="shared" si="10"/>
        <v>3079.799673473899</v>
      </c>
      <c r="AO22">
        <f t="shared" si="11"/>
        <v>-153.98998367369495</v>
      </c>
      <c r="AP22">
        <f t="shared" si="12"/>
        <v>-2.0949450837341592</v>
      </c>
      <c r="AQ22">
        <f t="shared" si="13"/>
        <v>-7923.4938526788264</v>
      </c>
      <c r="AR22">
        <f t="shared" si="14"/>
        <v>-4999.7791079623566</v>
      </c>
      <c r="AS22">
        <f t="shared" si="15"/>
        <v>1192.2633378507364</v>
      </c>
      <c r="AT22">
        <f t="shared" si="16"/>
        <v>444.60880004629803</v>
      </c>
      <c r="AU22">
        <f t="shared" si="17"/>
        <v>-3362.9069700653222</v>
      </c>
      <c r="AW22">
        <v>19</v>
      </c>
      <c r="AX22">
        <f>(R22*SUMPRODUCT(K23:$K$23, X23:$X$23)-$AZ$3*SUMPRODUCT(K22:$K$22, W23:$W$23))/Z22</f>
        <v>25723.251501022678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73505.498960007928</v>
      </c>
      <c r="P23">
        <f t="shared" si="30"/>
        <v>3675.2749480003968</v>
      </c>
      <c r="Q23" s="5">
        <f t="shared" si="31"/>
        <v>50</v>
      </c>
      <c r="R23">
        <f t="shared" si="0"/>
        <v>1000000</v>
      </c>
      <c r="S23">
        <f t="shared" si="1"/>
        <v>31662.913808819798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5128.9365825462173</v>
      </c>
      <c r="AC23">
        <f t="shared" si="2"/>
        <v>5128.9365825462173</v>
      </c>
      <c r="AE23">
        <f t="shared" si="3"/>
        <v>11906.833493299084</v>
      </c>
      <c r="AF23">
        <f t="shared" si="4"/>
        <v>-595.34167466495421</v>
      </c>
      <c r="AG23">
        <f t="shared" si="5"/>
        <v>-8.0992807761071202</v>
      </c>
      <c r="AH23">
        <f t="shared" si="6"/>
        <v>-35409.617211903023</v>
      </c>
      <c r="AI23">
        <f t="shared" si="7"/>
        <v>-24106.224674044999</v>
      </c>
      <c r="AJ23">
        <f t="shared" si="8"/>
        <v>0</v>
      </c>
      <c r="AK23">
        <f t="shared" si="32"/>
        <v>1406.8074582890024</v>
      </c>
      <c r="AL23">
        <f t="shared" si="9"/>
        <v>-22699.417215755995</v>
      </c>
      <c r="AN23">
        <f t="shared" si="10"/>
        <v>2304.8338353400504</v>
      </c>
      <c r="AO23">
        <f t="shared" si="11"/>
        <v>-115.24169176700252</v>
      </c>
      <c r="AP23">
        <f t="shared" si="12"/>
        <v>-1.5677968777506286</v>
      </c>
      <c r="AQ23">
        <f t="shared" si="13"/>
        <v>-6854.3230987788447</v>
      </c>
      <c r="AR23">
        <f t="shared" si="14"/>
        <v>-4666.2987520835468</v>
      </c>
      <c r="AS23">
        <f t="shared" si="15"/>
        <v>0</v>
      </c>
      <c r="AT23">
        <f t="shared" si="16"/>
        <v>272.31903692094261</v>
      </c>
      <c r="AU23">
        <f t="shared" si="17"/>
        <v>-4393.9797151626035</v>
      </c>
      <c r="AW23">
        <v>20</v>
      </c>
      <c r="AX23">
        <f>(R23*SUMPRODUCT(K$23:$K24, X$23:$X24)-$AZ$3*SUMPRODUCT(K$22:$K23, W$23:$W24))/Z23</f>
        <v>31662.913808819798</v>
      </c>
    </row>
    <row r="25" spans="5:50" x14ac:dyDescent="0.25">
      <c r="AN25" s="6">
        <f t="shared" ref="AN25:AU25" si="33">SUM(AN3:AN23)</f>
        <v>487624.0521138694</v>
      </c>
      <c r="AO25" s="6">
        <f t="shared" si="33"/>
        <v>-79510.32682569942</v>
      </c>
      <c r="AP25" s="6">
        <f t="shared" si="33"/>
        <v>-2801.600430440888</v>
      </c>
      <c r="AQ25" s="6">
        <f t="shared" si="33"/>
        <v>-308695.40151232085</v>
      </c>
      <c r="AR25" s="6">
        <f t="shared" si="33"/>
        <v>96616.723345408245</v>
      </c>
      <c r="AS25" s="6">
        <f t="shared" si="33"/>
        <v>-37743.831880708523</v>
      </c>
      <c r="AT25" s="6">
        <f t="shared" si="33"/>
        <v>70415.329896216572</v>
      </c>
      <c r="AU25" s="7">
        <f t="shared" si="33"/>
        <v>129288.2213609163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4313.75509872566</v>
      </c>
      <c r="K3">
        <v>1</v>
      </c>
      <c r="L3" s="2">
        <v>0</v>
      </c>
      <c r="O3">
        <f>$C$3</f>
        <v>4313.75509872566</v>
      </c>
      <c r="P3">
        <f>O3*B5</f>
        <v>3451.004078980528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4313.75509872566</v>
      </c>
      <c r="AF3">
        <f t="shared" ref="AF3:AF23" si="4">-$Z3*P3</f>
        <v>-3451.004078980528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-1657.1571842548678</v>
      </c>
      <c r="AJ3">
        <f t="shared" ref="AJ3:AJ23" si="8">AB3-AC3</f>
        <v>0</v>
      </c>
      <c r="AL3">
        <f t="shared" ref="AL3:AL23" si="9">SUM(AI3:AK3)</f>
        <v>-1657.1571842548678</v>
      </c>
      <c r="AN3">
        <f t="shared" ref="AN3:AN23" si="10">AE3*$K3</f>
        <v>4313.75509872566</v>
      </c>
      <c r="AO3">
        <f t="shared" ref="AO3:AO23" si="11">AF3*$K3</f>
        <v>-3451.004078980528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-1657.1571842548678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-1657.1571842548678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2443.4708950614227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416.52307502782548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411.89854136705253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-411.89854136705253</v>
      </c>
      <c r="AK4">
        <f>G4*MAX(0, SUM(AB4, AE4:AF4))</f>
        <v>0</v>
      </c>
      <c r="AL4">
        <f t="shared" si="9"/>
        <v>-2617.3125413670527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-2031.5723536943729</v>
      </c>
      <c r="AR4">
        <f t="shared" si="14"/>
        <v>-2031.5723536943729</v>
      </c>
      <c r="AS4">
        <f t="shared" si="15"/>
        <v>-379.4306598073386</v>
      </c>
      <c r="AT4">
        <f t="shared" si="16"/>
        <v>0</v>
      </c>
      <c r="AU4">
        <f t="shared" si="17"/>
        <v>-2411.0030135017114</v>
      </c>
      <c r="AW4">
        <v>1</v>
      </c>
      <c r="AX4">
        <f>(R4*SUMPRODUCT(K5:$K$23, X5:$X$23)-$AZ$3*SUMPRODUCT(K4:$K$22, W5:$W$23))/Z4</f>
        <v>416.52307502782548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1.113529E-3</v>
      </c>
      <c r="O5">
        <f t="shared" ref="O5:O23" si="29">$C$3</f>
        <v>4313.75509872566</v>
      </c>
      <c r="P5">
        <f t="shared" ref="P5:P23" si="30">O5*$C$5</f>
        <v>215.687754936283</v>
      </c>
      <c r="Q5" s="5">
        <f t="shared" ref="Q5:Q23" si="31">$C$8</f>
        <v>50</v>
      </c>
      <c r="R5">
        <f t="shared" si="0"/>
        <v>2000000</v>
      </c>
      <c r="S5">
        <f t="shared" si="1"/>
        <v>786.32628698935582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411.89854136705253</v>
      </c>
      <c r="AC5">
        <f t="shared" si="2"/>
        <v>768.95410162662301</v>
      </c>
      <c r="AE5">
        <f t="shared" si="3"/>
        <v>4218.4519727530824</v>
      </c>
      <c r="AF5">
        <f t="shared" si="4"/>
        <v>-210.92259863765412</v>
      </c>
      <c r="AG5">
        <f t="shared" si="5"/>
        <v>-48.895357712811148</v>
      </c>
      <c r="AH5">
        <f t="shared" si="6"/>
        <v>-2202.3316275539942</v>
      </c>
      <c r="AI5">
        <f t="shared" si="7"/>
        <v>1756.3023888486227</v>
      </c>
      <c r="AJ5">
        <f t="shared" si="8"/>
        <v>-357.05556025957048</v>
      </c>
      <c r="AK5">
        <f>G5*SUM(AB5, AE5:AF5)</f>
        <v>309.35995408377369</v>
      </c>
      <c r="AL5">
        <f t="shared" si="9"/>
        <v>1708.6067826728258</v>
      </c>
      <c r="AN5">
        <f t="shared" si="10"/>
        <v>3579.6242625520263</v>
      </c>
      <c r="AO5">
        <f t="shared" si="11"/>
        <v>-178.98121312760131</v>
      </c>
      <c r="AP5">
        <f t="shared" si="12"/>
        <v>-41.490814622386587</v>
      </c>
      <c r="AQ5">
        <f t="shared" si="13"/>
        <v>-1868.8181776389786</v>
      </c>
      <c r="AR5">
        <f t="shared" si="14"/>
        <v>1490.3340571630595</v>
      </c>
      <c r="AS5">
        <f t="shared" si="15"/>
        <v>-302.98430676457951</v>
      </c>
      <c r="AT5">
        <f t="shared" si="16"/>
        <v>262.51155747484808</v>
      </c>
      <c r="AU5">
        <f t="shared" si="17"/>
        <v>1449.8613078733279</v>
      </c>
      <c r="AW5">
        <v>2</v>
      </c>
      <c r="AX5">
        <f>(R5*SUMPRODUCT(K6:$K$23, X6:$X$23)-$AZ$3*SUMPRODUCT(K5:$K$22, W6:$W$23))/Z5</f>
        <v>786.32628698935582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1.127056E-3</v>
      </c>
      <c r="O6">
        <f t="shared" si="29"/>
        <v>4313.75509872566</v>
      </c>
      <c r="P6">
        <f t="shared" si="30"/>
        <v>215.687754936283</v>
      </c>
      <c r="Q6" s="5">
        <f t="shared" si="31"/>
        <v>50</v>
      </c>
      <c r="R6">
        <f t="shared" si="0"/>
        <v>2000000</v>
      </c>
      <c r="S6">
        <f t="shared" si="1"/>
        <v>1110.1348433355495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768.95410162662301</v>
      </c>
      <c r="AC6">
        <f t="shared" si="2"/>
        <v>1073.5291755141989</v>
      </c>
      <c r="AE6">
        <f t="shared" si="3"/>
        <v>4171.5130214189485</v>
      </c>
      <c r="AF6">
        <f t="shared" si="4"/>
        <v>-208.57565107094743</v>
      </c>
      <c r="AG6">
        <f t="shared" si="5"/>
        <v>-48.351296329400675</v>
      </c>
      <c r="AH6">
        <f t="shared" si="6"/>
        <v>-2204.3122512948034</v>
      </c>
      <c r="AI6">
        <f t="shared" si="7"/>
        <v>1710.2738227237969</v>
      </c>
      <c r="AJ6">
        <f t="shared" si="8"/>
        <v>-304.57507388757585</v>
      </c>
      <c r="AK6">
        <f>G6*SUM(AB6, AE6:AF6)</f>
        <v>331.23240303822377</v>
      </c>
      <c r="AL6">
        <f t="shared" si="9"/>
        <v>1736.9311518744448</v>
      </c>
      <c r="AN6">
        <f t="shared" si="10"/>
        <v>3260.7695339072111</v>
      </c>
      <c r="AO6">
        <f t="shared" si="11"/>
        <v>-163.03847669536054</v>
      </c>
      <c r="AP6">
        <f t="shared" si="12"/>
        <v>-37.795023816610332</v>
      </c>
      <c r="AQ6">
        <f t="shared" si="13"/>
        <v>-1723.0568849562364</v>
      </c>
      <c r="AR6">
        <f t="shared" si="14"/>
        <v>1336.8791484390038</v>
      </c>
      <c r="AS6">
        <f t="shared" si="15"/>
        <v>-238.0788736894134</v>
      </c>
      <c r="AT6">
        <f t="shared" si="16"/>
        <v>258.91625482749316</v>
      </c>
      <c r="AU6">
        <f t="shared" si="17"/>
        <v>1357.7165295770835</v>
      </c>
      <c r="AW6">
        <v>3</v>
      </c>
      <c r="AX6">
        <f>(R6*SUMPRODUCT(K7:$K$23, X7:$X$23)-$AZ$3*SUMPRODUCT(K6:$K$22, W7:$W$23))/Z6</f>
        <v>1110.1348433355495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1.1414839999999999E-3</v>
      </c>
      <c r="O7">
        <f t="shared" si="29"/>
        <v>4313.75509872566</v>
      </c>
      <c r="P7">
        <f t="shared" si="30"/>
        <v>215.687754936283</v>
      </c>
      <c r="Q7" s="5">
        <f t="shared" si="31"/>
        <v>50</v>
      </c>
      <c r="R7">
        <f t="shared" si="0"/>
        <v>2000000</v>
      </c>
      <c r="S7">
        <f t="shared" si="1"/>
        <v>1391.7686798718362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1073.5291755141989</v>
      </c>
      <c r="AC7">
        <f t="shared" si="2"/>
        <v>1330.8813369033087</v>
      </c>
      <c r="AE7">
        <f t="shared" si="3"/>
        <v>4125.0361758350182</v>
      </c>
      <c r="AF7">
        <f t="shared" si="4"/>
        <v>-206.2518087917509</v>
      </c>
      <c r="AG7">
        <f t="shared" si="5"/>
        <v>-47.812591134967398</v>
      </c>
      <c r="AH7">
        <f t="shared" si="6"/>
        <v>-2207.6892455707839</v>
      </c>
      <c r="AI7">
        <f t="shared" si="7"/>
        <v>1663.2825303375157</v>
      </c>
      <c r="AJ7">
        <f t="shared" si="8"/>
        <v>-257.35216138910982</v>
      </c>
      <c r="AK7">
        <f>G7*SUM(AB7, AE7:AF7)</f>
        <v>349.46194797902268</v>
      </c>
      <c r="AL7">
        <f t="shared" si="9"/>
        <v>1755.3923169274285</v>
      </c>
      <c r="AN7">
        <f t="shared" si="10"/>
        <v>2970.2734253134267</v>
      </c>
      <c r="AO7">
        <f t="shared" si="11"/>
        <v>-148.51367126567132</v>
      </c>
      <c r="AP7">
        <f t="shared" si="12"/>
        <v>-34.427932941660089</v>
      </c>
      <c r="AQ7">
        <f t="shared" si="13"/>
        <v>-1589.6686520916983</v>
      </c>
      <c r="AR7">
        <f t="shared" si="14"/>
        <v>1197.6631690143968</v>
      </c>
      <c r="AS7">
        <f t="shared" si="15"/>
        <v>-185.30898962754154</v>
      </c>
      <c r="AT7">
        <f t="shared" si="16"/>
        <v>251.63355980271751</v>
      </c>
      <c r="AU7">
        <f t="shared" si="17"/>
        <v>1263.9877391895727</v>
      </c>
      <c r="AW7">
        <v>4</v>
      </c>
      <c r="AX7">
        <f>(R7*SUMPRODUCT(K8:$K$23, X8:$X$23)-$AZ$3*SUMPRODUCT(K7:$K$22, W8:$W$23))/Z7</f>
        <v>1391.7686798718362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1.15952E-3</v>
      </c>
      <c r="O8">
        <f t="shared" si="29"/>
        <v>4313.75509872566</v>
      </c>
      <c r="P8">
        <f t="shared" si="30"/>
        <v>215.687754936283</v>
      </c>
      <c r="Q8" s="5">
        <f t="shared" si="31"/>
        <v>50</v>
      </c>
      <c r="R8">
        <f t="shared" si="0"/>
        <v>2000000</v>
      </c>
      <c r="S8">
        <f t="shared" si="1"/>
        <v>1631.1954179379834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1330.8813369033087</v>
      </c>
      <c r="AC8">
        <f t="shared" si="2"/>
        <v>1542.4265974200898</v>
      </c>
      <c r="AE8">
        <f t="shared" si="3"/>
        <v>4079.0027521300635</v>
      </c>
      <c r="AF8">
        <f t="shared" si="4"/>
        <v>-203.95013760650318</v>
      </c>
      <c r="AG8">
        <f t="shared" si="5"/>
        <v>-47.279025567944906</v>
      </c>
      <c r="AH8">
        <f t="shared" si="6"/>
        <v>-2217.5862269126956</v>
      </c>
      <c r="AI8">
        <f t="shared" si="7"/>
        <v>1610.1873620429201</v>
      </c>
      <c r="AJ8">
        <f t="shared" si="8"/>
        <v>-211.54526051678113</v>
      </c>
      <c r="AK8">
        <f t="shared" ref="AK8:AK23" si="32">G8*SUM(AB8:AB8, AE8:AF8)</f>
        <v>364.41537659988086</v>
      </c>
      <c r="AL8">
        <f t="shared" si="9"/>
        <v>1763.0574781260198</v>
      </c>
      <c r="AN8">
        <f t="shared" si="10"/>
        <v>2705.6077448880983</v>
      </c>
      <c r="AO8">
        <f t="shared" si="11"/>
        <v>-135.28038724440492</v>
      </c>
      <c r="AP8">
        <f t="shared" si="12"/>
        <v>-31.360238156396157</v>
      </c>
      <c r="AQ8">
        <f t="shared" si="13"/>
        <v>-1470.9277818846765</v>
      </c>
      <c r="AR8">
        <f t="shared" si="14"/>
        <v>1068.0393376026209</v>
      </c>
      <c r="AS8">
        <f t="shared" si="15"/>
        <v>-140.31824198934083</v>
      </c>
      <c r="AT8">
        <f t="shared" si="16"/>
        <v>241.71718559642494</v>
      </c>
      <c r="AU8">
        <f t="shared" si="17"/>
        <v>1169.4382812097051</v>
      </c>
      <c r="AW8">
        <v>5</v>
      </c>
      <c r="AX8">
        <f>(R8*SUMPRODUCT(K9:$K$23, X9:$X$23)-$AZ$3*SUMPRODUCT(K8:$K$22, W9:$W$23))/Z8</f>
        <v>1631.1954179379834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1.187476E-3</v>
      </c>
      <c r="O9">
        <f t="shared" si="29"/>
        <v>4313.75509872566</v>
      </c>
      <c r="P9">
        <f t="shared" si="30"/>
        <v>215.687754936283</v>
      </c>
      <c r="Q9" s="5">
        <f t="shared" si="31"/>
        <v>50</v>
      </c>
      <c r="R9">
        <f t="shared" si="0"/>
        <v>2000000</v>
      </c>
      <c r="S9">
        <f t="shared" si="1"/>
        <v>1821.1922615696315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1542.4265974200898</v>
      </c>
      <c r="AC9">
        <f t="shared" si="2"/>
        <v>1702.8181375650165</v>
      </c>
      <c r="AE9">
        <f t="shared" si="3"/>
        <v>4033.3690067366747</v>
      </c>
      <c r="AF9">
        <f t="shared" si="4"/>
        <v>-201.66845033683373</v>
      </c>
      <c r="AG9">
        <f t="shared" si="5"/>
        <v>-46.750092604100132</v>
      </c>
      <c r="AH9">
        <f t="shared" si="6"/>
        <v>-2245.7083266128379</v>
      </c>
      <c r="AI9">
        <f t="shared" si="7"/>
        <v>1539.2421371829028</v>
      </c>
      <c r="AJ9">
        <f t="shared" si="8"/>
        <v>-160.39154014492669</v>
      </c>
      <c r="AK9">
        <f t="shared" si="32"/>
        <v>376.18890076739524</v>
      </c>
      <c r="AL9">
        <f t="shared" si="9"/>
        <v>1755.0394978053714</v>
      </c>
      <c r="AN9">
        <f t="shared" si="10"/>
        <v>2464.4553766010013</v>
      </c>
      <c r="AO9">
        <f t="shared" si="11"/>
        <v>-123.22276883005006</v>
      </c>
      <c r="AP9">
        <f t="shared" si="12"/>
        <v>-28.56508216390209</v>
      </c>
      <c r="AQ9">
        <f t="shared" si="13"/>
        <v>-1372.1650438020465</v>
      </c>
      <c r="AR9">
        <f t="shared" si="14"/>
        <v>940.5024818050025</v>
      </c>
      <c r="AS9">
        <f t="shared" si="15"/>
        <v>-98.001891919949074</v>
      </c>
      <c r="AT9">
        <f t="shared" si="16"/>
        <v>229.85765933276906</v>
      </c>
      <c r="AU9">
        <f t="shared" si="17"/>
        <v>1072.3582492178225</v>
      </c>
      <c r="AW9">
        <v>6</v>
      </c>
      <c r="AX9">
        <f>(R9*SUMPRODUCT(K10:$K$23, X10:$X$23)-$AZ$3*SUMPRODUCT(K9:$K$22, W10:$W$23))/Z9</f>
        <v>1821.1922615696315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1.2208430000000001E-3</v>
      </c>
      <c r="O10">
        <f t="shared" si="29"/>
        <v>4313.75509872566</v>
      </c>
      <c r="P10">
        <f t="shared" si="30"/>
        <v>215.687754936283</v>
      </c>
      <c r="Q10" s="5">
        <f t="shared" si="31"/>
        <v>50</v>
      </c>
      <c r="R10">
        <f t="shared" si="0"/>
        <v>2000000</v>
      </c>
      <c r="S10">
        <f t="shared" si="1"/>
        <v>1961.8967791363548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1702.8181375650165</v>
      </c>
      <c r="AC10">
        <f t="shared" si="2"/>
        <v>1813.7938643964862</v>
      </c>
      <c r="AE10">
        <f t="shared" si="3"/>
        <v>3988.1112063510163</v>
      </c>
      <c r="AF10">
        <f t="shared" si="4"/>
        <v>-199.40556031755082</v>
      </c>
      <c r="AG10">
        <f t="shared" si="5"/>
        <v>-46.225517154754066</v>
      </c>
      <c r="AH10">
        <f t="shared" si="6"/>
        <v>-2282.9809322026967</v>
      </c>
      <c r="AI10">
        <f t="shared" si="7"/>
        <v>1459.4991966760149</v>
      </c>
      <c r="AJ10">
        <f t="shared" si="8"/>
        <v>-110.97572683146973</v>
      </c>
      <c r="AK10">
        <f t="shared" si="32"/>
        <v>384.40666485189377</v>
      </c>
      <c r="AL10">
        <f t="shared" si="9"/>
        <v>1732.9301346964389</v>
      </c>
      <c r="AN10">
        <f t="shared" si="10"/>
        <v>2244.7213074602796</v>
      </c>
      <c r="AO10">
        <f t="shared" si="11"/>
        <v>-112.23606537301397</v>
      </c>
      <c r="AP10">
        <f t="shared" si="12"/>
        <v>-26.018182025718147</v>
      </c>
      <c r="AQ10">
        <f t="shared" si="13"/>
        <v>-1284.9832108191908</v>
      </c>
      <c r="AR10">
        <f t="shared" si="14"/>
        <v>821.48384924235677</v>
      </c>
      <c r="AS10">
        <f t="shared" si="15"/>
        <v>-62.463047227165511</v>
      </c>
      <c r="AT10">
        <f t="shared" si="16"/>
        <v>216.36453616154276</v>
      </c>
      <c r="AU10">
        <f t="shared" si="17"/>
        <v>975.38533817673397</v>
      </c>
      <c r="AW10">
        <v>7</v>
      </c>
      <c r="AX10">
        <f>(R10*SUMPRODUCT(K11:$K$23, X11:$X$23)-$AZ$3*SUMPRODUCT(K10:$K$22, W11:$W$23))/Z10</f>
        <v>1961.8967791363548</v>
      </c>
    </row>
    <row r="11" spans="1:52" x14ac:dyDescent="0.25">
      <c r="A11" t="s">
        <v>33</v>
      </c>
      <c r="C11" s="24">
        <f>AU25</f>
        <v>8428.861717583397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1.2533069999999999E-3</v>
      </c>
      <c r="O11">
        <f t="shared" si="29"/>
        <v>4313.75509872566</v>
      </c>
      <c r="P11">
        <f t="shared" si="30"/>
        <v>215.687754936283</v>
      </c>
      <c r="Q11" s="5">
        <f t="shared" si="31"/>
        <v>50</v>
      </c>
      <c r="R11">
        <f t="shared" si="0"/>
        <v>2000000</v>
      </c>
      <c r="S11">
        <f t="shared" si="1"/>
        <v>2060.7574514952548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1813.7938643964862</v>
      </c>
      <c r="AC11">
        <f t="shared" si="2"/>
        <v>1883.7518727907498</v>
      </c>
      <c r="AE11">
        <f t="shared" si="3"/>
        <v>3943.2317665958076</v>
      </c>
      <c r="AF11">
        <f t="shared" si="4"/>
        <v>-197.16158832979039</v>
      </c>
      <c r="AG11">
        <f t="shared" si="5"/>
        <v>-45.70532721897785</v>
      </c>
      <c r="AH11">
        <f t="shared" si="6"/>
        <v>-2317.390569146934</v>
      </c>
      <c r="AI11">
        <f t="shared" si="7"/>
        <v>1382.9742819001053</v>
      </c>
      <c r="AJ11">
        <f t="shared" si="8"/>
        <v>-69.958008394263516</v>
      </c>
      <c r="AK11">
        <f t="shared" si="32"/>
        <v>389.19048298637529</v>
      </c>
      <c r="AL11">
        <f t="shared" si="9"/>
        <v>1702.2067564922172</v>
      </c>
      <c r="AN11">
        <f t="shared" si="10"/>
        <v>2044.5118872647431</v>
      </c>
      <c r="AO11">
        <f t="shared" si="11"/>
        <v>-102.22559436323716</v>
      </c>
      <c r="AP11">
        <f t="shared" si="12"/>
        <v>-23.69758876516563</v>
      </c>
      <c r="AQ11">
        <f t="shared" si="13"/>
        <v>-1201.5354020507837</v>
      </c>
      <c r="AR11">
        <f t="shared" si="14"/>
        <v>717.05330208555677</v>
      </c>
      <c r="AS11">
        <f t="shared" si="15"/>
        <v>-36.272273160072515</v>
      </c>
      <c r="AT11">
        <f t="shared" si="16"/>
        <v>201.78995706429978</v>
      </c>
      <c r="AU11">
        <f t="shared" si="17"/>
        <v>882.57098598978405</v>
      </c>
      <c r="AW11">
        <v>8</v>
      </c>
      <c r="AX11">
        <f>(R11*SUMPRODUCT(K12:$K$23, X12:$X$23)-$AZ$3*SUMPRODUCT(K11:$K$22, W12:$W$23))/Z11</f>
        <v>2060.7574514952548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1.2947900000000001E-3</v>
      </c>
      <c r="O12">
        <f t="shared" si="29"/>
        <v>4313.75509872566</v>
      </c>
      <c r="P12">
        <f t="shared" si="30"/>
        <v>215.687754936283</v>
      </c>
      <c r="Q12" s="5">
        <f t="shared" si="31"/>
        <v>50</v>
      </c>
      <c r="R12">
        <f t="shared" si="0"/>
        <v>2000000</v>
      </c>
      <c r="S12">
        <f t="shared" si="1"/>
        <v>2114.7224763944591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1883.7518727907498</v>
      </c>
      <c r="AC12">
        <f t="shared" si="2"/>
        <v>1911.2479038701704</v>
      </c>
      <c r="AE12">
        <f t="shared" si="3"/>
        <v>3898.693791870779</v>
      </c>
      <c r="AF12">
        <f t="shared" si="4"/>
        <v>-194.93468959353893</v>
      </c>
      <c r="AG12">
        <f t="shared" si="5"/>
        <v>-45.189095146158209</v>
      </c>
      <c r="AH12">
        <f t="shared" si="6"/>
        <v>-2367.1520251944135</v>
      </c>
      <c r="AI12">
        <f t="shared" si="7"/>
        <v>1291.4179819366682</v>
      </c>
      <c r="AJ12">
        <f t="shared" si="8"/>
        <v>-27.496031079420618</v>
      </c>
      <c r="AK12">
        <f t="shared" si="32"/>
        <v>391.12576825475935</v>
      </c>
      <c r="AL12">
        <f t="shared" si="9"/>
        <v>1655.0477191120069</v>
      </c>
      <c r="AN12">
        <f t="shared" si="10"/>
        <v>1862.0812613148707</v>
      </c>
      <c r="AO12">
        <f t="shared" si="11"/>
        <v>-93.104063065743532</v>
      </c>
      <c r="AP12">
        <f t="shared" si="12"/>
        <v>-21.583066478031565</v>
      </c>
      <c r="AQ12">
        <f t="shared" si="13"/>
        <v>-1130.5913375369184</v>
      </c>
      <c r="AR12">
        <f t="shared" si="14"/>
        <v>616.80279423417721</v>
      </c>
      <c r="AS12">
        <f t="shared" si="15"/>
        <v>-13.132563614069396</v>
      </c>
      <c r="AT12">
        <f t="shared" si="16"/>
        <v>186.80819853130689</v>
      </c>
      <c r="AU12">
        <f t="shared" si="17"/>
        <v>790.47842915141462</v>
      </c>
      <c r="AW12">
        <v>9</v>
      </c>
      <c r="AX12">
        <f>(R12*SUMPRODUCT(K13:$K$23, X13:$X$23)-$AZ$3*SUMPRODUCT(K12:$K$22, W13:$W$23))/Z12</f>
        <v>2114.7224763944591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1.338077E-3</v>
      </c>
      <c r="O13">
        <f t="shared" si="29"/>
        <v>4313.75509872566</v>
      </c>
      <c r="P13">
        <f t="shared" si="30"/>
        <v>215.687754936283</v>
      </c>
      <c r="Q13" s="5">
        <f t="shared" si="31"/>
        <v>50</v>
      </c>
      <c r="R13">
        <f t="shared" si="0"/>
        <v>2000000</v>
      </c>
      <c r="S13">
        <f t="shared" si="1"/>
        <v>2128.4740884927278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1911.2479038701704</v>
      </c>
      <c r="AC13">
        <f t="shared" si="2"/>
        <v>1901.8655713049354</v>
      </c>
      <c r="AE13">
        <f t="shared" si="3"/>
        <v>3854.4901014591264</v>
      </c>
      <c r="AF13">
        <f t="shared" si="4"/>
        <v>-192.7245050729563</v>
      </c>
      <c r="AG13">
        <f t="shared" si="5"/>
        <v>-44.676737705830746</v>
      </c>
      <c r="AH13">
        <f t="shared" si="6"/>
        <v>-2418.6595546354374</v>
      </c>
      <c r="AI13">
        <f t="shared" si="7"/>
        <v>1198.429304044902</v>
      </c>
      <c r="AJ13">
        <f t="shared" si="8"/>
        <v>9.3823325652349467</v>
      </c>
      <c r="AK13">
        <f t="shared" si="32"/>
        <v>390.11094501794383</v>
      </c>
      <c r="AL13">
        <f t="shared" si="9"/>
        <v>1597.9225816280807</v>
      </c>
      <c r="AN13">
        <f t="shared" si="10"/>
        <v>1695.8545654299821</v>
      </c>
      <c r="AO13">
        <f t="shared" si="11"/>
        <v>-84.792728271499101</v>
      </c>
      <c r="AP13">
        <f t="shared" si="12"/>
        <v>-19.65636118205876</v>
      </c>
      <c r="AQ13">
        <f t="shared" si="13"/>
        <v>-1064.1342278701527</v>
      </c>
      <c r="AR13">
        <f t="shared" si="14"/>
        <v>527.27124810627163</v>
      </c>
      <c r="AS13">
        <f t="shared" si="15"/>
        <v>4.1279316060801161</v>
      </c>
      <c r="AT13">
        <f t="shared" si="16"/>
        <v>171.63656144361229</v>
      </c>
      <c r="AU13">
        <f t="shared" si="17"/>
        <v>703.03574115596405</v>
      </c>
      <c r="AW13">
        <v>10</v>
      </c>
      <c r="AX13">
        <f>(R13*SUMPRODUCT(K14:$K$23, X14:$X$23)-$AZ$3*SUMPRODUCT(K13:$K$22, W14:$W$23))/Z13</f>
        <v>2128.4740884927278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1.388577E-3</v>
      </c>
      <c r="O14">
        <f t="shared" si="29"/>
        <v>4313.75509872566</v>
      </c>
      <c r="P14">
        <f t="shared" si="30"/>
        <v>215.687754936283</v>
      </c>
      <c r="Q14" s="5">
        <f t="shared" si="31"/>
        <v>50</v>
      </c>
      <c r="R14">
        <f t="shared" si="0"/>
        <v>2000000</v>
      </c>
      <c r="S14">
        <f t="shared" si="1"/>
        <v>2101.9149175387579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1901.8655713049354</v>
      </c>
      <c r="AC14">
        <f t="shared" si="2"/>
        <v>1856.7447550112583</v>
      </c>
      <c r="AE14">
        <f t="shared" si="3"/>
        <v>3810.5929441429216</v>
      </c>
      <c r="AF14">
        <f t="shared" si="4"/>
        <v>-190.52964720714607</v>
      </c>
      <c r="AG14">
        <f t="shared" si="5"/>
        <v>-44.16793323835909</v>
      </c>
      <c r="AH14">
        <f t="shared" si="6"/>
        <v>-2481.4836165339739</v>
      </c>
      <c r="AI14">
        <f t="shared" si="7"/>
        <v>1094.4117471634427</v>
      </c>
      <c r="AJ14">
        <f t="shared" si="8"/>
        <v>45.12081629367708</v>
      </c>
      <c r="AK14">
        <f t="shared" si="32"/>
        <v>386.53502077684982</v>
      </c>
      <c r="AL14">
        <f t="shared" si="9"/>
        <v>1526.0675842339697</v>
      </c>
      <c r="AN14">
        <f t="shared" si="10"/>
        <v>1544.3879207520301</v>
      </c>
      <c r="AO14">
        <f t="shared" si="11"/>
        <v>-77.219396037601513</v>
      </c>
      <c r="AP14">
        <f t="shared" si="12"/>
        <v>-17.900737123536089</v>
      </c>
      <c r="AQ14">
        <f t="shared" si="13"/>
        <v>-1005.7157453171922</v>
      </c>
      <c r="AR14">
        <f t="shared" si="14"/>
        <v>443.55204227370047</v>
      </c>
      <c r="AS14">
        <f t="shared" si="15"/>
        <v>18.286929273181553</v>
      </c>
      <c r="AT14">
        <f t="shared" si="16"/>
        <v>156.65803873199323</v>
      </c>
      <c r="AU14">
        <f t="shared" si="17"/>
        <v>618.49701027887522</v>
      </c>
      <c r="AW14">
        <v>11</v>
      </c>
      <c r="AX14">
        <f>(R14*SUMPRODUCT(K15:$K$23, X15:$X$23)-$AZ$3*SUMPRODUCT(K14:$K$22, W15:$W$23))/Z14</f>
        <v>2101.9149175387579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1.4580159999999999E-3</v>
      </c>
      <c r="O15">
        <f t="shared" si="29"/>
        <v>4313.75509872566</v>
      </c>
      <c r="P15">
        <f t="shared" si="30"/>
        <v>215.687754936283</v>
      </c>
      <c r="Q15" s="5">
        <f t="shared" si="31"/>
        <v>50</v>
      </c>
      <c r="R15">
        <f t="shared" si="0"/>
        <v>2000000</v>
      </c>
      <c r="S15">
        <f t="shared" si="1"/>
        <v>2026.7722489459948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1856.7447550112583</v>
      </c>
      <c r="AC15">
        <f t="shared" si="2"/>
        <v>1769.8527758594173</v>
      </c>
      <c r="AE15">
        <f t="shared" si="3"/>
        <v>3766.9311092194448</v>
      </c>
      <c r="AF15">
        <f t="shared" si="4"/>
        <v>-188.34655546097224</v>
      </c>
      <c r="AG15">
        <f t="shared" si="5"/>
        <v>-43.661856352627041</v>
      </c>
      <c r="AH15">
        <f t="shared" si="6"/>
        <v>-2575.9021339383744</v>
      </c>
      <c r="AI15">
        <f t="shared" si="7"/>
        <v>959.02056346747122</v>
      </c>
      <c r="AJ15">
        <f t="shared" si="8"/>
        <v>86.891979151841042</v>
      </c>
      <c r="AK15">
        <f t="shared" si="32"/>
        <v>380.47305161388124</v>
      </c>
      <c r="AL15">
        <f t="shared" si="9"/>
        <v>1426.3855942331934</v>
      </c>
      <c r="AN15">
        <f t="shared" si="10"/>
        <v>1406.3508564586775</v>
      </c>
      <c r="AO15">
        <f t="shared" si="11"/>
        <v>-70.317542822933873</v>
      </c>
      <c r="AP15">
        <f t="shared" si="12"/>
        <v>-16.30077304196212</v>
      </c>
      <c r="AQ15">
        <f t="shared" si="13"/>
        <v>-961.6905823819593</v>
      </c>
      <c r="AR15">
        <f t="shared" si="14"/>
        <v>358.04195821182225</v>
      </c>
      <c r="AS15">
        <f t="shared" si="15"/>
        <v>32.4403621294</v>
      </c>
      <c r="AT15">
        <f t="shared" si="16"/>
        <v>142.0462935165022</v>
      </c>
      <c r="AU15">
        <f t="shared" si="17"/>
        <v>532.52861385772439</v>
      </c>
      <c r="AW15">
        <v>12</v>
      </c>
      <c r="AX15">
        <f>(R15*SUMPRODUCT(K16:$K$23, X16:$X$23)-$AZ$3*SUMPRODUCT(K15:$K$22, W16:$W$23))/Z15</f>
        <v>2026.7722489459948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1.5382760000000001E-3</v>
      </c>
      <c r="O16">
        <f t="shared" si="29"/>
        <v>4313.75509872566</v>
      </c>
      <c r="P16">
        <f t="shared" si="30"/>
        <v>215.687754936283</v>
      </c>
      <c r="Q16" s="5">
        <f t="shared" si="31"/>
        <v>50</v>
      </c>
      <c r="R16">
        <f t="shared" si="0"/>
        <v>2000000</v>
      </c>
      <c r="S16">
        <f t="shared" si="1"/>
        <v>1902.9119052354401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1769.8527758594173</v>
      </c>
      <c r="AC16">
        <f t="shared" si="2"/>
        <v>1642.520248948797</v>
      </c>
      <c r="AE16">
        <f t="shared" si="3"/>
        <v>3723.4672184082842</v>
      </c>
      <c r="AF16">
        <f t="shared" si="4"/>
        <v>-186.17336092041421</v>
      </c>
      <c r="AG16">
        <f t="shared" si="5"/>
        <v>-43.158073803358072</v>
      </c>
      <c r="AH16">
        <f t="shared" si="6"/>
        <v>-2686.5594297077482</v>
      </c>
      <c r="AI16">
        <f t="shared" si="7"/>
        <v>807.57635397676358</v>
      </c>
      <c r="AJ16">
        <f t="shared" si="8"/>
        <v>127.33252691062035</v>
      </c>
      <c r="AK16">
        <f t="shared" si="32"/>
        <v>371.5002643343102</v>
      </c>
      <c r="AL16">
        <f t="shared" si="9"/>
        <v>1306.4091452216942</v>
      </c>
      <c r="AN16">
        <f t="shared" si="10"/>
        <v>1280.5475391950963</v>
      </c>
      <c r="AO16">
        <f t="shared" si="11"/>
        <v>-64.027376959754818</v>
      </c>
      <c r="AP16">
        <f t="shared" si="12"/>
        <v>-14.842608236770175</v>
      </c>
      <c r="AQ16">
        <f t="shared" si="13"/>
        <v>-923.9418168113458</v>
      </c>
      <c r="AR16">
        <f t="shared" si="14"/>
        <v>277.73573718722548</v>
      </c>
      <c r="AS16">
        <f t="shared" si="15"/>
        <v>43.791268844470054</v>
      </c>
      <c r="AT16">
        <f t="shared" si="16"/>
        <v>127.76364646148065</v>
      </c>
      <c r="AU16">
        <f t="shared" si="17"/>
        <v>449.2906524931762</v>
      </c>
      <c r="AW16">
        <v>13</v>
      </c>
      <c r="AX16">
        <f>(R16*SUMPRODUCT(K17:$K$23, X17:$X$23)-$AZ$3*SUMPRODUCT(K16:$K$22, W17:$W$23))/Z16</f>
        <v>1902.9119052354401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1.6203400000000001E-3</v>
      </c>
      <c r="O17">
        <f t="shared" si="29"/>
        <v>4313.75509872566</v>
      </c>
      <c r="P17">
        <f t="shared" si="30"/>
        <v>215.687754936283</v>
      </c>
      <c r="Q17" s="5">
        <f t="shared" si="31"/>
        <v>50</v>
      </c>
      <c r="R17">
        <f t="shared" si="0"/>
        <v>2000000</v>
      </c>
      <c r="S17">
        <f t="shared" si="1"/>
        <v>1736.7747746325635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1642.520248948797</v>
      </c>
      <c r="AC17">
        <f t="shared" si="2"/>
        <v>1481.6968279210978</v>
      </c>
      <c r="AE17">
        <f t="shared" si="3"/>
        <v>3680.1992633515256</v>
      </c>
      <c r="AF17">
        <f t="shared" si="4"/>
        <v>-184.00996316757627</v>
      </c>
      <c r="AG17">
        <f t="shared" si="5"/>
        <v>-42.656562312017954</v>
      </c>
      <c r="AH17">
        <f t="shared" si="6"/>
        <v>-2797.2301322613289</v>
      </c>
      <c r="AI17">
        <f t="shared" si="7"/>
        <v>656.30260561060277</v>
      </c>
      <c r="AJ17">
        <f t="shared" si="8"/>
        <v>160.82342102769917</v>
      </c>
      <c r="AK17">
        <f t="shared" si="32"/>
        <v>359.70966843929222</v>
      </c>
      <c r="AL17">
        <f t="shared" si="9"/>
        <v>1176.8356950775942</v>
      </c>
      <c r="AN17">
        <f t="shared" si="10"/>
        <v>1165.9009933983859</v>
      </c>
      <c r="AO17">
        <f t="shared" si="11"/>
        <v>-58.295049669919301</v>
      </c>
      <c r="AP17">
        <f t="shared" si="12"/>
        <v>-13.513759667798578</v>
      </c>
      <c r="AQ17">
        <f t="shared" si="13"/>
        <v>-886.17304569463727</v>
      </c>
      <c r="AR17">
        <f t="shared" si="14"/>
        <v>207.91913836603092</v>
      </c>
      <c r="AS17">
        <f t="shared" si="15"/>
        <v>50.949465754515394</v>
      </c>
      <c r="AT17">
        <f t="shared" si="16"/>
        <v>113.95737832588004</v>
      </c>
      <c r="AU17">
        <f t="shared" si="17"/>
        <v>372.82598244642639</v>
      </c>
      <c r="AW17">
        <v>14</v>
      </c>
      <c r="AX17">
        <f>(R17*SUMPRODUCT(K18:$K$23, X18:$X$23)-$AZ$3*SUMPRODUCT(K17:$K$22, W18:$W$23))/Z17</f>
        <v>1736.7747746325635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1.7069120000000001E-3</v>
      </c>
      <c r="O18">
        <f t="shared" si="29"/>
        <v>4313.75509872566</v>
      </c>
      <c r="P18">
        <f t="shared" si="30"/>
        <v>215.687754936283</v>
      </c>
      <c r="Q18" s="5">
        <f t="shared" si="31"/>
        <v>50</v>
      </c>
      <c r="R18">
        <f t="shared" si="0"/>
        <v>2000000</v>
      </c>
      <c r="S18">
        <f t="shared" si="1"/>
        <v>1532.5548925172297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1481.6968279210978</v>
      </c>
      <c r="AC18">
        <f t="shared" si="2"/>
        <v>1292.1640237041229</v>
      </c>
      <c r="AE18">
        <f t="shared" si="3"/>
        <v>3637.1154944330046</v>
      </c>
      <c r="AF18">
        <f t="shared" si="4"/>
        <v>-181.85577472165022</v>
      </c>
      <c r="AG18">
        <f t="shared" si="5"/>
        <v>-42.157185690808646</v>
      </c>
      <c r="AH18">
        <f t="shared" si="6"/>
        <v>-2912.4399235652477</v>
      </c>
      <c r="AI18">
        <f t="shared" si="7"/>
        <v>500.66261045529836</v>
      </c>
      <c r="AJ18">
        <f t="shared" si="8"/>
        <v>189.53280421697491</v>
      </c>
      <c r="AK18">
        <f t="shared" si="32"/>
        <v>345.58695833427169</v>
      </c>
      <c r="AL18">
        <f t="shared" si="9"/>
        <v>1035.782373006545</v>
      </c>
      <c r="AN18">
        <f t="shared" si="10"/>
        <v>1061.4256962406466</v>
      </c>
      <c r="AO18">
        <f t="shared" si="11"/>
        <v>-53.071284812032324</v>
      </c>
      <c r="AP18">
        <f t="shared" si="12"/>
        <v>-12.302804307947451</v>
      </c>
      <c r="AQ18">
        <f t="shared" si="13"/>
        <v>-849.9423728393898</v>
      </c>
      <c r="AR18">
        <f t="shared" si="14"/>
        <v>146.10923428127705</v>
      </c>
      <c r="AS18">
        <f t="shared" si="15"/>
        <v>55.311685588308826</v>
      </c>
      <c r="AT18">
        <f t="shared" si="16"/>
        <v>100.8532388985423</v>
      </c>
      <c r="AU18">
        <f t="shared" si="17"/>
        <v>302.27415876812819</v>
      </c>
      <c r="AW18">
        <v>15</v>
      </c>
      <c r="AX18">
        <f>(R18*SUMPRODUCT(K19:$K$23, X19:$X$23)-$AZ$3*SUMPRODUCT(K18:$K$22, W19:$W$23))/Z18</f>
        <v>1532.5548925172297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1.807012E-3</v>
      </c>
      <c r="O19">
        <f t="shared" si="29"/>
        <v>4313.75509872566</v>
      </c>
      <c r="P19">
        <f t="shared" si="30"/>
        <v>215.687754936283</v>
      </c>
      <c r="Q19" s="5">
        <f t="shared" si="31"/>
        <v>50</v>
      </c>
      <c r="R19">
        <f t="shared" si="0"/>
        <v>2000000</v>
      </c>
      <c r="S19">
        <f t="shared" si="1"/>
        <v>1289.3088822350837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1292.1640237041229</v>
      </c>
      <c r="AC19">
        <f t="shared" si="2"/>
        <v>1074.237599055399</v>
      </c>
      <c r="AE19">
        <f t="shared" si="3"/>
        <v>3594.1720281448484</v>
      </c>
      <c r="AF19">
        <f t="shared" si="4"/>
        <v>-179.70860140724241</v>
      </c>
      <c r="AG19">
        <f t="shared" si="5"/>
        <v>-41.659435293471041</v>
      </c>
      <c r="AH19">
        <f t="shared" si="6"/>
        <v>-3047.1416171807805</v>
      </c>
      <c r="AI19">
        <f t="shared" si="7"/>
        <v>325.6623742633542</v>
      </c>
      <c r="AJ19">
        <f t="shared" si="8"/>
        <v>217.92642464872392</v>
      </c>
      <c r="AK19">
        <f t="shared" si="32"/>
        <v>329.46392153092108</v>
      </c>
      <c r="AL19">
        <f t="shared" si="9"/>
        <v>873.0527204429992</v>
      </c>
      <c r="AN19">
        <f t="shared" si="10"/>
        <v>966.21445904734367</v>
      </c>
      <c r="AO19">
        <f t="shared" si="11"/>
        <v>-48.310722952367179</v>
      </c>
      <c r="AP19">
        <f t="shared" si="12"/>
        <v>-11.199227087935244</v>
      </c>
      <c r="AQ19">
        <f t="shared" si="13"/>
        <v>-819.15730973084135</v>
      </c>
      <c r="AR19">
        <f t="shared" si="14"/>
        <v>87.547199276199834</v>
      </c>
      <c r="AS19">
        <f t="shared" si="15"/>
        <v>58.584747990699846</v>
      </c>
      <c r="AT19">
        <f t="shared" si="16"/>
        <v>88.569162028097082</v>
      </c>
      <c r="AU19">
        <f t="shared" si="17"/>
        <v>234.70110929499677</v>
      </c>
      <c r="AW19">
        <v>16</v>
      </c>
      <c r="AX19">
        <f>(R19*SUMPRODUCT(K20:$K$23, X20:$X$23)-$AZ$3*SUMPRODUCT(K19:$K$22, W20:$W$23))/Z19</f>
        <v>1289.3088822350837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1.90621E-3</v>
      </c>
      <c r="O20">
        <f t="shared" si="29"/>
        <v>4313.75509872566</v>
      </c>
      <c r="P20">
        <f t="shared" si="30"/>
        <v>215.687754936283</v>
      </c>
      <c r="Q20" s="5">
        <f t="shared" si="31"/>
        <v>50</v>
      </c>
      <c r="R20">
        <f t="shared" si="0"/>
        <v>2000000</v>
      </c>
      <c r="S20">
        <f t="shared" si="1"/>
        <v>1014.1582269753706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1074.237599055399</v>
      </c>
      <c r="AC20">
        <f t="shared" si="2"/>
        <v>834.92460967236616</v>
      </c>
      <c r="AE20">
        <f t="shared" si="3"/>
        <v>3551.3790612016296</v>
      </c>
      <c r="AF20">
        <f t="shared" si="4"/>
        <v>-177.5689530600815</v>
      </c>
      <c r="AG20">
        <f t="shared" si="5"/>
        <v>-41.16342930838556</v>
      </c>
      <c r="AH20">
        <f t="shared" si="6"/>
        <v>-3176.4652860306974</v>
      </c>
      <c r="AI20">
        <f t="shared" si="7"/>
        <v>156.18139280246487</v>
      </c>
      <c r="AJ20">
        <f t="shared" si="8"/>
        <v>239.3129893830328</v>
      </c>
      <c r="AK20">
        <f t="shared" si="32"/>
        <v>311.36333950378634</v>
      </c>
      <c r="AL20">
        <f t="shared" si="9"/>
        <v>706.85772168928406</v>
      </c>
      <c r="AN20">
        <f t="shared" si="10"/>
        <v>879.45549968485636</v>
      </c>
      <c r="AO20">
        <f t="shared" si="11"/>
        <v>-43.972774984242825</v>
      </c>
      <c r="AP20">
        <f t="shared" si="12"/>
        <v>-10.193618779432553</v>
      </c>
      <c r="AQ20">
        <f t="shared" si="13"/>
        <v>-786.61269811409829</v>
      </c>
      <c r="AR20">
        <f t="shared" si="14"/>
        <v>38.676407807082654</v>
      </c>
      <c r="AS20">
        <f t="shared" si="15"/>
        <v>59.262928860012977</v>
      </c>
      <c r="AT20">
        <f t="shared" si="16"/>
        <v>77.105315036180897</v>
      </c>
      <c r="AU20">
        <f t="shared" si="17"/>
        <v>175.04465170327654</v>
      </c>
      <c r="AW20">
        <v>17</v>
      </c>
      <c r="AX20">
        <f>(R20*SUMPRODUCT(K21:$K$23, X21:$X$23)-$AZ$3*SUMPRODUCT(K20:$K$22, W21:$W$23))/Z20</f>
        <v>1014.1582269753706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2.0198360000000001E-3</v>
      </c>
      <c r="O21">
        <f t="shared" si="29"/>
        <v>4313.75509872566</v>
      </c>
      <c r="P21">
        <f t="shared" si="30"/>
        <v>215.687754936283</v>
      </c>
      <c r="Q21" s="5">
        <f t="shared" si="31"/>
        <v>50</v>
      </c>
      <c r="R21">
        <f t="shared" si="0"/>
        <v>2000000</v>
      </c>
      <c r="S21">
        <f t="shared" si="1"/>
        <v>706.22178509915079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834.92460967236616</v>
      </c>
      <c r="AC21">
        <f t="shared" si="2"/>
        <v>574.42175516000589</v>
      </c>
      <c r="AE21">
        <f t="shared" si="3"/>
        <v>3508.6920673121522</v>
      </c>
      <c r="AF21">
        <f t="shared" si="4"/>
        <v>-175.43460336560761</v>
      </c>
      <c r="AG21">
        <f t="shared" si="5"/>
        <v>-40.668651638901174</v>
      </c>
      <c r="AH21">
        <f t="shared" si="6"/>
        <v>-3325.7350560212908</v>
      </c>
      <c r="AI21">
        <f t="shared" si="7"/>
        <v>-33.146243713647436</v>
      </c>
      <c r="AJ21">
        <f t="shared" si="8"/>
        <v>260.50285451236027</v>
      </c>
      <c r="AK21">
        <f t="shared" si="32"/>
        <v>291.7727451533238</v>
      </c>
      <c r="AL21">
        <f t="shared" si="9"/>
        <v>519.12935595203658</v>
      </c>
      <c r="AN21">
        <f t="shared" si="10"/>
        <v>800.39480531826268</v>
      </c>
      <c r="AO21">
        <f t="shared" si="11"/>
        <v>-40.019740265913136</v>
      </c>
      <c r="AP21">
        <f t="shared" si="12"/>
        <v>-9.277239748203483</v>
      </c>
      <c r="AQ21">
        <f t="shared" si="13"/>
        <v>-758.65907057026027</v>
      </c>
      <c r="AR21">
        <f t="shared" si="14"/>
        <v>-7.56124526611422</v>
      </c>
      <c r="AS21">
        <f t="shared" si="15"/>
        <v>59.425315052511436</v>
      </c>
      <c r="AT21">
        <f t="shared" si="16"/>
        <v>66.558530949416962</v>
      </c>
      <c r="AU21">
        <f t="shared" si="17"/>
        <v>118.42260073581416</v>
      </c>
      <c r="AW21">
        <v>18</v>
      </c>
      <c r="AX21">
        <f>(R21*SUMPRODUCT(K22:$K$23, X22:$X$23)-$AZ$3*SUMPRODUCT(K21:$K$22, W22:$W$23))/Z21</f>
        <v>706.22178509915079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2.1424809999999999E-3</v>
      </c>
      <c r="O22">
        <f t="shared" si="29"/>
        <v>4313.75509872566</v>
      </c>
      <c r="P22">
        <f t="shared" si="30"/>
        <v>215.687754936283</v>
      </c>
      <c r="Q22" s="5">
        <f t="shared" si="31"/>
        <v>50</v>
      </c>
      <c r="R22">
        <f t="shared" si="0"/>
        <v>2000000</v>
      </c>
      <c r="S22">
        <f t="shared" si="1"/>
        <v>367.65881269712548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574.42175516000589</v>
      </c>
      <c r="AC22">
        <f t="shared" si="2"/>
        <v>295.41263029442712</v>
      </c>
      <c r="AE22">
        <f t="shared" si="3"/>
        <v>3466.0878405499643</v>
      </c>
      <c r="AF22">
        <f t="shared" si="4"/>
        <v>-173.30439202749821</v>
      </c>
      <c r="AG22">
        <f t="shared" si="5"/>
        <v>-40.174833309080206</v>
      </c>
      <c r="AH22">
        <f t="shared" si="6"/>
        <v>-3485.2725372785849</v>
      </c>
      <c r="AI22">
        <f t="shared" si="7"/>
        <v>-232.66392206519868</v>
      </c>
      <c r="AJ22">
        <f t="shared" si="8"/>
        <v>279.00912486557877</v>
      </c>
      <c r="AK22">
        <f t="shared" si="32"/>
        <v>270.70436425777308</v>
      </c>
      <c r="AL22">
        <f t="shared" si="9"/>
        <v>317.04956705815317</v>
      </c>
      <c r="AN22">
        <f t="shared" si="10"/>
        <v>728.35102904666405</v>
      </c>
      <c r="AO22">
        <f t="shared" si="11"/>
        <v>-36.4175514523332</v>
      </c>
      <c r="AP22">
        <f t="shared" si="12"/>
        <v>-8.4421926184663167</v>
      </c>
      <c r="AQ22">
        <f t="shared" si="13"/>
        <v>-732.3824310904223</v>
      </c>
      <c r="AR22">
        <f t="shared" si="14"/>
        <v>-48.891146114557763</v>
      </c>
      <c r="AS22">
        <f t="shared" si="15"/>
        <v>58.629957623061593</v>
      </c>
      <c r="AT22">
        <f t="shared" si="16"/>
        <v>56.884825585749546</v>
      </c>
      <c r="AU22">
        <f t="shared" si="17"/>
        <v>66.623637094253368</v>
      </c>
      <c r="AW22">
        <v>19</v>
      </c>
      <c r="AX22">
        <f>(R22*SUMPRODUCT(K23:$K$23, X23:$X$23)-$AZ$3*SUMPRODUCT(K22:$K$22, W23:$W$23))/Z22</f>
        <v>367.65881269712548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2.275947E-3</v>
      </c>
      <c r="O23">
        <f t="shared" si="29"/>
        <v>4313.75509872566</v>
      </c>
      <c r="P23">
        <f t="shared" si="30"/>
        <v>215.687754936283</v>
      </c>
      <c r="Q23" s="5">
        <f t="shared" si="31"/>
        <v>50</v>
      </c>
      <c r="R23">
        <f t="shared" si="0"/>
        <v>2000000</v>
      </c>
      <c r="S23">
        <f t="shared" si="1"/>
        <v>372.22826717689082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295.41263029442712</v>
      </c>
      <c r="AC23">
        <f t="shared" si="2"/>
        <v>295.41263029442712</v>
      </c>
      <c r="AE23">
        <f t="shared" si="3"/>
        <v>3423.5383299220284</v>
      </c>
      <c r="AF23">
        <f t="shared" si="4"/>
        <v>-171.17691649610143</v>
      </c>
      <c r="AG23">
        <f t="shared" si="5"/>
        <v>-39.681649184644101</v>
      </c>
      <c r="AH23">
        <f t="shared" si="6"/>
        <v>-3657.4316538120465</v>
      </c>
      <c r="AI23">
        <f t="shared" si="7"/>
        <v>-444.75188957076352</v>
      </c>
      <c r="AJ23">
        <f t="shared" si="8"/>
        <v>0</v>
      </c>
      <c r="AK23">
        <f t="shared" si="32"/>
        <v>248.3441830604248</v>
      </c>
      <c r="AL23">
        <f t="shared" si="9"/>
        <v>-196.40770651033873</v>
      </c>
      <c r="AN23">
        <f t="shared" si="10"/>
        <v>662.70238714840286</v>
      </c>
      <c r="AO23">
        <f t="shared" si="11"/>
        <v>-33.135119357420145</v>
      </c>
      <c r="AP23">
        <f t="shared" si="12"/>
        <v>-7.6812704010964126</v>
      </c>
      <c r="AQ23">
        <f t="shared" si="13"/>
        <v>-707.97766936892344</v>
      </c>
      <c r="AR23">
        <f t="shared" si="14"/>
        <v>-86.09167197903713</v>
      </c>
      <c r="AS23">
        <f t="shared" si="15"/>
        <v>0</v>
      </c>
      <c r="AT23">
        <f t="shared" si="16"/>
        <v>48.072569104932953</v>
      </c>
      <c r="AU23">
        <f t="shared" si="17"/>
        <v>-38.019102874104171</v>
      </c>
      <c r="AW23">
        <v>20</v>
      </c>
      <c r="AX23">
        <f>(R23*SUMPRODUCT(K$23:$K24, X$23:$X24)-$AZ$3*SUMPRODUCT(K$22:$K23, W$23:$W24))/Z23</f>
        <v>372.22826717689082</v>
      </c>
    </row>
    <row r="25" spans="5:50" x14ac:dyDescent="0.25">
      <c r="AN25" s="6">
        <f t="shared" ref="AN25:AU25" si="33">SUM(AN3:AN23)</f>
        <v>37637.385649747666</v>
      </c>
      <c r="AO25" s="6">
        <f t="shared" si="33"/>
        <v>-5117.1856065316297</v>
      </c>
      <c r="AP25" s="6">
        <f t="shared" si="33"/>
        <v>-2906.1567251650777</v>
      </c>
      <c r="AQ25" s="6">
        <f t="shared" si="33"/>
        <v>-23169.705814264125</v>
      </c>
      <c r="AR25" s="6">
        <f t="shared" si="33"/>
        <v>6444.3375037868345</v>
      </c>
      <c r="AS25" s="6">
        <f t="shared" si="33"/>
        <v>-1015.180255077228</v>
      </c>
      <c r="AT25" s="6">
        <f t="shared" si="33"/>
        <v>2999.7044688737906</v>
      </c>
      <c r="AU25" s="7">
        <f t="shared" si="33"/>
        <v>8428.861717583397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10171.424795621744</v>
      </c>
      <c r="K3">
        <v>1</v>
      </c>
      <c r="L3" s="2">
        <v>0</v>
      </c>
      <c r="O3">
        <f>$C$3</f>
        <v>10171.424795621744</v>
      </c>
      <c r="P3">
        <f>O3*B5</f>
        <v>8137.1398364973957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10171.424795621744</v>
      </c>
      <c r="AF3">
        <f t="shared" ref="AF3:AF23" si="4">-$Z3*P3</f>
        <v>-8137.1398364973957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-485.62324487565138</v>
      </c>
      <c r="AJ3">
        <f t="shared" ref="AJ3:AJ23" si="8">AB3-AC3</f>
        <v>0</v>
      </c>
      <c r="AL3">
        <f t="shared" ref="AL3:AL23" si="9">SUM(AI3:AK3)</f>
        <v>-485.62324487565138</v>
      </c>
      <c r="AN3">
        <f t="shared" ref="AN3:AN23" si="10">AE3*$K3</f>
        <v>10171.424795621744</v>
      </c>
      <c r="AO3">
        <f t="shared" ref="AO3:AO23" si="11">AF3*$K3</f>
        <v>-8137.1398364973957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-485.62324487565138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-485.62324487565138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5660.3244030712476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3231.7600502134273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3195.1181059185838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-3195.1181059185838</v>
      </c>
      <c r="AK4">
        <f>G4*MAX(0, SUM(AB4, AE4:AF4))</f>
        <v>0</v>
      </c>
      <c r="AL4">
        <f t="shared" si="9"/>
        <v>-5871.2721059185842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-2465.2062971526479</v>
      </c>
      <c r="AR4">
        <f t="shared" si="14"/>
        <v>-2465.2062971526479</v>
      </c>
      <c r="AS4">
        <f t="shared" si="15"/>
        <v>-2943.2630838348368</v>
      </c>
      <c r="AT4">
        <f t="shared" si="16"/>
        <v>0</v>
      </c>
      <c r="AU4">
        <f t="shared" si="17"/>
        <v>-5408.4693809874852</v>
      </c>
      <c r="AW4">
        <v>1</v>
      </c>
      <c r="AX4">
        <f>(R4*SUMPRODUCT(K5:$K$23, X5:$X$23)-$AZ$3*SUMPRODUCT(K4:$K$22, W5:$W$23))/Z4</f>
        <v>3231.7600502134273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1.388577E-3</v>
      </c>
      <c r="O5">
        <f t="shared" ref="O5:O23" si="29">$C$3</f>
        <v>10171.424795621744</v>
      </c>
      <c r="P5">
        <f t="shared" ref="P5:P23" si="30">O5*$C$5</f>
        <v>508.57123978108723</v>
      </c>
      <c r="Q5" s="5">
        <f t="shared" ref="Q5:Q23" si="31">$C$8</f>
        <v>50</v>
      </c>
      <c r="R5">
        <f t="shared" si="0"/>
        <v>2000000</v>
      </c>
      <c r="S5">
        <f t="shared" si="1"/>
        <v>6159.4657733736822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3195.1181059185838</v>
      </c>
      <c r="AC5">
        <f t="shared" si="2"/>
        <v>6020.2770642433461</v>
      </c>
      <c r="AE5">
        <f t="shared" si="3"/>
        <v>9941.5757243859043</v>
      </c>
      <c r="AF5">
        <f t="shared" si="4"/>
        <v>-497.07878621929524</v>
      </c>
      <c r="AG5">
        <f t="shared" si="5"/>
        <v>-48.870123528147317</v>
      </c>
      <c r="AH5">
        <f t="shared" si="6"/>
        <v>-2745.6664141071424</v>
      </c>
      <c r="AI5">
        <f t="shared" si="7"/>
        <v>6649.9604005313186</v>
      </c>
      <c r="AJ5">
        <f t="shared" si="8"/>
        <v>-2825.1589583247624</v>
      </c>
      <c r="AK5">
        <f>G5*SUM(AB5, AE5:AF5)</f>
        <v>884.77305308596351</v>
      </c>
      <c r="AL5">
        <f t="shared" si="9"/>
        <v>4709.5744952925197</v>
      </c>
      <c r="AN5">
        <f t="shared" si="10"/>
        <v>8436.0580376087237</v>
      </c>
      <c r="AO5">
        <f t="shared" si="11"/>
        <v>-421.8029018804362</v>
      </c>
      <c r="AP5">
        <f t="shared" si="12"/>
        <v>-41.469401814974816</v>
      </c>
      <c r="AQ5">
        <f t="shared" si="13"/>
        <v>-2329.8722318741525</v>
      </c>
      <c r="AR5">
        <f t="shared" si="14"/>
        <v>5642.9135020391595</v>
      </c>
      <c r="AS5">
        <f t="shared" si="15"/>
        <v>-2397.3267013836571</v>
      </c>
      <c r="AT5">
        <f t="shared" si="16"/>
        <v>750.78609597438913</v>
      </c>
      <c r="AU5">
        <f t="shared" si="17"/>
        <v>3996.3728966298918</v>
      </c>
      <c r="AW5">
        <v>2</v>
      </c>
      <c r="AX5">
        <f>(R5*SUMPRODUCT(K6:$K$23, X6:$X$23)-$AZ$3*SUMPRODUCT(K5:$K$22, W6:$W$23))/Z5</f>
        <v>6159.4657733736822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1.4580159999999999E-3</v>
      </c>
      <c r="O6">
        <f t="shared" si="29"/>
        <v>10171.424795621744</v>
      </c>
      <c r="P6">
        <f t="shared" si="30"/>
        <v>508.57123978108723</v>
      </c>
      <c r="Q6" s="5">
        <f t="shared" si="31"/>
        <v>50</v>
      </c>
      <c r="R6">
        <f t="shared" si="0"/>
        <v>2000000</v>
      </c>
      <c r="S6">
        <f t="shared" si="1"/>
        <v>8783.8652065011502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6020.2770642433461</v>
      </c>
      <c r="AC6">
        <f t="shared" si="2"/>
        <v>8487.0002292952995</v>
      </c>
      <c r="AE6">
        <f t="shared" si="3"/>
        <v>9827.6649906706789</v>
      </c>
      <c r="AF6">
        <f t="shared" si="4"/>
        <v>-491.38324953353401</v>
      </c>
      <c r="AG6">
        <f t="shared" si="5"/>
        <v>-48.310168870839831</v>
      </c>
      <c r="AH6">
        <f t="shared" si="6"/>
        <v>-2850.1368810406093</v>
      </c>
      <c r="AI6">
        <f t="shared" si="7"/>
        <v>6437.8346912256966</v>
      </c>
      <c r="AJ6">
        <f t="shared" si="8"/>
        <v>-2466.7231650519534</v>
      </c>
      <c r="AK6">
        <f>G6*SUM(AB6, AE6:AF6)</f>
        <v>1074.9591163766345</v>
      </c>
      <c r="AL6">
        <f t="shared" si="9"/>
        <v>5046.0706425503777</v>
      </c>
      <c r="AN6">
        <f t="shared" si="10"/>
        <v>7682.0449622197311</v>
      </c>
      <c r="AO6">
        <f t="shared" si="11"/>
        <v>-384.10224811098664</v>
      </c>
      <c r="AP6">
        <f t="shared" si="12"/>
        <v>-37.76287548980573</v>
      </c>
      <c r="AQ6">
        <f t="shared" si="13"/>
        <v>-2227.8821764294266</v>
      </c>
      <c r="AR6">
        <f t="shared" si="14"/>
        <v>5032.2976621895132</v>
      </c>
      <c r="AS6">
        <f t="shared" si="15"/>
        <v>-1928.1770676215208</v>
      </c>
      <c r="AT6">
        <f t="shared" si="16"/>
        <v>840.26920661138126</v>
      </c>
      <c r="AU6">
        <f t="shared" si="17"/>
        <v>3944.389801179374</v>
      </c>
      <c r="AW6">
        <v>3</v>
      </c>
      <c r="AX6">
        <f>(R6*SUMPRODUCT(K7:$K$23, X7:$X$23)-$AZ$3*SUMPRODUCT(K6:$K$22, W7:$W$23))/Z6</f>
        <v>8783.8652065011502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1.5382760000000001E-3</v>
      </c>
      <c r="O7">
        <f t="shared" si="29"/>
        <v>10171.424795621744</v>
      </c>
      <c r="P7">
        <f t="shared" si="30"/>
        <v>508.57123978108723</v>
      </c>
      <c r="Q7" s="5">
        <f t="shared" si="31"/>
        <v>50</v>
      </c>
      <c r="R7">
        <f t="shared" si="0"/>
        <v>2000000</v>
      </c>
      <c r="S7">
        <f t="shared" si="1"/>
        <v>11121.422222183201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8487.0002292952995</v>
      </c>
      <c r="AC7">
        <f t="shared" si="2"/>
        <v>10621.570525164519</v>
      </c>
      <c r="AE7">
        <f t="shared" si="3"/>
        <v>9714.2706795727845</v>
      </c>
      <c r="AF7">
        <f t="shared" si="4"/>
        <v>-485.71353397863925</v>
      </c>
      <c r="AG7">
        <f t="shared" si="5"/>
        <v>-47.752752808801475</v>
      </c>
      <c r="AH7">
        <f t="shared" si="6"/>
        <v>-2972.5749331984007</v>
      </c>
      <c r="AI7">
        <f t="shared" si="7"/>
        <v>6208.2294595869425</v>
      </c>
      <c r="AJ7">
        <f t="shared" si="8"/>
        <v>-2134.57029586922</v>
      </c>
      <c r="AK7">
        <f>G7*SUM(AB7, AE7:AF7)</f>
        <v>1240.0890162422613</v>
      </c>
      <c r="AL7">
        <f t="shared" si="9"/>
        <v>5313.7481799599836</v>
      </c>
      <c r="AN7">
        <f t="shared" si="10"/>
        <v>6994.857454794469</v>
      </c>
      <c r="AO7">
        <f t="shared" si="11"/>
        <v>-349.74287273972345</v>
      </c>
      <c r="AP7">
        <f t="shared" si="12"/>
        <v>-34.384845758311961</v>
      </c>
      <c r="AQ7">
        <f t="shared" si="13"/>
        <v>-2140.4322174325525</v>
      </c>
      <c r="AR7">
        <f t="shared" si="14"/>
        <v>4470.2975188638802</v>
      </c>
      <c r="AS7">
        <f t="shared" si="15"/>
        <v>-1537.0186233579695</v>
      </c>
      <c r="AT7">
        <f t="shared" si="16"/>
        <v>892.93845992073977</v>
      </c>
      <c r="AU7">
        <f t="shared" si="17"/>
        <v>3826.2173554266506</v>
      </c>
      <c r="AW7">
        <v>4</v>
      </c>
      <c r="AX7">
        <f>(R7*SUMPRODUCT(K8:$K$23, X8:$X$23)-$AZ$3*SUMPRODUCT(K7:$K$22, W8:$W$23))/Z7</f>
        <v>11121.422222183201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1.6203400000000001E-3</v>
      </c>
      <c r="O8">
        <f t="shared" si="29"/>
        <v>10171.424795621744</v>
      </c>
      <c r="P8">
        <f t="shared" si="30"/>
        <v>508.57123978108723</v>
      </c>
      <c r="Q8" s="5">
        <f t="shared" si="31"/>
        <v>50</v>
      </c>
      <c r="R8">
        <f t="shared" si="0"/>
        <v>2000000</v>
      </c>
      <c r="S8">
        <f t="shared" si="1"/>
        <v>13201.048726305613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10621.570525164519</v>
      </c>
      <c r="AC8">
        <f t="shared" si="2"/>
        <v>12461.222243028562</v>
      </c>
      <c r="AE8">
        <f t="shared" si="3"/>
        <v>9601.3875514241172</v>
      </c>
      <c r="AF8">
        <f t="shared" si="4"/>
        <v>-480.06937757120591</v>
      </c>
      <c r="AG8">
        <f t="shared" si="5"/>
        <v>-47.197849585227246</v>
      </c>
      <c r="AH8">
        <f t="shared" si="6"/>
        <v>-3095.0278194485354</v>
      </c>
      <c r="AI8">
        <f t="shared" si="7"/>
        <v>5979.0925048191484</v>
      </c>
      <c r="AJ8">
        <f t="shared" si="8"/>
        <v>-1839.6517178640424</v>
      </c>
      <c r="AK8">
        <f t="shared" ref="AK8:AK23" si="32">G8*SUM(AB8:AB8, AE8:AF8)</f>
        <v>1382.0022089312201</v>
      </c>
      <c r="AL8">
        <f t="shared" si="9"/>
        <v>5521.4429958863257</v>
      </c>
      <c r="AN8">
        <f t="shared" si="10"/>
        <v>6368.612648579292</v>
      </c>
      <c r="AO8">
        <f t="shared" si="11"/>
        <v>-318.43063242896466</v>
      </c>
      <c r="AP8">
        <f t="shared" si="12"/>
        <v>-31.306394023188574</v>
      </c>
      <c r="AQ8">
        <f t="shared" si="13"/>
        <v>-2052.9359129682362</v>
      </c>
      <c r="AR8">
        <f t="shared" si="14"/>
        <v>3965.9397091589026</v>
      </c>
      <c r="AS8">
        <f t="shared" si="15"/>
        <v>-1220.243338436203</v>
      </c>
      <c r="AT8">
        <f t="shared" si="16"/>
        <v>916.68383356303798</v>
      </c>
      <c r="AU8">
        <f t="shared" si="17"/>
        <v>3662.3802042857374</v>
      </c>
      <c r="AW8">
        <v>5</v>
      </c>
      <c r="AX8">
        <f>(R8*SUMPRODUCT(K9:$K$23, X9:$X$23)-$AZ$3*SUMPRODUCT(K8:$K$22, W9:$W$23))/Z8</f>
        <v>13201.048726305613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1.7069120000000001E-3</v>
      </c>
      <c r="O9">
        <f t="shared" si="29"/>
        <v>10171.424795621744</v>
      </c>
      <c r="P9">
        <f t="shared" si="30"/>
        <v>508.57123978108723</v>
      </c>
      <c r="Q9" s="5">
        <f t="shared" si="31"/>
        <v>50</v>
      </c>
      <c r="R9">
        <f t="shared" si="0"/>
        <v>2000000</v>
      </c>
      <c r="S9">
        <f t="shared" si="1"/>
        <v>15045.785736019405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12461.222243028562</v>
      </c>
      <c r="AC9">
        <f t="shared" si="2"/>
        <v>14036.306349706025</v>
      </c>
      <c r="AE9">
        <f t="shared" si="3"/>
        <v>9488.9849522817003</v>
      </c>
      <c r="AF9">
        <f t="shared" si="4"/>
        <v>-474.44924761408504</v>
      </c>
      <c r="AG9">
        <f t="shared" si="5"/>
        <v>-46.64530851354376</v>
      </c>
      <c r="AH9">
        <f t="shared" si="6"/>
        <v>-3222.5030332487768</v>
      </c>
      <c r="AI9">
        <f t="shared" si="7"/>
        <v>5745.3873629052941</v>
      </c>
      <c r="AJ9">
        <f t="shared" si="8"/>
        <v>-1575.0841066774628</v>
      </c>
      <c r="AK9">
        <f t="shared" si="32"/>
        <v>1503.3030563387329</v>
      </c>
      <c r="AL9">
        <f t="shared" si="9"/>
        <v>5673.6063125665642</v>
      </c>
      <c r="AN9">
        <f t="shared" si="10"/>
        <v>5797.9272278529143</v>
      </c>
      <c r="AO9">
        <f t="shared" si="11"/>
        <v>-289.89636139264576</v>
      </c>
      <c r="AP9">
        <f t="shared" si="12"/>
        <v>-28.50105734620686</v>
      </c>
      <c r="AQ9">
        <f t="shared" si="13"/>
        <v>-1969.0028145548922</v>
      </c>
      <c r="AR9">
        <f t="shared" si="14"/>
        <v>3510.526994559169</v>
      </c>
      <c r="AS9">
        <f t="shared" si="15"/>
        <v>-962.4025197835025</v>
      </c>
      <c r="AT9">
        <f t="shared" si="16"/>
        <v>918.54310718081626</v>
      </c>
      <c r="AU9">
        <f t="shared" si="17"/>
        <v>3466.667581956483</v>
      </c>
      <c r="AW9">
        <v>6</v>
      </c>
      <c r="AX9">
        <f>(R9*SUMPRODUCT(K10:$K$23, X10:$X$23)-$AZ$3*SUMPRODUCT(K9:$K$22, W10:$W$23))/Z9</f>
        <v>15045.785736019405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1.807012E-3</v>
      </c>
      <c r="O10">
        <f t="shared" si="29"/>
        <v>10171.424795621744</v>
      </c>
      <c r="P10">
        <f t="shared" si="30"/>
        <v>508.57123978108723</v>
      </c>
      <c r="Q10" s="5">
        <f t="shared" si="31"/>
        <v>50</v>
      </c>
      <c r="R10">
        <f t="shared" si="0"/>
        <v>2000000</v>
      </c>
      <c r="S10">
        <f t="shared" si="1"/>
        <v>16666.959732559426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14036.306349706025</v>
      </c>
      <c r="AC10">
        <f t="shared" si="2"/>
        <v>15365.125773634272</v>
      </c>
      <c r="AE10">
        <f t="shared" si="3"/>
        <v>9376.9483930822917</v>
      </c>
      <c r="AF10">
        <f t="shared" si="4"/>
        <v>-468.84741965411462</v>
      </c>
      <c r="AG10">
        <f t="shared" si="5"/>
        <v>-46.094566796180644</v>
      </c>
      <c r="AH10">
        <f t="shared" si="6"/>
        <v>-3371.545289107029</v>
      </c>
      <c r="AI10">
        <f t="shared" si="7"/>
        <v>5490.4611175249684</v>
      </c>
      <c r="AJ10">
        <f t="shared" si="8"/>
        <v>-1328.8194239282475</v>
      </c>
      <c r="AK10">
        <f t="shared" si="32"/>
        <v>1606.1085126193946</v>
      </c>
      <c r="AL10">
        <f t="shared" si="9"/>
        <v>5767.7502062161157</v>
      </c>
      <c r="AN10">
        <f t="shared" si="10"/>
        <v>5277.8457690416362</v>
      </c>
      <c r="AO10">
        <f t="shared" si="11"/>
        <v>-263.89228845208186</v>
      </c>
      <c r="AP10">
        <f t="shared" si="12"/>
        <v>-25.944476192329844</v>
      </c>
      <c r="AQ10">
        <f t="shared" si="13"/>
        <v>-1897.6851842731082</v>
      </c>
      <c r="AR10">
        <f t="shared" si="14"/>
        <v>3090.323820124117</v>
      </c>
      <c r="AS10">
        <f t="shared" si="15"/>
        <v>-747.9303159622815</v>
      </c>
      <c r="AT10">
        <f t="shared" si="16"/>
        <v>904.00337749578091</v>
      </c>
      <c r="AU10">
        <f t="shared" si="17"/>
        <v>3246.3968816576166</v>
      </c>
      <c r="AW10">
        <v>7</v>
      </c>
      <c r="AX10">
        <f>(R10*SUMPRODUCT(K11:$K$23, X11:$X$23)-$AZ$3*SUMPRODUCT(K10:$K$22, W11:$W$23))/Z10</f>
        <v>16666.959732559426</v>
      </c>
    </row>
    <row r="11" spans="1:52" x14ac:dyDescent="0.25">
      <c r="A11" t="s">
        <v>33</v>
      </c>
      <c r="C11" s="24">
        <f>AU25</f>
        <v>22563.152911832494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1.90621E-3</v>
      </c>
      <c r="O11">
        <f t="shared" si="29"/>
        <v>10171.424795621744</v>
      </c>
      <c r="P11">
        <f t="shared" si="30"/>
        <v>508.57123978108723</v>
      </c>
      <c r="Q11" s="5">
        <f t="shared" si="31"/>
        <v>50</v>
      </c>
      <c r="R11">
        <f t="shared" si="0"/>
        <v>2000000</v>
      </c>
      <c r="S11">
        <f t="shared" si="1"/>
        <v>18091.606346944798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15365.125773634272</v>
      </c>
      <c r="AC11">
        <f t="shared" si="2"/>
        <v>16479.91747851836</v>
      </c>
      <c r="AE11">
        <f t="shared" si="3"/>
        <v>9265.3044763550915</v>
      </c>
      <c r="AF11">
        <f t="shared" si="4"/>
        <v>-463.26522381775459</v>
      </c>
      <c r="AG11">
        <f t="shared" si="5"/>
        <v>-45.545755204046294</v>
      </c>
      <c r="AH11">
        <f t="shared" si="6"/>
        <v>-3514.6369669019005</v>
      </c>
      <c r="AI11">
        <f t="shared" si="7"/>
        <v>5241.8565304313906</v>
      </c>
      <c r="AJ11">
        <f t="shared" si="8"/>
        <v>-1114.7917048840882</v>
      </c>
      <c r="AK11">
        <f t="shared" si="32"/>
        <v>1691.7015518320129</v>
      </c>
      <c r="AL11">
        <f t="shared" si="9"/>
        <v>5818.7663773793156</v>
      </c>
      <c r="AN11">
        <f t="shared" si="10"/>
        <v>4803.9339968567801</v>
      </c>
      <c r="AO11">
        <f t="shared" si="11"/>
        <v>-240.19669984283902</v>
      </c>
      <c r="AP11">
        <f t="shared" si="12"/>
        <v>-23.614852851906338</v>
      </c>
      <c r="AQ11">
        <f t="shared" si="13"/>
        <v>-1822.2913294428208</v>
      </c>
      <c r="AR11">
        <f t="shared" si="14"/>
        <v>2717.8311147192144</v>
      </c>
      <c r="AS11">
        <f t="shared" si="15"/>
        <v>-578.00429377938531</v>
      </c>
      <c r="AT11">
        <f t="shared" si="16"/>
        <v>877.12418065922179</v>
      </c>
      <c r="AU11">
        <f t="shared" si="17"/>
        <v>3016.9510015990509</v>
      </c>
      <c r="AW11">
        <v>8</v>
      </c>
      <c r="AX11">
        <f>(R11*SUMPRODUCT(K12:$K$23, X12:$X$23)-$AZ$3*SUMPRODUCT(K11:$K$22, W12:$W$23))/Z11</f>
        <v>18091.606346944798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2.0198360000000001E-3</v>
      </c>
      <c r="O12">
        <f t="shared" si="29"/>
        <v>10171.424795621744</v>
      </c>
      <c r="P12">
        <f t="shared" si="30"/>
        <v>508.57123978108723</v>
      </c>
      <c r="Q12" s="5">
        <f t="shared" si="31"/>
        <v>50</v>
      </c>
      <c r="R12">
        <f t="shared" si="0"/>
        <v>2000000</v>
      </c>
      <c r="S12">
        <f t="shared" si="1"/>
        <v>19329.327889369208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16479.91747851836</v>
      </c>
      <c r="AC12">
        <f t="shared" si="2"/>
        <v>17395.738945520447</v>
      </c>
      <c r="AE12">
        <f t="shared" si="3"/>
        <v>9153.9370360592384</v>
      </c>
      <c r="AF12">
        <f t="shared" si="4"/>
        <v>-457.69685180296193</v>
      </c>
      <c r="AG12">
        <f t="shared" si="5"/>
        <v>-44.998302695997516</v>
      </c>
      <c r="AH12">
        <f t="shared" si="6"/>
        <v>-3679.7982403328024</v>
      </c>
      <c r="AI12">
        <f t="shared" si="7"/>
        <v>4971.4436412274754</v>
      </c>
      <c r="AJ12">
        <f t="shared" si="8"/>
        <v>-915.82146700208614</v>
      </c>
      <c r="AK12">
        <f t="shared" si="32"/>
        <v>1762.3310363942251</v>
      </c>
      <c r="AL12">
        <f t="shared" si="9"/>
        <v>5817.9532106196148</v>
      </c>
      <c r="AN12">
        <f t="shared" si="10"/>
        <v>4372.0731947822233</v>
      </c>
      <c r="AO12">
        <f t="shared" si="11"/>
        <v>-218.60365973911115</v>
      </c>
      <c r="AP12">
        <f t="shared" si="12"/>
        <v>-21.491940817692363</v>
      </c>
      <c r="AQ12">
        <f t="shared" si="13"/>
        <v>-1757.5330904495556</v>
      </c>
      <c r="AR12">
        <f t="shared" si="14"/>
        <v>2374.4445037758633</v>
      </c>
      <c r="AS12">
        <f t="shared" si="15"/>
        <v>-437.4116264196731</v>
      </c>
      <c r="AT12">
        <f t="shared" si="16"/>
        <v>841.71873306537168</v>
      </c>
      <c r="AU12">
        <f t="shared" si="17"/>
        <v>2778.7516104215624</v>
      </c>
      <c r="AW12">
        <v>9</v>
      </c>
      <c r="AX12">
        <f>(R12*SUMPRODUCT(K13:$K$23, X13:$X$23)-$AZ$3*SUMPRODUCT(K12:$K$22, W13:$W$23))/Z12</f>
        <v>19329.327889369208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2.1424809999999999E-3</v>
      </c>
      <c r="O13">
        <f t="shared" si="29"/>
        <v>10171.424795621744</v>
      </c>
      <c r="P13">
        <f t="shared" si="30"/>
        <v>508.57123978108723</v>
      </c>
      <c r="Q13" s="5">
        <f t="shared" si="31"/>
        <v>50</v>
      </c>
      <c r="R13">
        <f t="shared" si="0"/>
        <v>2000000</v>
      </c>
      <c r="S13">
        <f t="shared" si="1"/>
        <v>20395.192912830735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17395.738945520447</v>
      </c>
      <c r="AC13">
        <f t="shared" si="2"/>
        <v>18132.106273191632</v>
      </c>
      <c r="AE13">
        <f t="shared" si="3"/>
        <v>9042.7855295236914</v>
      </c>
      <c r="AF13">
        <f t="shared" si="4"/>
        <v>-452.13927647618465</v>
      </c>
      <c r="AG13">
        <f t="shared" si="5"/>
        <v>-44.451911660479112</v>
      </c>
      <c r="AH13">
        <f t="shared" si="6"/>
        <v>-3856.3203423369382</v>
      </c>
      <c r="AI13">
        <f t="shared" si="7"/>
        <v>4689.8739990500908</v>
      </c>
      <c r="AJ13">
        <f t="shared" si="8"/>
        <v>-736.36732767118519</v>
      </c>
      <c r="AK13">
        <f t="shared" si="32"/>
        <v>1819.046963899757</v>
      </c>
      <c r="AL13">
        <f t="shared" si="9"/>
        <v>5772.5536352786621</v>
      </c>
      <c r="AN13">
        <f t="shared" si="10"/>
        <v>3978.5415763920978</v>
      </c>
      <c r="AO13">
        <f t="shared" si="11"/>
        <v>-198.92707881960493</v>
      </c>
      <c r="AP13">
        <f t="shared" si="12"/>
        <v>-19.557444784454621</v>
      </c>
      <c r="AQ13">
        <f t="shared" si="13"/>
        <v>-1696.6598139237578</v>
      </c>
      <c r="AR13">
        <f t="shared" si="14"/>
        <v>2063.397238864281</v>
      </c>
      <c r="AS13">
        <f t="shared" si="15"/>
        <v>-323.97849302867047</v>
      </c>
      <c r="AT13">
        <f t="shared" si="16"/>
        <v>800.32352328344996</v>
      </c>
      <c r="AU13">
        <f t="shared" si="17"/>
        <v>2539.7422691190604</v>
      </c>
      <c r="AW13">
        <v>10</v>
      </c>
      <c r="AX13">
        <f>(R13*SUMPRODUCT(K14:$K$23, X14:$X$23)-$AZ$3*SUMPRODUCT(K13:$K$22, W14:$W$23))/Z13</f>
        <v>20395.192912830735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2.275947E-3</v>
      </c>
      <c r="O14">
        <f t="shared" si="29"/>
        <v>10171.424795621744</v>
      </c>
      <c r="P14">
        <f t="shared" si="30"/>
        <v>508.57123978108723</v>
      </c>
      <c r="Q14" s="5">
        <f t="shared" si="31"/>
        <v>50</v>
      </c>
      <c r="R14">
        <f t="shared" si="0"/>
        <v>2000000</v>
      </c>
      <c r="S14">
        <f t="shared" si="1"/>
        <v>21302.234540572397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18132.106273191632</v>
      </c>
      <c r="AC14">
        <f t="shared" si="2"/>
        <v>18706.012925329989</v>
      </c>
      <c r="AE14">
        <f t="shared" si="3"/>
        <v>8931.7767736308924</v>
      </c>
      <c r="AF14">
        <f t="shared" si="4"/>
        <v>-446.58883868154464</v>
      </c>
      <c r="AG14">
        <f t="shared" si="5"/>
        <v>-43.906222348886395</v>
      </c>
      <c r="AH14">
        <f t="shared" si="6"/>
        <v>-4046.807799517298</v>
      </c>
      <c r="AI14">
        <f t="shared" si="7"/>
        <v>4394.4739130831631</v>
      </c>
      <c r="AJ14">
        <f t="shared" si="8"/>
        <v>-573.90665213835746</v>
      </c>
      <c r="AK14">
        <f t="shared" si="32"/>
        <v>1863.2105945698686</v>
      </c>
      <c r="AL14">
        <f t="shared" si="9"/>
        <v>5683.7778555146742</v>
      </c>
      <c r="AN14">
        <f t="shared" si="10"/>
        <v>3619.9427129185706</v>
      </c>
      <c r="AO14">
        <f t="shared" si="11"/>
        <v>-180.99713564592855</v>
      </c>
      <c r="AP14">
        <f t="shared" si="12"/>
        <v>-17.794668818063538</v>
      </c>
      <c r="AQ14">
        <f t="shared" si="13"/>
        <v>-1640.1229873649841</v>
      </c>
      <c r="AR14">
        <f t="shared" si="14"/>
        <v>1781.0279210895942</v>
      </c>
      <c r="AS14">
        <f t="shared" si="15"/>
        <v>-232.59752857204506</v>
      </c>
      <c r="AT14">
        <f t="shared" si="16"/>
        <v>755.13705563692133</v>
      </c>
      <c r="AU14">
        <f t="shared" si="17"/>
        <v>2303.5674481544706</v>
      </c>
      <c r="AW14">
        <v>11</v>
      </c>
      <c r="AX14">
        <f>(R14*SUMPRODUCT(K15:$K$23, X15:$X$23)-$AZ$3*SUMPRODUCT(K14:$K$22, W15:$W$23))/Z14</f>
        <v>21302.234540572397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2.4175300000000002E-3</v>
      </c>
      <c r="O15">
        <f t="shared" si="29"/>
        <v>10171.424795621744</v>
      </c>
      <c r="P15">
        <f t="shared" si="30"/>
        <v>508.57123978108723</v>
      </c>
      <c r="Q15" s="5">
        <f t="shared" si="31"/>
        <v>50</v>
      </c>
      <c r="R15">
        <f t="shared" si="0"/>
        <v>2000000</v>
      </c>
      <c r="S15">
        <f t="shared" si="1"/>
        <v>22065.163962831222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18706.012925329989</v>
      </c>
      <c r="AC15">
        <f t="shared" si="2"/>
        <v>19135.358338968028</v>
      </c>
      <c r="AE15">
        <f t="shared" si="3"/>
        <v>8820.866167591028</v>
      </c>
      <c r="AF15">
        <f t="shared" si="4"/>
        <v>-441.04330837955143</v>
      </c>
      <c r="AG15">
        <f t="shared" si="5"/>
        <v>-43.361015515682425</v>
      </c>
      <c r="AH15">
        <f t="shared" si="6"/>
        <v>-4245.7843886041328</v>
      </c>
      <c r="AI15">
        <f t="shared" si="7"/>
        <v>4090.6774550916625</v>
      </c>
      <c r="AJ15">
        <f t="shared" si="8"/>
        <v>-429.34541363803874</v>
      </c>
      <c r="AK15">
        <f t="shared" si="32"/>
        <v>1896.0085049179027</v>
      </c>
      <c r="AL15">
        <f t="shared" si="9"/>
        <v>5557.3405463715262</v>
      </c>
      <c r="AN15">
        <f t="shared" si="10"/>
        <v>3293.1934059366258</v>
      </c>
      <c r="AO15">
        <f t="shared" si="11"/>
        <v>-164.65967029683131</v>
      </c>
      <c r="AP15">
        <f t="shared" si="12"/>
        <v>-16.188456740859795</v>
      </c>
      <c r="AQ15">
        <f t="shared" si="13"/>
        <v>-1585.1265494710849</v>
      </c>
      <c r="AR15">
        <f t="shared" si="14"/>
        <v>1527.2187294278503</v>
      </c>
      <c r="AS15">
        <f t="shared" si="15"/>
        <v>-160.29236338000828</v>
      </c>
      <c r="AT15">
        <f t="shared" si="16"/>
        <v>707.85822926736546</v>
      </c>
      <c r="AU15">
        <f t="shared" si="17"/>
        <v>2074.7845953152073</v>
      </c>
      <c r="AW15">
        <v>12</v>
      </c>
      <c r="AX15">
        <f>(R15*SUMPRODUCT(K16:$K$23, X16:$X$23)-$AZ$3*SUMPRODUCT(K15:$K$22, W16:$W$23))/Z15</f>
        <v>22065.163962831222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3.6493060000000002E-3</v>
      </c>
      <c r="O16">
        <f t="shared" si="29"/>
        <v>10171.424795621744</v>
      </c>
      <c r="P16">
        <f t="shared" si="30"/>
        <v>508.57123978108723</v>
      </c>
      <c r="Q16" s="5">
        <f t="shared" si="31"/>
        <v>50</v>
      </c>
      <c r="R16">
        <f t="shared" si="0"/>
        <v>2000000</v>
      </c>
      <c r="S16">
        <f t="shared" si="1"/>
        <v>21968.161730380285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19135.358338968028</v>
      </c>
      <c r="AC16">
        <f t="shared" si="2"/>
        <v>18791.19988255034</v>
      </c>
      <c r="AE16">
        <f t="shared" si="3"/>
        <v>8700.4674660845303</v>
      </c>
      <c r="AF16">
        <f t="shared" si="4"/>
        <v>-435.0233733042266</v>
      </c>
      <c r="AG16">
        <f t="shared" si="5"/>
        <v>-42.769167746438129</v>
      </c>
      <c r="AH16">
        <f t="shared" si="6"/>
        <v>-6329.5045634989192</v>
      </c>
      <c r="AI16">
        <f t="shared" si="7"/>
        <v>1893.1703615349479</v>
      </c>
      <c r="AJ16">
        <f t="shared" si="8"/>
        <v>344.15845641768829</v>
      </c>
      <c r="AK16">
        <f t="shared" si="32"/>
        <v>1918.0561702223833</v>
      </c>
      <c r="AL16">
        <f t="shared" si="9"/>
        <v>4155.3849881750193</v>
      </c>
      <c r="AN16">
        <f t="shared" si="10"/>
        <v>2992.2009648588432</v>
      </c>
      <c r="AO16">
        <f t="shared" si="11"/>
        <v>-149.61004824294218</v>
      </c>
      <c r="AP16">
        <f t="shared" si="12"/>
        <v>-14.708858517770421</v>
      </c>
      <c r="AQ16">
        <f t="shared" si="13"/>
        <v>-2176.7967911847268</v>
      </c>
      <c r="AR16">
        <f t="shared" si="14"/>
        <v>651.08526691340421</v>
      </c>
      <c r="AS16">
        <f t="shared" si="15"/>
        <v>118.36045239771165</v>
      </c>
      <c r="AT16">
        <f t="shared" si="16"/>
        <v>659.64381173368008</v>
      </c>
      <c r="AU16">
        <f t="shared" si="17"/>
        <v>1429.0895310447959</v>
      </c>
      <c r="AW16">
        <v>13</v>
      </c>
      <c r="AX16">
        <f>(R16*SUMPRODUCT(K17:$K$23, X17:$X$23)-$AZ$3*SUMPRODUCT(K16:$K$22, W17:$W$23))/Z16</f>
        <v>21968.161730380285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5.0597569999999998E-3</v>
      </c>
      <c r="O17">
        <f t="shared" si="29"/>
        <v>10171.424795621744</v>
      </c>
      <c r="P17">
        <f t="shared" si="30"/>
        <v>508.57123978108723</v>
      </c>
      <c r="Q17" s="5">
        <f t="shared" si="31"/>
        <v>50</v>
      </c>
      <c r="R17">
        <f t="shared" si="0"/>
        <v>2000000</v>
      </c>
      <c r="S17">
        <f t="shared" si="1"/>
        <v>21025.558627111426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18791.19988255034</v>
      </c>
      <c r="AC17">
        <f t="shared" si="2"/>
        <v>17714.064460105477</v>
      </c>
      <c r="AE17">
        <f t="shared" si="3"/>
        <v>8569.4405402588927</v>
      </c>
      <c r="AF17">
        <f t="shared" si="4"/>
        <v>-428.47202701294464</v>
      </c>
      <c r="AG17">
        <f t="shared" si="5"/>
        <v>-42.125074473084531</v>
      </c>
      <c r="AH17">
        <f t="shared" si="6"/>
        <v>-8656.0638355685824</v>
      </c>
      <c r="AI17">
        <f t="shared" si="7"/>
        <v>-557.22039679571844</v>
      </c>
      <c r="AJ17">
        <f t="shared" si="8"/>
        <v>1077.1354224448623</v>
      </c>
      <c r="AK17">
        <f t="shared" si="32"/>
        <v>1885.2517877057403</v>
      </c>
      <c r="AL17">
        <f t="shared" si="9"/>
        <v>2405.1668133548842</v>
      </c>
      <c r="AN17">
        <f t="shared" si="10"/>
        <v>2714.8310522885704</v>
      </c>
      <c r="AO17">
        <f t="shared" si="11"/>
        <v>-135.74155261442854</v>
      </c>
      <c r="AP17">
        <f t="shared" si="12"/>
        <v>-13.345382317810383</v>
      </c>
      <c r="AQ17">
        <f t="shared" si="13"/>
        <v>-2742.2736386340271</v>
      </c>
      <c r="AR17">
        <f t="shared" si="14"/>
        <v>-176.5295212776951</v>
      </c>
      <c r="AS17">
        <f t="shared" si="15"/>
        <v>341.24056041176931</v>
      </c>
      <c r="AT17">
        <f t="shared" si="16"/>
        <v>597.25486986008764</v>
      </c>
      <c r="AU17">
        <f t="shared" si="17"/>
        <v>761.96590899416185</v>
      </c>
      <c r="AW17">
        <v>14</v>
      </c>
      <c r="AX17">
        <f>(R17*SUMPRODUCT(K18:$K$23, X18:$X$23)-$AZ$3*SUMPRODUCT(K17:$K$22, W18:$W$23))/Z17</f>
        <v>21025.558627111426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6.5505219999999996E-3</v>
      </c>
      <c r="O18">
        <f t="shared" si="29"/>
        <v>10171.424795621744</v>
      </c>
      <c r="P18">
        <f t="shared" si="30"/>
        <v>508.57123978108723</v>
      </c>
      <c r="Q18" s="5">
        <f t="shared" si="31"/>
        <v>50</v>
      </c>
      <c r="R18">
        <f t="shared" si="0"/>
        <v>2000000</v>
      </c>
      <c r="S18">
        <f t="shared" si="1"/>
        <v>19315.14618081387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17714.064460105477</v>
      </c>
      <c r="AC18">
        <f t="shared" si="2"/>
        <v>16003.712129470718</v>
      </c>
      <c r="AE18">
        <f t="shared" si="3"/>
        <v>8427.6118260696458</v>
      </c>
      <c r="AF18">
        <f t="shared" si="4"/>
        <v>-421.38059130348228</v>
      </c>
      <c r="AG18">
        <f t="shared" si="5"/>
        <v>-41.427882501266112</v>
      </c>
      <c r="AH18">
        <f t="shared" si="6"/>
        <v>-11037.649083503145</v>
      </c>
      <c r="AI18">
        <f t="shared" si="7"/>
        <v>-3072.8457312382479</v>
      </c>
      <c r="AJ18">
        <f t="shared" si="8"/>
        <v>1710.3523306347597</v>
      </c>
      <c r="AK18">
        <f t="shared" si="32"/>
        <v>1800.4206986410152</v>
      </c>
      <c r="AL18">
        <f t="shared" si="9"/>
        <v>437.92729803752695</v>
      </c>
      <c r="AN18">
        <f t="shared" si="10"/>
        <v>2459.4445141551309</v>
      </c>
      <c r="AO18">
        <f t="shared" si="11"/>
        <v>-122.97222570775655</v>
      </c>
      <c r="AP18">
        <f t="shared" si="12"/>
        <v>-12.089970498596179</v>
      </c>
      <c r="AQ18">
        <f t="shared" si="13"/>
        <v>-3221.1361946711099</v>
      </c>
      <c r="AR18">
        <f t="shared" si="14"/>
        <v>-896.75387672233137</v>
      </c>
      <c r="AS18">
        <f t="shared" si="15"/>
        <v>499.13507452251514</v>
      </c>
      <c r="AT18">
        <f t="shared" si="16"/>
        <v>525.41988191084965</v>
      </c>
      <c r="AU18">
        <f t="shared" si="17"/>
        <v>127.80107971103342</v>
      </c>
      <c r="AW18">
        <v>15</v>
      </c>
      <c r="AX18">
        <f>(R18*SUMPRODUCT(K19:$K$23, X19:$X$23)-$AZ$3*SUMPRODUCT(K18:$K$22, W19:$W$23))/Z18</f>
        <v>19315.14618081387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8.1883779999999996E-3</v>
      </c>
      <c r="O19">
        <f t="shared" si="29"/>
        <v>10171.424795621744</v>
      </c>
      <c r="P19">
        <f t="shared" si="30"/>
        <v>508.57123978108723</v>
      </c>
      <c r="Q19" s="5">
        <f t="shared" si="31"/>
        <v>50</v>
      </c>
      <c r="R19">
        <f t="shared" si="0"/>
        <v>2000000</v>
      </c>
      <c r="S19">
        <f t="shared" si="1"/>
        <v>16871.338409125292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16003.712129470718</v>
      </c>
      <c r="AC19">
        <f t="shared" si="2"/>
        <v>13724.623415157701</v>
      </c>
      <c r="AE19">
        <f t="shared" si="3"/>
        <v>8274.3272365398225</v>
      </c>
      <c r="AF19">
        <f t="shared" si="4"/>
        <v>-413.71636182699109</v>
      </c>
      <c r="AG19">
        <f t="shared" si="5"/>
        <v>-40.674376514593504</v>
      </c>
      <c r="AH19">
        <f t="shared" si="6"/>
        <v>-13569.086466398096</v>
      </c>
      <c r="AI19">
        <f t="shared" si="7"/>
        <v>-5749.1499681998584</v>
      </c>
      <c r="AJ19">
        <f t="shared" si="8"/>
        <v>2279.0887143130167</v>
      </c>
      <c r="AK19">
        <f t="shared" si="32"/>
        <v>1670.5026102928487</v>
      </c>
      <c r="AL19">
        <f t="shared" si="9"/>
        <v>-1799.5586435939931</v>
      </c>
      <c r="AN19">
        <f t="shared" si="10"/>
        <v>2224.3717196142593</v>
      </c>
      <c r="AO19">
        <f t="shared" si="11"/>
        <v>-111.21858598071296</v>
      </c>
      <c r="AP19">
        <f t="shared" si="12"/>
        <v>-10.934415602088178</v>
      </c>
      <c r="AQ19">
        <f t="shared" si="13"/>
        <v>-3647.7518152253278</v>
      </c>
      <c r="AR19">
        <f t="shared" si="14"/>
        <v>-1545.5330971938695</v>
      </c>
      <c r="AS19">
        <f t="shared" si="15"/>
        <v>612.68310252736501</v>
      </c>
      <c r="AT19">
        <f t="shared" si="16"/>
        <v>449.07805283165266</v>
      </c>
      <c r="AU19">
        <f t="shared" si="17"/>
        <v>-483.77194183485199</v>
      </c>
      <c r="AW19">
        <v>16</v>
      </c>
      <c r="AX19">
        <f>(R19*SUMPRODUCT(K20:$K$23, X20:$X$23)-$AZ$3*SUMPRODUCT(K19:$K$22, W20:$W$23))/Z19</f>
        <v>16871.338409125292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9.9453500000000004E-3</v>
      </c>
      <c r="O20">
        <f t="shared" si="29"/>
        <v>10171.424795621744</v>
      </c>
      <c r="P20">
        <f t="shared" si="30"/>
        <v>508.57123978108723</v>
      </c>
      <c r="Q20" s="5">
        <f t="shared" si="31"/>
        <v>50</v>
      </c>
      <c r="R20">
        <f t="shared" si="0"/>
        <v>2000000</v>
      </c>
      <c r="S20">
        <f t="shared" si="1"/>
        <v>13741.381277431219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13724.623415157701</v>
      </c>
      <c r="AC20">
        <f t="shared" si="2"/>
        <v>10955.484373685624</v>
      </c>
      <c r="AE20">
        <f t="shared" si="3"/>
        <v>8109.2928837925019</v>
      </c>
      <c r="AF20">
        <f t="shared" si="4"/>
        <v>-405.46464418962512</v>
      </c>
      <c r="AG20">
        <f t="shared" si="5"/>
        <v>-39.863111838978156</v>
      </c>
      <c r="AH20">
        <f t="shared" si="6"/>
        <v>-16180.8364187765</v>
      </c>
      <c r="AI20">
        <f t="shared" si="7"/>
        <v>-8516.8712910126014</v>
      </c>
      <c r="AJ20">
        <f t="shared" si="8"/>
        <v>2769.1390414720772</v>
      </c>
      <c r="AK20">
        <f t="shared" si="32"/>
        <v>1499.9916158332405</v>
      </c>
      <c r="AL20">
        <f t="shared" si="9"/>
        <v>-4247.7406337072835</v>
      </c>
      <c r="AN20">
        <f t="shared" si="10"/>
        <v>2008.1669971871468</v>
      </c>
      <c r="AO20">
        <f t="shared" si="11"/>
        <v>-100.40834985935734</v>
      </c>
      <c r="AP20">
        <f t="shared" si="12"/>
        <v>-9.8716110945024909</v>
      </c>
      <c r="AQ20">
        <f t="shared" si="13"/>
        <v>-4006.985830788532</v>
      </c>
      <c r="AR20">
        <f t="shared" si="14"/>
        <v>-2109.0987945552451</v>
      </c>
      <c r="AS20">
        <f t="shared" si="15"/>
        <v>685.74334573867213</v>
      </c>
      <c r="AT20">
        <f t="shared" si="16"/>
        <v>371.4545401355627</v>
      </c>
      <c r="AU20">
        <f t="shared" si="17"/>
        <v>-1051.9009086810104</v>
      </c>
      <c r="AW20">
        <v>17</v>
      </c>
      <c r="AX20">
        <f>(R20*SUMPRODUCT(K21:$K$23, X21:$X$23)-$AZ$3*SUMPRODUCT(K20:$K$22, W21:$W$23))/Z20</f>
        <v>13741.381277431219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1.1968530999999999E-2</v>
      </c>
      <c r="O21">
        <f t="shared" si="29"/>
        <v>10171.424795621744</v>
      </c>
      <c r="P21">
        <f t="shared" si="30"/>
        <v>508.57123978108723</v>
      </c>
      <c r="Q21" s="5">
        <f t="shared" si="31"/>
        <v>50</v>
      </c>
      <c r="R21">
        <f t="shared" si="0"/>
        <v>2000000</v>
      </c>
      <c r="S21">
        <f t="shared" si="1"/>
        <v>9900.1144072509487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10955.484373685624</v>
      </c>
      <c r="AC21">
        <f t="shared" si="2"/>
        <v>7719.5900192702311</v>
      </c>
      <c r="AE21">
        <f t="shared" si="3"/>
        <v>7931.1436316868267</v>
      </c>
      <c r="AF21">
        <f t="shared" si="4"/>
        <v>-396.55718158434138</v>
      </c>
      <c r="AG21">
        <f t="shared" si="5"/>
        <v>-38.987377830787096</v>
      </c>
      <c r="AH21">
        <f t="shared" si="6"/>
        <v>-19084.115592051079</v>
      </c>
      <c r="AI21">
        <f t="shared" si="7"/>
        <v>-11588.516519779381</v>
      </c>
      <c r="AJ21">
        <f t="shared" si="8"/>
        <v>3235.8943544153926</v>
      </c>
      <c r="AK21">
        <f t="shared" si="32"/>
        <v>1294.3049576651679</v>
      </c>
      <c r="AL21">
        <f t="shared" si="9"/>
        <v>-7058.3172076988194</v>
      </c>
      <c r="AN21">
        <f t="shared" si="10"/>
        <v>1809.234336114911</v>
      </c>
      <c r="AO21">
        <f t="shared" si="11"/>
        <v>-90.461716805745553</v>
      </c>
      <c r="AP21">
        <f t="shared" si="12"/>
        <v>-8.8937114144209666</v>
      </c>
      <c r="AQ21">
        <f t="shared" si="13"/>
        <v>-4353.4247779322186</v>
      </c>
      <c r="AR21">
        <f t="shared" si="14"/>
        <v>-2643.5458700374743</v>
      </c>
      <c r="AS21">
        <f t="shared" si="15"/>
        <v>738.16481530590625</v>
      </c>
      <c r="AT21">
        <f t="shared" si="16"/>
        <v>295.25388513403277</v>
      </c>
      <c r="AU21">
        <f t="shared" si="17"/>
        <v>-1610.1271695975352</v>
      </c>
      <c r="AW21">
        <v>18</v>
      </c>
      <c r="AX21">
        <f>(R21*SUMPRODUCT(K22:$K$23, X22:$X$23)-$AZ$3*SUMPRODUCT(K21:$K$22, W22:$W$23))/Z21</f>
        <v>9900.1144072509487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1.4271456E-2</v>
      </c>
      <c r="O22">
        <f t="shared" si="29"/>
        <v>10171.424795621744</v>
      </c>
      <c r="P22">
        <f t="shared" si="30"/>
        <v>508.57123978108723</v>
      </c>
      <c r="Q22" s="5">
        <f t="shared" si="31"/>
        <v>50</v>
      </c>
      <c r="R22">
        <f t="shared" si="0"/>
        <v>2000000</v>
      </c>
      <c r="S22">
        <f t="shared" si="1"/>
        <v>5322.6191812738425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7719.5900192702311</v>
      </c>
      <c r="AC22">
        <f t="shared" si="2"/>
        <v>4049.5654945137353</v>
      </c>
      <c r="AE22">
        <f t="shared" si="3"/>
        <v>7738.6432280006602</v>
      </c>
      <c r="AF22">
        <f t="shared" si="4"/>
        <v>-386.93216140003301</v>
      </c>
      <c r="AG22">
        <f t="shared" si="5"/>
        <v>-38.041097405211772</v>
      </c>
      <c r="AH22">
        <f t="shared" si="6"/>
        <v>-22256.265890698138</v>
      </c>
      <c r="AI22">
        <f t="shared" si="7"/>
        <v>-14942.595921502721</v>
      </c>
      <c r="AJ22">
        <f t="shared" si="8"/>
        <v>3670.0245247564958</v>
      </c>
      <c r="AK22">
        <f t="shared" si="32"/>
        <v>1054.9910760109601</v>
      </c>
      <c r="AL22">
        <f t="shared" si="9"/>
        <v>-10217.580320735266</v>
      </c>
      <c r="AN22">
        <f t="shared" si="10"/>
        <v>1626.170200477361</v>
      </c>
      <c r="AO22">
        <f t="shared" si="11"/>
        <v>-81.308510023868052</v>
      </c>
      <c r="AP22">
        <f t="shared" si="12"/>
        <v>-7.9938171551803663</v>
      </c>
      <c r="AQ22">
        <f t="shared" si="13"/>
        <v>-4676.8503598149018</v>
      </c>
      <c r="AR22">
        <f t="shared" si="14"/>
        <v>-3139.9824865165892</v>
      </c>
      <c r="AS22">
        <f t="shared" si="15"/>
        <v>771.20553840572961</v>
      </c>
      <c r="AT22">
        <f t="shared" si="16"/>
        <v>221.69196835060805</v>
      </c>
      <c r="AU22">
        <f t="shared" si="17"/>
        <v>-2147.0849797602514</v>
      </c>
      <c r="AW22">
        <v>19</v>
      </c>
      <c r="AX22">
        <f>(R22*SUMPRODUCT(K23:$K$23, X23:$X$23)-$AZ$3*SUMPRODUCT(K22:$K$22, W23:$W$23))/Z22</f>
        <v>5322.6191812738425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1.6820735999999999E-2</v>
      </c>
      <c r="O23">
        <f t="shared" si="29"/>
        <v>10171.424795621744</v>
      </c>
      <c r="P23">
        <f t="shared" si="30"/>
        <v>508.57123978108723</v>
      </c>
      <c r="Q23" s="5">
        <f t="shared" si="31"/>
        <v>50</v>
      </c>
      <c r="R23">
        <f t="shared" si="0"/>
        <v>2000000</v>
      </c>
      <c r="S23">
        <f t="shared" si="1"/>
        <v>5469.3101036664129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4049.5654945137353</v>
      </c>
      <c r="AC23">
        <f t="shared" si="2"/>
        <v>4049.5654945137358</v>
      </c>
      <c r="AE23">
        <f t="shared" si="3"/>
        <v>7531.0871209842653</v>
      </c>
      <c r="AF23">
        <f t="shared" si="4"/>
        <v>-376.55435604921331</v>
      </c>
      <c r="AG23">
        <f t="shared" si="5"/>
        <v>-37.020807174556296</v>
      </c>
      <c r="AH23">
        <f t="shared" si="6"/>
        <v>-25595.170264134085</v>
      </c>
      <c r="AI23">
        <f t="shared" si="7"/>
        <v>-18477.658306373589</v>
      </c>
      <c r="AJ23">
        <f t="shared" si="8"/>
        <v>0</v>
      </c>
      <c r="AK23">
        <f t="shared" si="32"/>
        <v>784.28687816141519</v>
      </c>
      <c r="AL23">
        <f t="shared" si="9"/>
        <v>-17693.371428212173</v>
      </c>
      <c r="AN23">
        <f t="shared" si="10"/>
        <v>1457.8102921408019</v>
      </c>
      <c r="AO23">
        <f t="shared" si="11"/>
        <v>-72.890514607040103</v>
      </c>
      <c r="AP23">
        <f t="shared" si="12"/>
        <v>-7.1662049389988685</v>
      </c>
      <c r="AQ23">
        <f t="shared" si="13"/>
        <v>-4954.517460856875</v>
      </c>
      <c r="AR23">
        <f t="shared" si="14"/>
        <v>-3576.7638882621122</v>
      </c>
      <c r="AS23">
        <f t="shared" si="15"/>
        <v>0</v>
      </c>
      <c r="AT23">
        <f t="shared" si="16"/>
        <v>151.81626033629826</v>
      </c>
      <c r="AU23">
        <f t="shared" si="17"/>
        <v>-3424.9476279258138</v>
      </c>
      <c r="AW23">
        <v>20</v>
      </c>
      <c r="AX23">
        <f>(R23*SUMPRODUCT(K$23:$K24, X$23:$X24)-$AZ$3*SUMPRODUCT(K$22:$K23, W$23:$W24))/Z23</f>
        <v>5469.3101036664129</v>
      </c>
    </row>
    <row r="25" spans="5:50" x14ac:dyDescent="0.25">
      <c r="AN25" s="6">
        <f t="shared" ref="AN25:AU25" si="33">SUM(AN3:AN23)</f>
        <v>88088.685859441815</v>
      </c>
      <c r="AO25" s="6">
        <f t="shared" si="33"/>
        <v>-12033.002889688398</v>
      </c>
      <c r="AP25" s="6">
        <f t="shared" si="33"/>
        <v>-2902.9285901771627</v>
      </c>
      <c r="AQ25" s="6">
        <f t="shared" si="33"/>
        <v>-53364.487474444941</v>
      </c>
      <c r="AR25" s="6">
        <f t="shared" si="33"/>
        <v>19788.266905131328</v>
      </c>
      <c r="AS25" s="6">
        <f t="shared" si="33"/>
        <v>-9702.1130662500818</v>
      </c>
      <c r="AT25" s="6">
        <f t="shared" si="33"/>
        <v>12476.999072951245</v>
      </c>
      <c r="AU25" s="7">
        <f t="shared" si="33"/>
        <v>22563.152911832494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42645.357874517453</v>
      </c>
      <c r="K3">
        <v>1</v>
      </c>
      <c r="L3" s="2">
        <v>0</v>
      </c>
      <c r="O3">
        <f>$C$3</f>
        <v>42645.357874517453</v>
      </c>
      <c r="P3">
        <f>O3*B5</f>
        <v>34116.286299613967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42645.357874517453</v>
      </c>
      <c r="AF3">
        <f t="shared" ref="AF3:AF23" si="4">-$Z3*P3</f>
        <v>-34116.286299613967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6009.1633709034868</v>
      </c>
      <c r="AJ3">
        <f t="shared" ref="AJ3:AJ23" si="8">AB3-AC3</f>
        <v>2.9103830456733704E-11</v>
      </c>
      <c r="AL3">
        <f t="shared" ref="AL3:AL23" si="9">SUM(AI3:AK3)</f>
        <v>6009.1633709035159</v>
      </c>
      <c r="AN3">
        <f t="shared" ref="AN3:AN23" si="10">AE3*$K3</f>
        <v>42645.357874517453</v>
      </c>
      <c r="AO3">
        <f t="shared" ref="AO3:AO23" si="11">AF3*$K3</f>
        <v>-34116.286299613967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6009.1633709034868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6009.1633709035159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24925.743471179332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20990.328443546554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-2.9103830456733704E-11</v>
      </c>
      <c r="AC4">
        <f t="shared" si="2"/>
        <v>20732.652284060983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-20732.652284061012</v>
      </c>
      <c r="AK4">
        <f>H4*SUM(AB4, AE4:AF4)</f>
        <v>-2.4904147721827032E-12</v>
      </c>
      <c r="AL4">
        <f t="shared" si="9"/>
        <v>-25284.546284061016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-4193.091187118288</v>
      </c>
      <c r="AR4">
        <f t="shared" si="14"/>
        <v>-4193.091187118288</v>
      </c>
      <c r="AS4">
        <f t="shared" si="15"/>
        <v>-19098.402022956616</v>
      </c>
      <c r="AT4">
        <f t="shared" si="16"/>
        <v>-2.2941079545148663E-12</v>
      </c>
      <c r="AU4">
        <f t="shared" si="17"/>
        <v>-23291.493210074907</v>
      </c>
      <c r="AW4">
        <v>1</v>
      </c>
      <c r="AX4">
        <f>(R4*SUMPRODUCT(K5:$K$23, X5:$X$23)-$AZ$3*SUMPRODUCT(K4:$K$22, W5:$W$23))/Z4</f>
        <v>20990.328443546554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2.4175300000000002E-3</v>
      </c>
      <c r="O5">
        <f t="shared" ref="O5:O23" si="29">$C$3</f>
        <v>42645.357874517453</v>
      </c>
      <c r="P5">
        <f t="shared" ref="P5:P23" si="30">O5*$C$5</f>
        <v>2132.2678937258729</v>
      </c>
      <c r="Q5" s="5">
        <f t="shared" ref="Q5:Q23" si="31">$C$8</f>
        <v>50</v>
      </c>
      <c r="R5">
        <f t="shared" si="0"/>
        <v>2000000</v>
      </c>
      <c r="S5">
        <f t="shared" si="1"/>
        <v>40349.487108366542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20732.652284060983</v>
      </c>
      <c r="AC5">
        <f t="shared" si="2"/>
        <v>39359.268728845753</v>
      </c>
      <c r="AE5">
        <f t="shared" si="3"/>
        <v>41598.796438552316</v>
      </c>
      <c r="AF5">
        <f t="shared" si="4"/>
        <v>-2079.9398219276163</v>
      </c>
      <c r="AG5">
        <f t="shared" si="5"/>
        <v>-48.772947997007542</v>
      </c>
      <c r="AH5">
        <f t="shared" si="6"/>
        <v>-4775.7050596981799</v>
      </c>
      <c r="AI5">
        <f t="shared" si="7"/>
        <v>34694.37860892951</v>
      </c>
      <c r="AJ5">
        <f t="shared" si="8"/>
        <v>-18626.61644478477</v>
      </c>
      <c r="AK5">
        <f>H5*SUM(AB5, AE5:AF5)</f>
        <v>5155.7216166316739</v>
      </c>
      <c r="AL5">
        <f t="shared" si="9"/>
        <v>21223.483780776412</v>
      </c>
      <c r="AN5">
        <f t="shared" si="10"/>
        <v>35299.219236392782</v>
      </c>
      <c r="AO5">
        <f t="shared" si="11"/>
        <v>-1764.9609618196396</v>
      </c>
      <c r="AP5">
        <f t="shared" si="12"/>
        <v>-41.386942208645031</v>
      </c>
      <c r="AQ5">
        <f t="shared" si="13"/>
        <v>-4052.4888781254135</v>
      </c>
      <c r="AR5">
        <f t="shared" si="14"/>
        <v>29440.382454239083</v>
      </c>
      <c r="AS5">
        <f t="shared" si="15"/>
        <v>-15805.866366539969</v>
      </c>
      <c r="AT5">
        <f t="shared" si="16"/>
        <v>4374.9570480031043</v>
      </c>
      <c r="AU5">
        <f t="shared" si="17"/>
        <v>18009.473135702217</v>
      </c>
      <c r="AW5">
        <v>2</v>
      </c>
      <c r="AX5">
        <f>(R5*SUMPRODUCT(K6:$K$23, X6:$X$23)-$AZ$3*SUMPRODUCT(K5:$K$22, W6:$W$23))/Z5</f>
        <v>40349.487108366542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3.6493060000000002E-3</v>
      </c>
      <c r="O6">
        <f t="shared" si="29"/>
        <v>42645.357874517453</v>
      </c>
      <c r="P6">
        <f t="shared" si="30"/>
        <v>2132.2678937258729</v>
      </c>
      <c r="Q6" s="5">
        <f t="shared" si="31"/>
        <v>50</v>
      </c>
      <c r="R6">
        <f t="shared" si="0"/>
        <v>2000000</v>
      </c>
      <c r="S6">
        <f t="shared" si="1"/>
        <v>56567.523835664819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39359.268728845753</v>
      </c>
      <c r="AC6">
        <f t="shared" si="2"/>
        <v>54426.138844308793</v>
      </c>
      <c r="AE6">
        <f t="shared" si="3"/>
        <v>41031.001736730803</v>
      </c>
      <c r="AF6">
        <f t="shared" si="4"/>
        <v>-2051.5500868365402</v>
      </c>
      <c r="AG6">
        <f t="shared" si="5"/>
        <v>-48.107231105274295</v>
      </c>
      <c r="AH6">
        <f t="shared" si="6"/>
        <v>-7119.4964705267048</v>
      </c>
      <c r="AI6">
        <f t="shared" si="7"/>
        <v>31811.847948262279</v>
      </c>
      <c r="AJ6">
        <f t="shared" si="8"/>
        <v>-15066.87011546304</v>
      </c>
      <c r="AK6">
        <f>H6*SUM(AB6, AE6:AF6)</f>
        <v>6703.4443028087844</v>
      </c>
      <c r="AL6">
        <f t="shared" si="9"/>
        <v>23448.422135608023</v>
      </c>
      <c r="AN6">
        <f t="shared" si="10"/>
        <v>32072.928868220537</v>
      </c>
      <c r="AO6">
        <f t="shared" si="11"/>
        <v>-1603.6464434110269</v>
      </c>
      <c r="AP6">
        <f t="shared" si="12"/>
        <v>-37.604244010091392</v>
      </c>
      <c r="AQ6">
        <f t="shared" si="13"/>
        <v>-5565.1359755211206</v>
      </c>
      <c r="AR6">
        <f t="shared" si="14"/>
        <v>24866.542205278292</v>
      </c>
      <c r="AS6">
        <f t="shared" si="15"/>
        <v>-11777.403256703097</v>
      </c>
      <c r="AT6">
        <f t="shared" si="16"/>
        <v>5239.9181885827065</v>
      </c>
      <c r="AU6">
        <f t="shared" si="17"/>
        <v>18329.057137157903</v>
      </c>
      <c r="AW6">
        <v>3</v>
      </c>
      <c r="AX6">
        <f>(R6*SUMPRODUCT(K7:$K$23, X7:$X$23)-$AZ$3*SUMPRODUCT(K6:$K$22, W7:$W$23))/Z6</f>
        <v>56567.523835664819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5.0597569999999998E-3</v>
      </c>
      <c r="O7">
        <f t="shared" si="29"/>
        <v>42645.357874517453</v>
      </c>
      <c r="P7">
        <f t="shared" si="30"/>
        <v>2132.2678937258729</v>
      </c>
      <c r="Q7" s="5">
        <f t="shared" si="31"/>
        <v>50</v>
      </c>
      <c r="R7">
        <f t="shared" si="0"/>
        <v>2000000</v>
      </c>
      <c r="S7">
        <f t="shared" si="1"/>
        <v>69816.123779825604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54426.138844308793</v>
      </c>
      <c r="AC7">
        <f t="shared" si="2"/>
        <v>66161.595841152681</v>
      </c>
      <c r="AE7">
        <f t="shared" si="3"/>
        <v>40413.084821109056</v>
      </c>
      <c r="AF7">
        <f t="shared" si="4"/>
        <v>-2020.6542410554532</v>
      </c>
      <c r="AG7">
        <f t="shared" si="5"/>
        <v>-47.382747894886023</v>
      </c>
      <c r="AH7">
        <f t="shared" si="6"/>
        <v>-9736.4359734211739</v>
      </c>
      <c r="AI7">
        <f t="shared" si="7"/>
        <v>28608.611858737539</v>
      </c>
      <c r="AJ7">
        <f t="shared" si="8"/>
        <v>-11735.456996843888</v>
      </c>
      <c r="AK7">
        <f>H7*SUM(AB7, AE7:AF7)</f>
        <v>7942.4849856426899</v>
      </c>
      <c r="AL7">
        <f t="shared" si="9"/>
        <v>24815.639847536338</v>
      </c>
      <c r="AN7">
        <f t="shared" si="10"/>
        <v>29099.844646763311</v>
      </c>
      <c r="AO7">
        <f t="shared" si="11"/>
        <v>-1454.9922323381659</v>
      </c>
      <c r="AP7">
        <f t="shared" si="12"/>
        <v>-34.118420031071892</v>
      </c>
      <c r="AQ7">
        <f t="shared" si="13"/>
        <v>-7010.8177956195541</v>
      </c>
      <c r="AR7">
        <f t="shared" si="14"/>
        <v>20599.916198774514</v>
      </c>
      <c r="AS7">
        <f t="shared" si="15"/>
        <v>-8450.2328139165511</v>
      </c>
      <c r="AT7">
        <f t="shared" si="16"/>
        <v>5719.0655010509945</v>
      </c>
      <c r="AU7">
        <f t="shared" si="17"/>
        <v>17868.748885908957</v>
      </c>
      <c r="AW7">
        <v>4</v>
      </c>
      <c r="AX7">
        <f>(R7*SUMPRODUCT(K8:$K$23, X8:$X$23)-$AZ$3*SUMPRODUCT(K7:$K$22, W8:$W$23))/Z7</f>
        <v>69816.123779825604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6.5505219999999996E-3</v>
      </c>
      <c r="O8">
        <f t="shared" si="29"/>
        <v>42645.357874517453</v>
      </c>
      <c r="P8">
        <f t="shared" si="30"/>
        <v>2132.2678937258729</v>
      </c>
      <c r="Q8" s="5">
        <f t="shared" si="31"/>
        <v>50</v>
      </c>
      <c r="R8">
        <f t="shared" si="0"/>
        <v>2000000</v>
      </c>
      <c r="S8">
        <f t="shared" si="1"/>
        <v>80404.958665988772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66161.595841152681</v>
      </c>
      <c r="AC8">
        <f t="shared" si="2"/>
        <v>74935.071534735383</v>
      </c>
      <c r="AE8">
        <f t="shared" si="3"/>
        <v>39744.227171689425</v>
      </c>
      <c r="AF8">
        <f t="shared" si="4"/>
        <v>-1987.2113585844716</v>
      </c>
      <c r="AG8">
        <f t="shared" si="5"/>
        <v>-46.598538683431258</v>
      </c>
      <c r="AH8">
        <f t="shared" si="6"/>
        <v>-12415.269300236183</v>
      </c>
      <c r="AI8">
        <f t="shared" si="7"/>
        <v>25295.14797418534</v>
      </c>
      <c r="AJ8">
        <f t="shared" si="8"/>
        <v>-8773.4756935827027</v>
      </c>
      <c r="AK8">
        <f t="shared" ref="AK8:AK23" si="32">H8*SUM(AB8:AB8, AE8:AF8)</f>
        <v>8892.3155992548254</v>
      </c>
      <c r="AL8">
        <f t="shared" si="9"/>
        <v>25413.987879857465</v>
      </c>
      <c r="AN8">
        <f t="shared" si="10"/>
        <v>26362.39673880125</v>
      </c>
      <c r="AO8">
        <f t="shared" si="11"/>
        <v>-1318.1198369400627</v>
      </c>
      <c r="AP8">
        <f t="shared" si="12"/>
        <v>-30.908870335162536</v>
      </c>
      <c r="AQ8">
        <f t="shared" si="13"/>
        <v>-8235.064013146166</v>
      </c>
      <c r="AR8">
        <f t="shared" si="14"/>
        <v>16778.304018379858</v>
      </c>
      <c r="AS8">
        <f t="shared" si="15"/>
        <v>-5819.4576538956799</v>
      </c>
      <c r="AT8">
        <f t="shared" si="16"/>
        <v>5898.2843153928707</v>
      </c>
      <c r="AU8">
        <f t="shared" si="17"/>
        <v>16857.130679877049</v>
      </c>
      <c r="AW8">
        <v>5</v>
      </c>
      <c r="AX8">
        <f>(R8*SUMPRODUCT(K9:$K$23, X9:$X$23)-$AZ$3*SUMPRODUCT(K8:$K$22, W9:$W$23))/Z8</f>
        <v>80404.958665988772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8.1883779999999996E-3</v>
      </c>
      <c r="O9">
        <f t="shared" si="29"/>
        <v>42645.357874517453</v>
      </c>
      <c r="P9">
        <f t="shared" si="30"/>
        <v>2132.2678937258729</v>
      </c>
      <c r="Q9" s="5">
        <f t="shared" si="31"/>
        <v>50</v>
      </c>
      <c r="R9">
        <f t="shared" si="0"/>
        <v>2000000</v>
      </c>
      <c r="S9">
        <f t="shared" si="1"/>
        <v>88542.205705215398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74935.071534735383</v>
      </c>
      <c r="AC9">
        <f t="shared" si="2"/>
        <v>81017.865773552694</v>
      </c>
      <c r="AE9">
        <f t="shared" si="3"/>
        <v>39021.344144572868</v>
      </c>
      <c r="AF9">
        <f t="shared" si="4"/>
        <v>-1951.0672072286436</v>
      </c>
      <c r="AG9">
        <f t="shared" si="5"/>
        <v>-45.75098684760939</v>
      </c>
      <c r="AH9">
        <f t="shared" si="6"/>
        <v>-15262.657959502298</v>
      </c>
      <c r="AI9">
        <f t="shared" si="7"/>
        <v>21761.867990994309</v>
      </c>
      <c r="AJ9">
        <f t="shared" si="8"/>
        <v>-6082.7942388173105</v>
      </c>
      <c r="AK9">
        <f t="shared" si="32"/>
        <v>9584.297668755853</v>
      </c>
      <c r="AL9">
        <f t="shared" si="9"/>
        <v>25263.371420932854</v>
      </c>
      <c r="AN9">
        <f t="shared" si="10"/>
        <v>23842.688635398885</v>
      </c>
      <c r="AO9">
        <f t="shared" si="11"/>
        <v>-1192.1344317699443</v>
      </c>
      <c r="AP9">
        <f t="shared" si="12"/>
        <v>-27.954611971548232</v>
      </c>
      <c r="AQ9">
        <f t="shared" si="13"/>
        <v>-9325.7372203468221</v>
      </c>
      <c r="AR9">
        <f t="shared" si="14"/>
        <v>13296.862371310564</v>
      </c>
      <c r="AS9">
        <f t="shared" si="15"/>
        <v>-3716.6881933125374</v>
      </c>
      <c r="AT9">
        <f t="shared" si="16"/>
        <v>5856.1648788540615</v>
      </c>
      <c r="AU9">
        <f t="shared" si="17"/>
        <v>15436.339056852088</v>
      </c>
      <c r="AW9">
        <v>6</v>
      </c>
      <c r="AX9">
        <f>(R9*SUMPRODUCT(K10:$K$23, X10:$X$23)-$AZ$3*SUMPRODUCT(K9:$K$22, W10:$W$23))/Z9</f>
        <v>88542.205705215398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9.9453500000000004E-3</v>
      </c>
      <c r="O10">
        <f t="shared" si="29"/>
        <v>42645.357874517453</v>
      </c>
      <c r="P10">
        <f t="shared" si="30"/>
        <v>2132.2678937258729</v>
      </c>
      <c r="Q10" s="5">
        <f t="shared" si="31"/>
        <v>50</v>
      </c>
      <c r="R10">
        <f t="shared" si="0"/>
        <v>2000000</v>
      </c>
      <c r="S10">
        <f t="shared" si="1"/>
        <v>94460.756423280443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81017.865773552694</v>
      </c>
      <c r="AC10">
        <f t="shared" si="2"/>
        <v>84709.510953237492</v>
      </c>
      <c r="AE10">
        <f t="shared" si="3"/>
        <v>38243.049778138913</v>
      </c>
      <c r="AF10">
        <f t="shared" si="4"/>
        <v>-1912.1524889069458</v>
      </c>
      <c r="AG10">
        <f t="shared" si="5"/>
        <v>-44.838467402088419</v>
      </c>
      <c r="AH10">
        <f t="shared" si="6"/>
        <v>-18200.38308179488</v>
      </c>
      <c r="AI10">
        <f t="shared" si="7"/>
        <v>18085.675740035</v>
      </c>
      <c r="AJ10">
        <f t="shared" si="8"/>
        <v>-3691.6451796847978</v>
      </c>
      <c r="AK10">
        <f t="shared" si="32"/>
        <v>10041.533655282485</v>
      </c>
      <c r="AL10">
        <f t="shared" si="9"/>
        <v>24435.564215632687</v>
      </c>
      <c r="AN10">
        <f t="shared" si="10"/>
        <v>21525.224412635605</v>
      </c>
      <c r="AO10">
        <f t="shared" si="11"/>
        <v>-1076.2612206317804</v>
      </c>
      <c r="AP10">
        <f t="shared" si="12"/>
        <v>-25.237476580654874</v>
      </c>
      <c r="AQ10">
        <f t="shared" si="13"/>
        <v>-10244.144557098565</v>
      </c>
      <c r="AR10">
        <f t="shared" si="14"/>
        <v>10179.581158324607</v>
      </c>
      <c r="AS10">
        <f t="shared" si="15"/>
        <v>-2077.8544442855582</v>
      </c>
      <c r="AT10">
        <f t="shared" si="16"/>
        <v>5651.9097360416445</v>
      </c>
      <c r="AU10">
        <f t="shared" si="17"/>
        <v>13753.636450080694</v>
      </c>
      <c r="AW10">
        <v>7</v>
      </c>
      <c r="AX10">
        <f>(R10*SUMPRODUCT(K11:$K$23, X11:$X$23)-$AZ$3*SUMPRODUCT(K10:$K$22, W11:$W$23))/Z10</f>
        <v>94460.756423280443</v>
      </c>
    </row>
    <row r="11" spans="1:52" x14ac:dyDescent="0.25">
      <c r="A11" t="s">
        <v>33</v>
      </c>
      <c r="C11" s="24">
        <f>AU25</f>
        <v>94988.5596104539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1.1968530999999999E-2</v>
      </c>
      <c r="O11">
        <f t="shared" si="29"/>
        <v>42645.357874517453</v>
      </c>
      <c r="P11">
        <f t="shared" si="30"/>
        <v>2132.2678937258729</v>
      </c>
      <c r="Q11" s="5">
        <f t="shared" si="31"/>
        <v>50</v>
      </c>
      <c r="R11">
        <f t="shared" si="0"/>
        <v>2000000</v>
      </c>
      <c r="S11">
        <f t="shared" si="1"/>
        <v>98237.382684172306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84709.510953237492</v>
      </c>
      <c r="AC11">
        <f t="shared" si="2"/>
        <v>86160.927904943223</v>
      </c>
      <c r="AE11">
        <f t="shared" si="3"/>
        <v>37402.906153553326</v>
      </c>
      <c r="AF11">
        <f t="shared" si="4"/>
        <v>-1870.1453076776666</v>
      </c>
      <c r="AG11">
        <f t="shared" si="5"/>
        <v>-43.853432140973155</v>
      </c>
      <c r="AH11">
        <f t="shared" si="6"/>
        <v>-21466.023483775389</v>
      </c>
      <c r="AI11">
        <f t="shared" si="7"/>
        <v>14022.883929959295</v>
      </c>
      <c r="AJ11">
        <f t="shared" si="8"/>
        <v>-1451.4169517057308</v>
      </c>
      <c r="AK11">
        <f t="shared" si="32"/>
        <v>10289.131197850113</v>
      </c>
      <c r="AL11">
        <f t="shared" si="9"/>
        <v>22860.598176103675</v>
      </c>
      <c r="AN11">
        <f t="shared" si="10"/>
        <v>19392.896683626725</v>
      </c>
      <c r="AO11">
        <f t="shared" si="11"/>
        <v>-969.64483418133625</v>
      </c>
      <c r="AP11">
        <f t="shared" si="12"/>
        <v>-22.737406426145697</v>
      </c>
      <c r="AQ11">
        <f t="shared" si="13"/>
        <v>-11129.840390480276</v>
      </c>
      <c r="AR11">
        <f t="shared" si="14"/>
        <v>7270.6740525389632</v>
      </c>
      <c r="AS11">
        <f t="shared" si="15"/>
        <v>-752.53989285588318</v>
      </c>
      <c r="AT11">
        <f t="shared" si="16"/>
        <v>5334.7741874659523</v>
      </c>
      <c r="AU11">
        <f t="shared" si="17"/>
        <v>11852.90834714903</v>
      </c>
      <c r="AW11">
        <v>8</v>
      </c>
      <c r="AX11">
        <f>(R11*SUMPRODUCT(K12:$K$23, X12:$X$23)-$AZ$3*SUMPRODUCT(K11:$K$22, W12:$W$23))/Z11</f>
        <v>98237.382684172306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1.4271456E-2</v>
      </c>
      <c r="O12">
        <f t="shared" si="29"/>
        <v>42645.357874517453</v>
      </c>
      <c r="P12">
        <f t="shared" si="30"/>
        <v>2132.2678937258729</v>
      </c>
      <c r="Q12" s="5">
        <f t="shared" si="31"/>
        <v>50</v>
      </c>
      <c r="R12">
        <f t="shared" si="0"/>
        <v>2000000</v>
      </c>
      <c r="S12">
        <f t="shared" si="1"/>
        <v>99954.510785653823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86160.927904943223</v>
      </c>
      <c r="AC12">
        <f t="shared" si="2"/>
        <v>85539.162183387714</v>
      </c>
      <c r="AE12">
        <f t="shared" si="3"/>
        <v>36495.083162575225</v>
      </c>
      <c r="AF12">
        <f t="shared" si="4"/>
        <v>-1824.7541581287614</v>
      </c>
      <c r="AG12">
        <f t="shared" si="5"/>
        <v>-42.789045492314536</v>
      </c>
      <c r="AH12">
        <f t="shared" si="6"/>
        <v>-25034.093089955368</v>
      </c>
      <c r="AI12">
        <f t="shared" si="7"/>
        <v>9593.4468689987807</v>
      </c>
      <c r="AJ12">
        <f t="shared" si="8"/>
        <v>621.76572155550821</v>
      </c>
      <c r="AK12">
        <f t="shared" si="32"/>
        <v>10339.530653736476</v>
      </c>
      <c r="AL12">
        <f t="shared" si="9"/>
        <v>20554.743244290767</v>
      </c>
      <c r="AN12">
        <f t="shared" si="10"/>
        <v>17430.661168839903</v>
      </c>
      <c r="AO12">
        <f t="shared" si="11"/>
        <v>-871.53305844199508</v>
      </c>
      <c r="AP12">
        <f t="shared" si="12"/>
        <v>-20.436762683677131</v>
      </c>
      <c r="AQ12">
        <f t="shared" si="13"/>
        <v>-11956.700917116559</v>
      </c>
      <c r="AR12">
        <f t="shared" si="14"/>
        <v>4581.9904305976679</v>
      </c>
      <c r="AS12">
        <f t="shared" si="15"/>
        <v>296.96569180440156</v>
      </c>
      <c r="AT12">
        <f t="shared" si="16"/>
        <v>4938.3325054299421</v>
      </c>
      <c r="AU12">
        <f t="shared" si="17"/>
        <v>9817.2886278320129</v>
      </c>
      <c r="AW12">
        <v>9</v>
      </c>
      <c r="AX12">
        <f>(R12*SUMPRODUCT(K13:$K$23, X13:$X$23)-$AZ$3*SUMPRODUCT(K12:$K$22, W13:$W$23))/Z12</f>
        <v>99954.510785653823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1.6820735999999999E-2</v>
      </c>
      <c r="O13">
        <f t="shared" si="29"/>
        <v>42645.357874517453</v>
      </c>
      <c r="P13">
        <f t="shared" si="30"/>
        <v>2132.2678937258729</v>
      </c>
      <c r="Q13" s="5">
        <f t="shared" si="31"/>
        <v>50</v>
      </c>
      <c r="R13">
        <f t="shared" si="0"/>
        <v>2000000</v>
      </c>
      <c r="S13">
        <f t="shared" si="1"/>
        <v>99733.188723757688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85539.162183387714</v>
      </c>
      <c r="AC13">
        <f t="shared" si="2"/>
        <v>83060.61563441137</v>
      </c>
      <c r="AE13">
        <f t="shared" si="3"/>
        <v>35516.258171773748</v>
      </c>
      <c r="AF13">
        <f t="shared" si="4"/>
        <v>-1775.8129085886876</v>
      </c>
      <c r="AG13">
        <f t="shared" si="5"/>
        <v>-41.641411799473175</v>
      </c>
      <c r="AH13">
        <f t="shared" si="6"/>
        <v>-28789.729516728516</v>
      </c>
      <c r="AI13">
        <f t="shared" si="7"/>
        <v>4909.0743346570707</v>
      </c>
      <c r="AJ13">
        <f t="shared" si="8"/>
        <v>2478.5465489763446</v>
      </c>
      <c r="AK13">
        <f t="shared" si="32"/>
        <v>10206.756009203233</v>
      </c>
      <c r="AL13">
        <f t="shared" si="9"/>
        <v>17594.376892836648</v>
      </c>
      <c r="AN13">
        <f t="shared" si="10"/>
        <v>15626.037940736196</v>
      </c>
      <c r="AO13">
        <f t="shared" si="11"/>
        <v>-781.30189703680992</v>
      </c>
      <c r="AP13">
        <f t="shared" si="12"/>
        <v>-18.320913130469314</v>
      </c>
      <c r="AQ13">
        <f t="shared" si="13"/>
        <v>-12666.576629670479</v>
      </c>
      <c r="AR13">
        <f t="shared" si="14"/>
        <v>2159.8385008984374</v>
      </c>
      <c r="AS13">
        <f t="shared" si="15"/>
        <v>1090.4826241792939</v>
      </c>
      <c r="AT13">
        <f t="shared" si="16"/>
        <v>4490.652024215804</v>
      </c>
      <c r="AU13">
        <f t="shared" si="17"/>
        <v>7740.9731492935352</v>
      </c>
      <c r="AW13">
        <v>10</v>
      </c>
      <c r="AX13">
        <f>(R13*SUMPRODUCT(K14:$K$23, X14:$X$23)-$AZ$3*SUMPRODUCT(K13:$K$22, W14:$W$23))/Z13</f>
        <v>99733.188723757688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1.9715634999999999E-2</v>
      </c>
      <c r="O14">
        <f t="shared" si="29"/>
        <v>42645.357874517453</v>
      </c>
      <c r="P14">
        <f t="shared" si="30"/>
        <v>2132.2678937258729</v>
      </c>
      <c r="Q14" s="5">
        <f t="shared" si="31"/>
        <v>50</v>
      </c>
      <c r="R14">
        <f t="shared" si="0"/>
        <v>2000000</v>
      </c>
      <c r="S14">
        <f t="shared" si="1"/>
        <v>97619.535408183991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83060.61563441137</v>
      </c>
      <c r="AC14">
        <f t="shared" si="2"/>
        <v>78884.415269311154</v>
      </c>
      <c r="AE14">
        <f t="shared" si="3"/>
        <v>34460.870007375546</v>
      </c>
      <c r="AF14">
        <f t="shared" si="4"/>
        <v>-1723.0435003687776</v>
      </c>
      <c r="AG14">
        <f t="shared" si="5"/>
        <v>-40.404010805555338</v>
      </c>
      <c r="AH14">
        <f t="shared" si="6"/>
        <v>-32839.475036924254</v>
      </c>
      <c r="AI14">
        <f t="shared" si="7"/>
        <v>-142.0525407230416</v>
      </c>
      <c r="AJ14">
        <f t="shared" si="8"/>
        <v>4176.200365100216</v>
      </c>
      <c r="AK14">
        <f t="shared" si="32"/>
        <v>9908.8726940411507</v>
      </c>
      <c r="AL14">
        <f t="shared" si="9"/>
        <v>13943.020518418325</v>
      </c>
      <c r="AN14">
        <f t="shared" si="10"/>
        <v>13966.580046236655</v>
      </c>
      <c r="AO14">
        <f t="shared" si="11"/>
        <v>-698.32900231183294</v>
      </c>
      <c r="AP14">
        <f t="shared" si="12"/>
        <v>-16.375264204996068</v>
      </c>
      <c r="AQ14">
        <f t="shared" si="13"/>
        <v>-13309.447982057</v>
      </c>
      <c r="AR14">
        <f t="shared" si="14"/>
        <v>-57.57220233717333</v>
      </c>
      <c r="AS14">
        <f t="shared" si="15"/>
        <v>1692.5642526091572</v>
      </c>
      <c r="AT14">
        <f t="shared" si="16"/>
        <v>4015.9480483131906</v>
      </c>
      <c r="AU14">
        <f t="shared" si="17"/>
        <v>5650.9400985851744</v>
      </c>
      <c r="AW14">
        <v>11</v>
      </c>
      <c r="AX14">
        <f>(R14*SUMPRODUCT(K15:$K$23, X15:$X$23)-$AZ$3*SUMPRODUCT(K14:$K$22, W15:$W$23))/Z14</f>
        <v>97619.535408183991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2.2996762E-2</v>
      </c>
      <c r="O15">
        <f t="shared" si="29"/>
        <v>42645.357874517453</v>
      </c>
      <c r="P15">
        <f t="shared" si="30"/>
        <v>2132.2678937258729</v>
      </c>
      <c r="Q15" s="5">
        <f t="shared" si="31"/>
        <v>50</v>
      </c>
      <c r="R15">
        <f t="shared" si="0"/>
        <v>2000000</v>
      </c>
      <c r="S15">
        <f t="shared" si="1"/>
        <v>93640.184337102706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78884.415269311154</v>
      </c>
      <c r="AC15">
        <f t="shared" si="2"/>
        <v>73171.955658259016</v>
      </c>
      <c r="AE15">
        <f t="shared" si="3"/>
        <v>33323.772881429242</v>
      </c>
      <c r="AF15">
        <f t="shared" si="4"/>
        <v>-1666.1886440714622</v>
      </c>
      <c r="AG15">
        <f t="shared" si="5"/>
        <v>-39.070809277158993</v>
      </c>
      <c r="AH15">
        <f t="shared" si="6"/>
        <v>-37166.456813631368</v>
      </c>
      <c r="AI15">
        <f t="shared" si="7"/>
        <v>-5547.9433855507486</v>
      </c>
      <c r="AJ15">
        <f t="shared" si="8"/>
        <v>5712.4596110521379</v>
      </c>
      <c r="AK15">
        <f t="shared" si="32"/>
        <v>9459.0788977856628</v>
      </c>
      <c r="AL15">
        <f t="shared" si="9"/>
        <v>9623.595123287052</v>
      </c>
      <c r="AN15">
        <f t="shared" si="10"/>
        <v>12441.139796141231</v>
      </c>
      <c r="AO15">
        <f t="shared" si="11"/>
        <v>-622.05698980706165</v>
      </c>
      <c r="AP15">
        <f t="shared" si="12"/>
        <v>-14.586745681380926</v>
      </c>
      <c r="AQ15">
        <f t="shared" si="13"/>
        <v>-13875.772307982488</v>
      </c>
      <c r="AR15">
        <f t="shared" si="14"/>
        <v>-2071.2762473296984</v>
      </c>
      <c r="AS15">
        <f t="shared" si="15"/>
        <v>2132.6969444242018</v>
      </c>
      <c r="AT15">
        <f t="shared" si="16"/>
        <v>3531.4645592145098</v>
      </c>
      <c r="AU15">
        <f t="shared" si="17"/>
        <v>3592.8852563090127</v>
      </c>
      <c r="AW15">
        <v>12</v>
      </c>
      <c r="AX15">
        <f>(R15*SUMPRODUCT(K16:$K$23, X16:$X$23)-$AZ$3*SUMPRODUCT(K15:$K$22, W16:$W$23))/Z15</f>
        <v>93640.184337102706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2.6417759999999998E-2</v>
      </c>
      <c r="O16">
        <f t="shared" si="29"/>
        <v>42645.357874517453</v>
      </c>
      <c r="P16">
        <f t="shared" si="30"/>
        <v>2132.2678937258729</v>
      </c>
      <c r="Q16" s="5">
        <f t="shared" si="31"/>
        <v>50</v>
      </c>
      <c r="R16">
        <f t="shared" si="0"/>
        <v>2000000</v>
      </c>
      <c r="S16">
        <f t="shared" si="1"/>
        <v>87979.193741495561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73171.955658259016</v>
      </c>
      <c r="AC16">
        <f t="shared" si="2"/>
        <v>66244.704487968615</v>
      </c>
      <c r="AE16">
        <f t="shared" si="3"/>
        <v>32110.19571833884</v>
      </c>
      <c r="AF16">
        <f t="shared" si="4"/>
        <v>-1605.5097859169421</v>
      </c>
      <c r="AG16">
        <f t="shared" si="5"/>
        <v>-37.647937921897643</v>
      </c>
      <c r="AH16">
        <f t="shared" si="6"/>
        <v>-41286.530499590393</v>
      </c>
      <c r="AI16">
        <f t="shared" si="7"/>
        <v>-10819.492505090395</v>
      </c>
      <c r="AJ16">
        <f t="shared" si="8"/>
        <v>6927.2511702904012</v>
      </c>
      <c r="AK16">
        <f t="shared" si="32"/>
        <v>8871.6102209145665</v>
      </c>
      <c r="AL16">
        <f t="shared" si="9"/>
        <v>4979.3688861145729</v>
      </c>
      <c r="AN16">
        <f t="shared" si="10"/>
        <v>11043.10302690652</v>
      </c>
      <c r="AO16">
        <f t="shared" si="11"/>
        <v>-552.15515134532598</v>
      </c>
      <c r="AP16">
        <f t="shared" si="12"/>
        <v>-12.947602713759</v>
      </c>
      <c r="AQ16">
        <f t="shared" si="13"/>
        <v>-14198.960788959082</v>
      </c>
      <c r="AR16">
        <f t="shared" si="14"/>
        <v>-3720.9605161116483</v>
      </c>
      <c r="AS16">
        <f t="shared" si="15"/>
        <v>2382.3694205353522</v>
      </c>
      <c r="AT16">
        <f t="shared" si="16"/>
        <v>3051.059126001016</v>
      </c>
      <c r="AU16">
        <f t="shared" si="17"/>
        <v>1712.4680304247197</v>
      </c>
      <c r="AW16">
        <v>13</v>
      </c>
      <c r="AX16">
        <f>(R16*SUMPRODUCT(K17:$K$23, X17:$X$23)-$AZ$3*SUMPRODUCT(K16:$K$22, W17:$W$23))/Z16</f>
        <v>87979.193741495561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3.0077894000000001E-2</v>
      </c>
      <c r="O17">
        <f t="shared" si="29"/>
        <v>42645.357874517453</v>
      </c>
      <c r="P17">
        <f t="shared" si="30"/>
        <v>2132.2678937258729</v>
      </c>
      <c r="Q17" s="5">
        <f t="shared" si="31"/>
        <v>50</v>
      </c>
      <c r="R17">
        <f t="shared" si="0"/>
        <v>2000000</v>
      </c>
      <c r="S17">
        <f t="shared" si="1"/>
        <v>80729.354864916837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66244.704487968615</v>
      </c>
      <c r="AC17">
        <f t="shared" si="2"/>
        <v>58349.704961308969</v>
      </c>
      <c r="AE17">
        <f t="shared" si="3"/>
        <v>30823.286698020005</v>
      </c>
      <c r="AF17">
        <f t="shared" si="4"/>
        <v>-1541.1643349010005</v>
      </c>
      <c r="AG17">
        <f t="shared" si="5"/>
        <v>-36.139087856545252</v>
      </c>
      <c r="AH17">
        <f t="shared" si="6"/>
        <v>-45294.827445336705</v>
      </c>
      <c r="AI17">
        <f t="shared" si="7"/>
        <v>-16048.844170074244</v>
      </c>
      <c r="AJ17">
        <f t="shared" si="8"/>
        <v>7894.9995266596452</v>
      </c>
      <c r="AK17">
        <f t="shared" si="32"/>
        <v>8174.2305736475682</v>
      </c>
      <c r="AL17">
        <f t="shared" si="9"/>
        <v>20.385930232969258</v>
      </c>
      <c r="AN17">
        <f t="shared" si="10"/>
        <v>9764.9333662159788</v>
      </c>
      <c r="AO17">
        <f t="shared" si="11"/>
        <v>-488.24666831079907</v>
      </c>
      <c r="AP17">
        <f t="shared" si="12"/>
        <v>-11.448999202854587</v>
      </c>
      <c r="AQ17">
        <f t="shared" si="13"/>
        <v>-14349.572002857689</v>
      </c>
      <c r="AR17">
        <f t="shared" si="14"/>
        <v>-5084.3343041553626</v>
      </c>
      <c r="AS17">
        <f t="shared" si="15"/>
        <v>2501.165597927311</v>
      </c>
      <c r="AT17">
        <f t="shared" si="16"/>
        <v>2589.6270457388105</v>
      </c>
      <c r="AU17">
        <f t="shared" si="17"/>
        <v>6.4583395107589254</v>
      </c>
      <c r="AW17">
        <v>14</v>
      </c>
      <c r="AX17">
        <f>(R17*SUMPRODUCT(K18:$K$23, X18:$X$23)-$AZ$3*SUMPRODUCT(K17:$K$22, W18:$W$23))/Z17</f>
        <v>80729.354864916837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3.4111622000000001E-2</v>
      </c>
      <c r="O18">
        <f t="shared" si="29"/>
        <v>42645.357874517453</v>
      </c>
      <c r="P18">
        <f t="shared" si="30"/>
        <v>2132.2678937258729</v>
      </c>
      <c r="Q18" s="5">
        <f t="shared" si="31"/>
        <v>50</v>
      </c>
      <c r="R18">
        <f t="shared" si="0"/>
        <v>2000000</v>
      </c>
      <c r="S18">
        <f t="shared" si="1"/>
        <v>71887.281794564493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58349.704961308969</v>
      </c>
      <c r="AC18">
        <f t="shared" si="2"/>
        <v>49666.828206459992</v>
      </c>
      <c r="AE18">
        <f t="shared" si="3"/>
        <v>29463.621526399314</v>
      </c>
      <c r="AF18">
        <f t="shared" si="4"/>
        <v>-1473.181076319966</v>
      </c>
      <c r="AG18">
        <f t="shared" si="5"/>
        <v>-34.544934073592536</v>
      </c>
      <c r="AH18">
        <f t="shared" si="6"/>
        <v>-49310.516175490484</v>
      </c>
      <c r="AI18">
        <f t="shared" si="7"/>
        <v>-21354.620659484728</v>
      </c>
      <c r="AJ18">
        <f t="shared" si="8"/>
        <v>8682.8767548489777</v>
      </c>
      <c r="AK18">
        <f t="shared" si="32"/>
        <v>7388.1262428524997</v>
      </c>
      <c r="AL18">
        <f t="shared" si="9"/>
        <v>-5283.6176617832507</v>
      </c>
      <c r="AN18">
        <f t="shared" si="10"/>
        <v>8598.4195553582649</v>
      </c>
      <c r="AO18">
        <f t="shared" si="11"/>
        <v>-429.92097776791337</v>
      </c>
      <c r="AP18">
        <f t="shared" si="12"/>
        <v>-10.081307771714366</v>
      </c>
      <c r="AQ18">
        <f t="shared" si="13"/>
        <v>-14390.373097490798</v>
      </c>
      <c r="AR18">
        <f t="shared" si="14"/>
        <v>-6231.95582767216</v>
      </c>
      <c r="AS18">
        <f t="shared" si="15"/>
        <v>2533.938919177499</v>
      </c>
      <c r="AT18">
        <f t="shared" si="16"/>
        <v>2156.0896411555937</v>
      </c>
      <c r="AU18">
        <f t="shared" si="17"/>
        <v>-1541.9272673390674</v>
      </c>
      <c r="AW18">
        <v>15</v>
      </c>
      <c r="AX18">
        <f>(R18*SUMPRODUCT(K19:$K$23, X19:$X$23)-$AZ$3*SUMPRODUCT(K18:$K$22, W19:$W$23))/Z18</f>
        <v>71887.281794564493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3.8936755000000003E-2</v>
      </c>
      <c r="O19">
        <f t="shared" si="29"/>
        <v>42645.357874517453</v>
      </c>
      <c r="P19">
        <f t="shared" si="30"/>
        <v>2132.2678937258729</v>
      </c>
      <c r="Q19" s="5">
        <f t="shared" si="31"/>
        <v>50</v>
      </c>
      <c r="R19">
        <f t="shared" si="0"/>
        <v>2000000</v>
      </c>
      <c r="S19">
        <f t="shared" si="1"/>
        <v>61222.864686807079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49666.828206459992</v>
      </c>
      <c r="AC19">
        <f t="shared" si="2"/>
        <v>40228.830647514245</v>
      </c>
      <c r="AE19">
        <f t="shared" si="3"/>
        <v>28021.767498349185</v>
      </c>
      <c r="AF19">
        <f t="shared" si="4"/>
        <v>-1401.0883749174595</v>
      </c>
      <c r="AG19">
        <f t="shared" si="5"/>
        <v>-32.85441709834199</v>
      </c>
      <c r="AH19">
        <f t="shared" si="6"/>
        <v>-53802.705380584986</v>
      </c>
      <c r="AI19">
        <f t="shared" si="7"/>
        <v>-27214.880674251603</v>
      </c>
      <c r="AJ19">
        <f t="shared" si="8"/>
        <v>9437.9975589457463</v>
      </c>
      <c r="AK19">
        <f t="shared" si="32"/>
        <v>6527.9220022188356</v>
      </c>
      <c r="AL19">
        <f t="shared" si="9"/>
        <v>-11248.961113087022</v>
      </c>
      <c r="AN19">
        <f t="shared" si="10"/>
        <v>7533.0386840005604</v>
      </c>
      <c r="AO19">
        <f t="shared" si="11"/>
        <v>-376.65193420002811</v>
      </c>
      <c r="AP19">
        <f t="shared" si="12"/>
        <v>-8.8321907230398651</v>
      </c>
      <c r="AQ19">
        <f t="shared" si="13"/>
        <v>-14463.679386380914</v>
      </c>
      <c r="AR19">
        <f t="shared" si="14"/>
        <v>-7316.1248273034225</v>
      </c>
      <c r="AS19">
        <f t="shared" si="15"/>
        <v>2537.199008421921</v>
      </c>
      <c r="AT19">
        <f t="shared" si="16"/>
        <v>1754.8889081229397</v>
      </c>
      <c r="AU19">
        <f t="shared" si="17"/>
        <v>-3024.0369107585616</v>
      </c>
      <c r="AW19">
        <v>16</v>
      </c>
      <c r="AX19">
        <f>(R19*SUMPRODUCT(K20:$K$23, X20:$X$23)-$AZ$3*SUMPRODUCT(K19:$K$22, W20:$W$23))/Z19</f>
        <v>61222.864686807079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4.4081337999999998E-2</v>
      </c>
      <c r="O20">
        <f t="shared" si="29"/>
        <v>42645.357874517453</v>
      </c>
      <c r="P20">
        <f t="shared" si="30"/>
        <v>2132.2678937258729</v>
      </c>
      <c r="Q20" s="5">
        <f t="shared" si="31"/>
        <v>50</v>
      </c>
      <c r="R20">
        <f t="shared" si="0"/>
        <v>2000000</v>
      </c>
      <c r="S20">
        <f t="shared" si="1"/>
        <v>48726.387093831916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40228.830647514245</v>
      </c>
      <c r="AC20">
        <f t="shared" si="2"/>
        <v>30285.98945388016</v>
      </c>
      <c r="AE20">
        <f t="shared" si="3"/>
        <v>26506.312818913553</v>
      </c>
      <c r="AF20">
        <f t="shared" si="4"/>
        <v>-1325.3156409456778</v>
      </c>
      <c r="AG20">
        <f t="shared" si="5"/>
        <v>-31.077606262453578</v>
      </c>
      <c r="AH20">
        <f t="shared" si="6"/>
        <v>-57930.666596199691</v>
      </c>
      <c r="AI20">
        <f t="shared" si="7"/>
        <v>-32780.747024494267</v>
      </c>
      <c r="AJ20">
        <f t="shared" si="8"/>
        <v>9942.8411936340854</v>
      </c>
      <c r="AK20">
        <f t="shared" si="32"/>
        <v>5597.1189670265057</v>
      </c>
      <c r="AL20">
        <f t="shared" si="9"/>
        <v>-17240.786863833677</v>
      </c>
      <c r="AN20">
        <f t="shared" si="10"/>
        <v>6563.9635148024099</v>
      </c>
      <c r="AO20">
        <f t="shared" si="11"/>
        <v>-328.19817574012058</v>
      </c>
      <c r="AP20">
        <f t="shared" si="12"/>
        <v>-7.6959883114554399</v>
      </c>
      <c r="AQ20">
        <f t="shared" si="13"/>
        <v>-14345.819598654518</v>
      </c>
      <c r="AR20">
        <f t="shared" si="14"/>
        <v>-8117.7502479036821</v>
      </c>
      <c r="AS20">
        <f t="shared" si="15"/>
        <v>2462.2227646056904</v>
      </c>
      <c r="AT20">
        <f t="shared" si="16"/>
        <v>1386.0579152810442</v>
      </c>
      <c r="AU20">
        <f t="shared" si="17"/>
        <v>-4269.469568016948</v>
      </c>
      <c r="AW20">
        <v>17</v>
      </c>
      <c r="AX20">
        <f>(R20*SUMPRODUCT(K21:$K$23, X21:$X$23)-$AZ$3*SUMPRODUCT(K20:$K$22, W21:$W$23))/Z20</f>
        <v>48726.387093831916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4.9206066999999999E-2</v>
      </c>
      <c r="O21">
        <f t="shared" si="29"/>
        <v>42645.357874517453</v>
      </c>
      <c r="P21">
        <f t="shared" si="30"/>
        <v>2132.2678937258729</v>
      </c>
      <c r="Q21" s="5">
        <f t="shared" si="31"/>
        <v>50</v>
      </c>
      <c r="R21">
        <f t="shared" si="0"/>
        <v>2000000</v>
      </c>
      <c r="S21">
        <f t="shared" si="1"/>
        <v>34491.49705877302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30285.98945388016</v>
      </c>
      <c r="AC21">
        <f t="shared" si="2"/>
        <v>20168.988046604805</v>
      </c>
      <c r="AE21">
        <f t="shared" si="3"/>
        <v>24936.978286234</v>
      </c>
      <c r="AF21">
        <f t="shared" si="4"/>
        <v>-1246.8489143117001</v>
      </c>
      <c r="AG21">
        <f t="shared" si="5"/>
        <v>-29.237623423879132</v>
      </c>
      <c r="AH21">
        <f t="shared" si="6"/>
        <v>-61168.271037996412</v>
      </c>
      <c r="AI21">
        <f t="shared" si="7"/>
        <v>-37507.379289497992</v>
      </c>
      <c r="AJ21">
        <f t="shared" si="8"/>
        <v>10117.001407275355</v>
      </c>
      <c r="AK21">
        <f t="shared" si="32"/>
        <v>4618.7364879239176</v>
      </c>
      <c r="AL21">
        <f t="shared" si="9"/>
        <v>-22771.64139429872</v>
      </c>
      <c r="AN21">
        <f t="shared" si="10"/>
        <v>5688.5664223951135</v>
      </c>
      <c r="AO21">
        <f t="shared" si="11"/>
        <v>-284.42832111975571</v>
      </c>
      <c r="AP21">
        <f t="shared" si="12"/>
        <v>-6.6696197498606189</v>
      </c>
      <c r="AQ21">
        <f t="shared" si="13"/>
        <v>-13953.566015446013</v>
      </c>
      <c r="AR21">
        <f t="shared" si="14"/>
        <v>-8556.0975339205161</v>
      </c>
      <c r="AS21">
        <f t="shared" si="15"/>
        <v>2307.8672098985144</v>
      </c>
      <c r="AT21">
        <f t="shared" si="16"/>
        <v>1053.6155983902511</v>
      </c>
      <c r="AU21">
        <f t="shared" si="17"/>
        <v>-5194.6147256317508</v>
      </c>
      <c r="AW21">
        <v>18</v>
      </c>
      <c r="AX21">
        <f>(R21*SUMPRODUCT(K22:$K$23, X22:$X$23)-$AZ$3*SUMPRODUCT(K21:$K$22, W22:$W$23))/Z21</f>
        <v>34491.49705877302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5.4843360000000001E-2</v>
      </c>
      <c r="O22">
        <f t="shared" si="29"/>
        <v>42645.357874517453</v>
      </c>
      <c r="P22">
        <f t="shared" si="30"/>
        <v>2132.2678937258729</v>
      </c>
      <c r="Q22" s="5">
        <f t="shared" si="31"/>
        <v>50</v>
      </c>
      <c r="R22">
        <f t="shared" si="0"/>
        <v>2000000</v>
      </c>
      <c r="S22">
        <f t="shared" si="1"/>
        <v>18316.005566182183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20168.988046604805</v>
      </c>
      <c r="AC22">
        <f t="shared" si="2"/>
        <v>10015.835718096139</v>
      </c>
      <c r="AE22">
        <f t="shared" si="3"/>
        <v>23319.980825907543</v>
      </c>
      <c r="AF22">
        <f t="shared" si="4"/>
        <v>-1165.9990412953773</v>
      </c>
      <c r="AG22">
        <f t="shared" si="5"/>
        <v>-27.341757682660106</v>
      </c>
      <c r="AH22">
        <f t="shared" si="6"/>
        <v>-64139.580279209433</v>
      </c>
      <c r="AI22">
        <f t="shared" si="7"/>
        <v>-42012.940252279928</v>
      </c>
      <c r="AJ22">
        <f t="shared" si="8"/>
        <v>10153.152328508666</v>
      </c>
      <c r="AK22">
        <f t="shared" si="32"/>
        <v>3621.5765284572367</v>
      </c>
      <c r="AL22">
        <f t="shared" si="9"/>
        <v>-28238.211395314025</v>
      </c>
      <c r="AN22">
        <f t="shared" si="10"/>
        <v>4900.3755280487067</v>
      </c>
      <c r="AO22">
        <f t="shared" si="11"/>
        <v>-245.01877640243538</v>
      </c>
      <c r="AP22">
        <f t="shared" si="12"/>
        <v>-5.745497015721968</v>
      </c>
      <c r="AQ22">
        <f t="shared" si="13"/>
        <v>-13478.056947215411</v>
      </c>
      <c r="AR22">
        <f t="shared" si="14"/>
        <v>-8828.4456925848626</v>
      </c>
      <c r="AS22">
        <f t="shared" si="15"/>
        <v>2133.5463169806585</v>
      </c>
      <c r="AT22">
        <f t="shared" si="16"/>
        <v>761.02485355781891</v>
      </c>
      <c r="AU22">
        <f t="shared" si="17"/>
        <v>-5933.8745220463843</v>
      </c>
      <c r="AW22">
        <v>19</v>
      </c>
      <c r="AX22">
        <f>(R22*SUMPRODUCT(K23:$K$23, X23:$X$23)-$AZ$3*SUMPRODUCT(K22:$K$22, W23:$W$23))/Z22</f>
        <v>18316.005566182183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6.0839808000000002E-2</v>
      </c>
      <c r="O23">
        <f t="shared" si="29"/>
        <v>42645.357874517453</v>
      </c>
      <c r="P23">
        <f t="shared" si="30"/>
        <v>2132.2678937258729</v>
      </c>
      <c r="Q23" s="5">
        <f t="shared" si="31"/>
        <v>50</v>
      </c>
      <c r="R23">
        <f t="shared" si="0"/>
        <v>2000000</v>
      </c>
      <c r="S23">
        <f t="shared" si="1"/>
        <v>19712.430347190533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10015.835718096139</v>
      </c>
      <c r="AC23">
        <f t="shared" si="2"/>
        <v>10015.835718096139</v>
      </c>
      <c r="AE23">
        <f t="shared" si="3"/>
        <v>21667.99786163657</v>
      </c>
      <c r="AF23">
        <f t="shared" si="4"/>
        <v>-1083.3998930818286</v>
      </c>
      <c r="AG23">
        <f t="shared" si="5"/>
        <v>-25.404872818037937</v>
      </c>
      <c r="AH23">
        <f t="shared" si="6"/>
        <v>-66538.691511822632</v>
      </c>
      <c r="AI23">
        <f t="shared" si="7"/>
        <v>-45979.498416085931</v>
      </c>
      <c r="AJ23">
        <f t="shared" si="8"/>
        <v>0</v>
      </c>
      <c r="AK23">
        <f t="shared" si="32"/>
        <v>2618.4791105667164</v>
      </c>
      <c r="AL23">
        <f t="shared" si="9"/>
        <v>-43361.019305519214</v>
      </c>
      <c r="AN23">
        <f t="shared" si="10"/>
        <v>4194.3254387223651</v>
      </c>
      <c r="AO23">
        <f t="shared" si="11"/>
        <v>-209.71627193611826</v>
      </c>
      <c r="AP23">
        <f t="shared" si="12"/>
        <v>-4.9176811354990013</v>
      </c>
      <c r="AQ23">
        <f t="shared" si="13"/>
        <v>-12880.05141266238</v>
      </c>
      <c r="AR23">
        <f t="shared" si="14"/>
        <v>-8900.3599270116338</v>
      </c>
      <c r="AS23">
        <f t="shared" si="15"/>
        <v>0</v>
      </c>
      <c r="AT23">
        <f t="shared" si="16"/>
        <v>506.86517574649463</v>
      </c>
      <c r="AU23">
        <f t="shared" si="17"/>
        <v>-8393.4947512651397</v>
      </c>
      <c r="AW23">
        <v>20</v>
      </c>
      <c r="AX23">
        <f>(R23*SUMPRODUCT(K$23:$K24, X$23:$X24)-$AZ$3*SUMPRODUCT(K$22:$K23, W$23:$W24))/Z23</f>
        <v>19712.430347190533</v>
      </c>
    </row>
    <row r="25" spans="5:50" x14ac:dyDescent="0.25">
      <c r="AN25" s="6">
        <f t="shared" ref="AN25:AU25" si="33">SUM(AN3:AN23)</f>
        <v>347991.70158476039</v>
      </c>
      <c r="AO25" s="6">
        <f t="shared" si="33"/>
        <v>-49383.603485126114</v>
      </c>
      <c r="AP25" s="6">
        <f t="shared" si="33"/>
        <v>-2877.9147478877476</v>
      </c>
      <c r="AQ25" s="6">
        <f t="shared" si="33"/>
        <v>-223624.89710394954</v>
      </c>
      <c r="AR25" s="6">
        <f t="shared" si="33"/>
        <v>72105.286247797005</v>
      </c>
      <c r="AS25" s="6">
        <f t="shared" si="33"/>
        <v>-45427.425893901869</v>
      </c>
      <c r="AT25" s="6">
        <f t="shared" si="33"/>
        <v>68310.699256558757</v>
      </c>
      <c r="AU25" s="7">
        <f t="shared" si="33"/>
        <v>94988.5596104539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146861.05279636607</v>
      </c>
      <c r="K3">
        <v>1</v>
      </c>
      <c r="L3" s="2">
        <v>0</v>
      </c>
      <c r="O3">
        <f>$C$3</f>
        <v>146861.05279636607</v>
      </c>
      <c r="P3">
        <f>O3*B5</f>
        <v>117488.84223709286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146861.05279636607</v>
      </c>
      <c r="AF3">
        <f t="shared" ref="AF3:AF23" si="4">-$Z3*P3</f>
        <v>-117488.84223709286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26852.302355273212</v>
      </c>
      <c r="AJ3">
        <f t="shared" ref="AJ3:AJ23" si="8">AB3-AC3</f>
        <v>0</v>
      </c>
      <c r="AL3">
        <f t="shared" ref="AL3:AL23" si="9">SUM(AI3:AK3)</f>
        <v>26852.302355273212</v>
      </c>
      <c r="AN3">
        <f t="shared" ref="AN3:AN23" si="10">AE3*$K3</f>
        <v>146861.05279636607</v>
      </c>
      <c r="AO3">
        <f t="shared" ref="AO3:AO23" si="11">AF3*$K3</f>
        <v>-117488.84223709286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26852.302355273212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26852.302355273212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82359.510501210418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47446.305446866383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46036.408352108789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-46036.408352108789</v>
      </c>
      <c r="AK4">
        <f>H4*SUM(AB4, AE4:AF4)</f>
        <v>0</v>
      </c>
      <c r="AL4">
        <f t="shared" si="9"/>
        <v>-85467.678352108778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-36323.102149101389</v>
      </c>
      <c r="AR4">
        <f t="shared" si="14"/>
        <v>-36323.102149101389</v>
      </c>
      <c r="AS4">
        <f t="shared" si="15"/>
        <v>-42407.590806773209</v>
      </c>
      <c r="AT4">
        <f t="shared" si="16"/>
        <v>0</v>
      </c>
      <c r="AU4">
        <f t="shared" si="17"/>
        <v>-78730.692955874591</v>
      </c>
      <c r="AW4">
        <v>1</v>
      </c>
      <c r="AX4">
        <f>(R4*SUMPRODUCT(K5:$K$23, X5:$X$23)-$AZ$3*SUMPRODUCT(K4:$K$22, W5:$W$23))/Z4</f>
        <v>47446.305446866383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2.2996762E-2</v>
      </c>
      <c r="O5">
        <f t="shared" ref="O5:O23" si="29">$C$3</f>
        <v>146861.05279636607</v>
      </c>
      <c r="P5">
        <f t="shared" ref="P5:P23" si="30">O5*$C$5</f>
        <v>7343.0526398183038</v>
      </c>
      <c r="Q5" s="5">
        <f t="shared" ref="Q5:Q23" si="31">$C$8</f>
        <v>50</v>
      </c>
      <c r="R5">
        <f t="shared" si="0"/>
        <v>2000000</v>
      </c>
      <c r="S5">
        <f t="shared" si="1"/>
        <v>87161.452917039598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46036.408352108789</v>
      </c>
      <c r="AC5">
        <f t="shared" si="2"/>
        <v>81780.812803393288</v>
      </c>
      <c r="AE5">
        <f t="shared" si="3"/>
        <v>137795.04431024578</v>
      </c>
      <c r="AF5">
        <f t="shared" si="4"/>
        <v>-6889.7522155122897</v>
      </c>
      <c r="AG5">
        <f t="shared" si="5"/>
        <v>-46.913406136788701</v>
      </c>
      <c r="AH5">
        <f t="shared" si="6"/>
        <v>-44626.797228452262</v>
      </c>
      <c r="AI5">
        <f t="shared" si="7"/>
        <v>86231.581460144429</v>
      </c>
      <c r="AJ5">
        <f t="shared" si="8"/>
        <v>-35744.404451284499</v>
      </c>
      <c r="AK5">
        <f>H5*SUM(AB5, AE5:AF5)</f>
        <v>15140.901307236294</v>
      </c>
      <c r="AL5">
        <f t="shared" si="9"/>
        <v>65628.078316096216</v>
      </c>
      <c r="AN5">
        <f t="shared" si="10"/>
        <v>116927.84155379997</v>
      </c>
      <c r="AO5">
        <f t="shared" si="11"/>
        <v>-5846.3920776899986</v>
      </c>
      <c r="AP5">
        <f t="shared" si="12"/>
        <v>-39.809002906961744</v>
      </c>
      <c r="AQ5">
        <f t="shared" si="13"/>
        <v>-37868.670107129765</v>
      </c>
      <c r="AR5">
        <f t="shared" si="14"/>
        <v>73172.970366073234</v>
      </c>
      <c r="AS5">
        <f t="shared" si="15"/>
        <v>-30331.396031228443</v>
      </c>
      <c r="AT5">
        <f t="shared" si="16"/>
        <v>12848.01581868362</v>
      </c>
      <c r="AU5">
        <f t="shared" si="17"/>
        <v>55689.590153528407</v>
      </c>
      <c r="AW5">
        <v>2</v>
      </c>
      <c r="AX5">
        <f>(R5*SUMPRODUCT(K6:$K$23, X6:$X$23)-$AZ$3*SUMPRODUCT(K5:$K$22, W6:$W$23))/Z5</f>
        <v>87161.452917039598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2.6417759999999998E-2</v>
      </c>
      <c r="O6">
        <f t="shared" si="29"/>
        <v>146861.05279636607</v>
      </c>
      <c r="P6">
        <f t="shared" si="30"/>
        <v>7343.0526398183038</v>
      </c>
      <c r="Q6" s="5">
        <f t="shared" si="31"/>
        <v>50</v>
      </c>
      <c r="R6">
        <f t="shared" si="0"/>
        <v>2000000</v>
      </c>
      <c r="S6">
        <f t="shared" si="1"/>
        <v>120123.10821856219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81780.812803393288</v>
      </c>
      <c r="AC6">
        <f t="shared" si="2"/>
        <v>108603.12188682897</v>
      </c>
      <c r="AE6">
        <f t="shared" si="3"/>
        <v>132776.8574573659</v>
      </c>
      <c r="AF6">
        <f t="shared" si="4"/>
        <v>-6638.8428728682948</v>
      </c>
      <c r="AG6">
        <f t="shared" si="5"/>
        <v>-45.204924971316601</v>
      </c>
      <c r="AH6">
        <f t="shared" si="6"/>
        <v>-49573.884164168441</v>
      </c>
      <c r="AI6">
        <f t="shared" si="7"/>
        <v>76518.925495357849</v>
      </c>
      <c r="AJ6">
        <f t="shared" si="8"/>
        <v>-26822.309083435684</v>
      </c>
      <c r="AK6">
        <f>H6*SUM(AB6, AE6:AF6)</f>
        <v>17791.614059581825</v>
      </c>
      <c r="AL6">
        <f t="shared" si="9"/>
        <v>67488.230471503994</v>
      </c>
      <c r="AN6">
        <f t="shared" si="10"/>
        <v>103788.41666845589</v>
      </c>
      <c r="AO6">
        <f t="shared" si="11"/>
        <v>-5189.4208334227942</v>
      </c>
      <c r="AP6">
        <f t="shared" si="12"/>
        <v>-35.335582406714174</v>
      </c>
      <c r="AQ6">
        <f t="shared" si="13"/>
        <v>-38750.690775736897</v>
      </c>
      <c r="AR6">
        <f t="shared" si="14"/>
        <v>59812.969476889491</v>
      </c>
      <c r="AS6">
        <f t="shared" si="15"/>
        <v>-20966.341909813713</v>
      </c>
      <c r="AT6">
        <f t="shared" si="16"/>
        <v>13907.268846253273</v>
      </c>
      <c r="AU6">
        <f t="shared" si="17"/>
        <v>52753.89641332905</v>
      </c>
      <c r="AW6">
        <v>3</v>
      </c>
      <c r="AX6">
        <f>(R6*SUMPRODUCT(K7:$K$23, X7:$X$23)-$AZ$3*SUMPRODUCT(K6:$K$22, W7:$W$23))/Z6</f>
        <v>120123.10821856219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3.0077894000000001E-2</v>
      </c>
      <c r="O7">
        <f t="shared" si="29"/>
        <v>146861.05279636607</v>
      </c>
      <c r="P7">
        <f t="shared" si="30"/>
        <v>7343.0526398183038</v>
      </c>
      <c r="Q7" s="5">
        <f t="shared" si="31"/>
        <v>50</v>
      </c>
      <c r="R7">
        <f t="shared" si="0"/>
        <v>2000000</v>
      </c>
      <c r="S7">
        <f t="shared" si="1"/>
        <v>147080.41842231061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108603.12188682897</v>
      </c>
      <c r="AC7">
        <f t="shared" si="2"/>
        <v>127645.82019787736</v>
      </c>
      <c r="AE7">
        <f t="shared" si="3"/>
        <v>127455.44063853647</v>
      </c>
      <c r="AF7">
        <f t="shared" si="4"/>
        <v>-6372.7720319268237</v>
      </c>
      <c r="AG7">
        <f t="shared" si="5"/>
        <v>-43.393206780038227</v>
      </c>
      <c r="AH7">
        <f t="shared" si="6"/>
        <v>-54386.75766260855</v>
      </c>
      <c r="AI7">
        <f t="shared" si="7"/>
        <v>66652.51773722106</v>
      </c>
      <c r="AJ7">
        <f t="shared" si="8"/>
        <v>-19042.698311048385</v>
      </c>
      <c r="AK7">
        <f>H7*SUM(AB7, AE7:AF7)</f>
        <v>19654.213092523547</v>
      </c>
      <c r="AL7">
        <f t="shared" si="9"/>
        <v>67264.032518696215</v>
      </c>
      <c r="AN7">
        <f t="shared" si="10"/>
        <v>91775.560771566714</v>
      </c>
      <c r="AO7">
        <f t="shared" si="11"/>
        <v>-4588.7780385783353</v>
      </c>
      <c r="AP7">
        <f t="shared" si="12"/>
        <v>-31.245711175317684</v>
      </c>
      <c r="AQ7">
        <f t="shared" si="13"/>
        <v>-39161.727094794944</v>
      </c>
      <c r="AR7">
        <f t="shared" si="14"/>
        <v>47993.809927018112</v>
      </c>
      <c r="AS7">
        <f t="shared" si="15"/>
        <v>-13711.884775923989</v>
      </c>
      <c r="AT7">
        <f t="shared" si="16"/>
        <v>14152.212091170948</v>
      </c>
      <c r="AU7">
        <f t="shared" si="17"/>
        <v>48434.137242265067</v>
      </c>
      <c r="AW7">
        <v>4</v>
      </c>
      <c r="AX7">
        <f>(R7*SUMPRODUCT(K8:$K$23, X8:$X$23)-$AZ$3*SUMPRODUCT(K7:$K$22, W8:$W$23))/Z7</f>
        <v>147080.41842231061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3.4111622000000001E-2</v>
      </c>
      <c r="O8">
        <f t="shared" si="29"/>
        <v>146861.05279636607</v>
      </c>
      <c r="P8">
        <f t="shared" si="30"/>
        <v>7343.0526398183038</v>
      </c>
      <c r="Q8" s="5">
        <f t="shared" si="31"/>
        <v>50</v>
      </c>
      <c r="R8">
        <f t="shared" si="0"/>
        <v>2000000</v>
      </c>
      <c r="S8">
        <f t="shared" si="1"/>
        <v>168567.42246817279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127645.82019787736</v>
      </c>
      <c r="AC8">
        <f t="shared" si="2"/>
        <v>139840.37150709965</v>
      </c>
      <c r="AE8">
        <f t="shared" si="3"/>
        <v>121833.17441924592</v>
      </c>
      <c r="AF8">
        <f t="shared" si="4"/>
        <v>-6091.6587209622958</v>
      </c>
      <c r="AG8">
        <f t="shared" si="5"/>
        <v>-41.479062045189337</v>
      </c>
      <c r="AH8">
        <f t="shared" si="6"/>
        <v>-59208.506681940038</v>
      </c>
      <c r="AI8">
        <f t="shared" si="7"/>
        <v>56491.529954298399</v>
      </c>
      <c r="AJ8">
        <f t="shared" si="8"/>
        <v>-12194.551309222297</v>
      </c>
      <c r="AK8">
        <f t="shared" ref="AK8:AK23" si="32">H8*SUM(AB8:AB8, AE8:AF8)</f>
        <v>20826.654332634498</v>
      </c>
      <c r="AL8">
        <f t="shared" si="9"/>
        <v>65123.6329777106</v>
      </c>
      <c r="AN8">
        <f t="shared" si="10"/>
        <v>80812.100487277043</v>
      </c>
      <c r="AO8">
        <f t="shared" si="11"/>
        <v>-4040.605024363852</v>
      </c>
      <c r="AP8">
        <f t="shared" si="12"/>
        <v>-27.513114930249447</v>
      </c>
      <c r="AQ8">
        <f t="shared" si="13"/>
        <v>-39273.078244004995</v>
      </c>
      <c r="AR8">
        <f t="shared" si="14"/>
        <v>37470.904103977948</v>
      </c>
      <c r="AS8">
        <f t="shared" si="15"/>
        <v>-8088.6614872808759</v>
      </c>
      <c r="AT8">
        <f t="shared" si="16"/>
        <v>13814.346468155172</v>
      </c>
      <c r="AU8">
        <f t="shared" si="17"/>
        <v>43196.589084852247</v>
      </c>
      <c r="AW8">
        <v>5</v>
      </c>
      <c r="AX8">
        <f>(R8*SUMPRODUCT(K9:$K$23, X9:$X$23)-$AZ$3*SUMPRODUCT(K8:$K$22, W9:$W$23))/Z8</f>
        <v>168567.42246817279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3.8936755000000003E-2</v>
      </c>
      <c r="O9">
        <f t="shared" si="29"/>
        <v>146861.05279636607</v>
      </c>
      <c r="P9">
        <f t="shared" si="30"/>
        <v>7343.0526398183038</v>
      </c>
      <c r="Q9" s="5">
        <f t="shared" si="31"/>
        <v>50</v>
      </c>
      <c r="R9">
        <f t="shared" si="0"/>
        <v>2000000</v>
      </c>
      <c r="S9">
        <f t="shared" si="1"/>
        <v>184650.7953732746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139840.37150709965</v>
      </c>
      <c r="AC9">
        <f t="shared" si="2"/>
        <v>145686.56504607064</v>
      </c>
      <c r="AE9">
        <f t="shared" si="3"/>
        <v>115871.05421181901</v>
      </c>
      <c r="AF9">
        <f t="shared" si="4"/>
        <v>-5793.5527105909505</v>
      </c>
      <c r="AG9">
        <f t="shared" si="5"/>
        <v>-39.44921134825411</v>
      </c>
      <c r="AH9">
        <f t="shared" si="6"/>
        <v>-64602.403059333461</v>
      </c>
      <c r="AI9">
        <f t="shared" si="7"/>
        <v>45435.649230546333</v>
      </c>
      <c r="AJ9">
        <f t="shared" si="8"/>
        <v>-5846.1935389709834</v>
      </c>
      <c r="AK9">
        <f t="shared" si="32"/>
        <v>21385.472393322605</v>
      </c>
      <c r="AL9">
        <f t="shared" si="9"/>
        <v>60974.928084897954</v>
      </c>
      <c r="AN9">
        <f t="shared" si="10"/>
        <v>70799.13642113893</v>
      </c>
      <c r="AO9">
        <f t="shared" si="11"/>
        <v>-3539.9568210569464</v>
      </c>
      <c r="AP9">
        <f t="shared" si="12"/>
        <v>-24.10412259515369</v>
      </c>
      <c r="AQ9">
        <f t="shared" si="13"/>
        <v>-39473.14002140682</v>
      </c>
      <c r="AR9">
        <f t="shared" si="14"/>
        <v>27761.935456079998</v>
      </c>
      <c r="AS9">
        <f t="shared" si="15"/>
        <v>-3572.1212405070937</v>
      </c>
      <c r="AT9">
        <f t="shared" si="16"/>
        <v>13066.878416740166</v>
      </c>
      <c r="AU9">
        <f t="shared" si="17"/>
        <v>37256.692632313068</v>
      </c>
      <c r="AW9">
        <v>6</v>
      </c>
      <c r="AX9">
        <f>(R9*SUMPRODUCT(K10:$K$23, X10:$X$23)-$AZ$3*SUMPRODUCT(K9:$K$22, W10:$W$23))/Z9</f>
        <v>184650.7953732746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4.4081337999999998E-2</v>
      </c>
      <c r="O10">
        <f t="shared" si="29"/>
        <v>146861.05279636607</v>
      </c>
      <c r="P10">
        <f t="shared" si="30"/>
        <v>7343.0526398183038</v>
      </c>
      <c r="Q10" s="5">
        <f t="shared" si="31"/>
        <v>50</v>
      </c>
      <c r="R10">
        <f t="shared" si="0"/>
        <v>2000000</v>
      </c>
      <c r="S10">
        <f t="shared" si="1"/>
        <v>195948.32239598632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145686.56504607064</v>
      </c>
      <c r="AC10">
        <f t="shared" si="2"/>
        <v>146239.15347864889</v>
      </c>
      <c r="AE10">
        <f t="shared" si="3"/>
        <v>109604.59256457331</v>
      </c>
      <c r="AF10">
        <f t="shared" si="4"/>
        <v>-5480.2296282286652</v>
      </c>
      <c r="AG10">
        <f t="shared" si="5"/>
        <v>-37.315745215495745</v>
      </c>
      <c r="AH10">
        <f t="shared" si="6"/>
        <v>-69558.960771033002</v>
      </c>
      <c r="AI10">
        <f t="shared" si="7"/>
        <v>34528.086420096137</v>
      </c>
      <c r="AJ10">
        <f t="shared" si="8"/>
        <v>-552.58843257825356</v>
      </c>
      <c r="AK10">
        <f t="shared" si="32"/>
        <v>21376.321107455278</v>
      </c>
      <c r="AL10">
        <f t="shared" si="9"/>
        <v>55351.819094973165</v>
      </c>
      <c r="AN10">
        <f t="shared" si="10"/>
        <v>61691.299864807625</v>
      </c>
      <c r="AO10">
        <f t="shared" si="11"/>
        <v>-3084.5649932403812</v>
      </c>
      <c r="AP10">
        <f t="shared" si="12"/>
        <v>-21.003288036599894</v>
      </c>
      <c r="AQ10">
        <f t="shared" si="13"/>
        <v>-39151.486327382183</v>
      </c>
      <c r="AR10">
        <f t="shared" si="14"/>
        <v>19434.245256148453</v>
      </c>
      <c r="AS10">
        <f t="shared" si="15"/>
        <v>-311.0261887605219</v>
      </c>
      <c r="AT10">
        <f t="shared" si="16"/>
        <v>12031.731559692733</v>
      </c>
      <c r="AU10">
        <f t="shared" si="17"/>
        <v>31154.950627080667</v>
      </c>
      <c r="AW10">
        <v>7</v>
      </c>
      <c r="AX10">
        <f>(R10*SUMPRODUCT(K11:$K$23, X11:$X$23)-$AZ$3*SUMPRODUCT(K10:$K$22, W11:$W$23))/Z10</f>
        <v>195948.32239598632</v>
      </c>
    </row>
    <row r="11" spans="1:52" x14ac:dyDescent="0.25">
      <c r="A11" t="s">
        <v>33</v>
      </c>
      <c r="C11" s="24">
        <f>AU25</f>
        <v>260476.85257036638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4.9206066999999999E-2</v>
      </c>
      <c r="O11">
        <f t="shared" si="29"/>
        <v>146861.05279636607</v>
      </c>
      <c r="P11">
        <f t="shared" si="30"/>
        <v>7343.0526398183038</v>
      </c>
      <c r="Q11" s="5">
        <f t="shared" si="31"/>
        <v>50</v>
      </c>
      <c r="R11">
        <f t="shared" si="0"/>
        <v>2000000</v>
      </c>
      <c r="S11">
        <f t="shared" si="1"/>
        <v>203316.88342776435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146239.15347864889</v>
      </c>
      <c r="AC11">
        <f t="shared" si="2"/>
        <v>142754.58531530655</v>
      </c>
      <c r="AE11">
        <f t="shared" si="3"/>
        <v>103115.33571368747</v>
      </c>
      <c r="AF11">
        <f t="shared" si="4"/>
        <v>-5155.7667856843736</v>
      </c>
      <c r="AG11">
        <f t="shared" si="5"/>
        <v>-35.106426704112167</v>
      </c>
      <c r="AH11">
        <f t="shared" si="6"/>
        <v>-73446.442369144526</v>
      </c>
      <c r="AI11">
        <f t="shared" si="7"/>
        <v>24478.020132154459</v>
      </c>
      <c r="AJ11">
        <f t="shared" si="8"/>
        <v>3484.5681633423374</v>
      </c>
      <c r="AK11">
        <f t="shared" si="32"/>
        <v>20896.084676337214</v>
      </c>
      <c r="AL11">
        <f t="shared" si="9"/>
        <v>48858.672971834007</v>
      </c>
      <c r="AN11">
        <f t="shared" si="10"/>
        <v>53463.895125781593</v>
      </c>
      <c r="AO11">
        <f t="shared" si="11"/>
        <v>-2673.1947562890796</v>
      </c>
      <c r="AP11">
        <f t="shared" si="12"/>
        <v>-18.202203411926138</v>
      </c>
      <c r="AQ11">
        <f t="shared" si="13"/>
        <v>-38080.978595548251</v>
      </c>
      <c r="AR11">
        <f t="shared" si="14"/>
        <v>12691.519570532337</v>
      </c>
      <c r="AS11">
        <f t="shared" si="15"/>
        <v>1806.7010649206754</v>
      </c>
      <c r="AT11">
        <f t="shared" si="16"/>
        <v>10834.334892504743</v>
      </c>
      <c r="AU11">
        <f t="shared" si="17"/>
        <v>25332.555527957753</v>
      </c>
      <c r="AW11">
        <v>8</v>
      </c>
      <c r="AX11">
        <f>(R11*SUMPRODUCT(K12:$K$23, X12:$X$23)-$AZ$3*SUMPRODUCT(K11:$K$22, W12:$W$23))/Z11</f>
        <v>203316.88342776435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5.4843360000000001E-2</v>
      </c>
      <c r="O12">
        <f t="shared" si="29"/>
        <v>146861.05279636607</v>
      </c>
      <c r="P12">
        <f t="shared" si="30"/>
        <v>7343.0526398183038</v>
      </c>
      <c r="Q12" s="5">
        <f t="shared" si="31"/>
        <v>50</v>
      </c>
      <c r="R12">
        <f t="shared" si="0"/>
        <v>2000000</v>
      </c>
      <c r="S12">
        <f t="shared" si="1"/>
        <v>207057.24454070142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142754.58531530655</v>
      </c>
      <c r="AC12">
        <f t="shared" si="2"/>
        <v>135953.82005618693</v>
      </c>
      <c r="AE12">
        <f t="shared" si="3"/>
        <v>96428.990878483964</v>
      </c>
      <c r="AF12">
        <f t="shared" si="4"/>
        <v>-4821.4495439241982</v>
      </c>
      <c r="AG12">
        <f t="shared" si="5"/>
        <v>-32.830008039023809</v>
      </c>
      <c r="AH12">
        <f t="shared" si="6"/>
        <v>-77014.175921889488</v>
      </c>
      <c r="AI12">
        <f t="shared" si="7"/>
        <v>14560.535404631257</v>
      </c>
      <c r="AJ12">
        <f t="shared" si="8"/>
        <v>6800.7652591196238</v>
      </c>
      <c r="AK12">
        <f t="shared" si="32"/>
        <v>20054.367177429063</v>
      </c>
      <c r="AL12">
        <f t="shared" si="9"/>
        <v>41415.667841179944</v>
      </c>
      <c r="AN12">
        <f t="shared" si="10"/>
        <v>46056.096361485936</v>
      </c>
      <c r="AO12">
        <f t="shared" si="11"/>
        <v>-2302.8048180742967</v>
      </c>
      <c r="AP12">
        <f t="shared" si="12"/>
        <v>-15.680160084834128</v>
      </c>
      <c r="AQ12">
        <f t="shared" si="13"/>
        <v>-36783.256520113617</v>
      </c>
      <c r="AR12">
        <f t="shared" si="14"/>
        <v>6954.3548632131842</v>
      </c>
      <c r="AS12">
        <f t="shared" si="15"/>
        <v>3248.1590572752407</v>
      </c>
      <c r="AT12">
        <f t="shared" si="16"/>
        <v>9578.3006622584144</v>
      </c>
      <c r="AU12">
        <f t="shared" si="17"/>
        <v>19780.81458274684</v>
      </c>
      <c r="AW12">
        <v>9</v>
      </c>
      <c r="AX12">
        <f>(R12*SUMPRODUCT(K13:$K$23, X13:$X$23)-$AZ$3*SUMPRODUCT(K12:$K$22, W13:$W$23))/Z12</f>
        <v>207057.24454070142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6.0839808000000002E-2</v>
      </c>
      <c r="O13">
        <f t="shared" si="29"/>
        <v>146861.05279636607</v>
      </c>
      <c r="P13">
        <f t="shared" si="30"/>
        <v>7343.0526398183038</v>
      </c>
      <c r="Q13" s="5">
        <f t="shared" si="31"/>
        <v>50</v>
      </c>
      <c r="R13">
        <f t="shared" si="0"/>
        <v>2000000</v>
      </c>
      <c r="S13">
        <f t="shared" si="1"/>
        <v>207561.96294586675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135953.82005618693</v>
      </c>
      <c r="AC13">
        <f t="shared" si="2"/>
        <v>126630.79954865412</v>
      </c>
      <c r="AE13">
        <f t="shared" si="3"/>
        <v>89597.979679018419</v>
      </c>
      <c r="AF13">
        <f t="shared" si="4"/>
        <v>-4479.8989839509213</v>
      </c>
      <c r="AG13">
        <f t="shared" si="5"/>
        <v>-30.504336572900907</v>
      </c>
      <c r="AH13">
        <f t="shared" si="6"/>
        <v>-79894.855429306612</v>
      </c>
      <c r="AI13">
        <f t="shared" si="7"/>
        <v>5192.7209291879844</v>
      </c>
      <c r="AJ13">
        <f t="shared" si="8"/>
        <v>9323.0205075328122</v>
      </c>
      <c r="AK13">
        <f t="shared" si="32"/>
        <v>18917.122547284842</v>
      </c>
      <c r="AL13">
        <f t="shared" si="9"/>
        <v>33432.863984005642</v>
      </c>
      <c r="AN13">
        <f t="shared" si="10"/>
        <v>39420.296561261617</v>
      </c>
      <c r="AO13">
        <f t="shared" si="11"/>
        <v>-1971.014828063081</v>
      </c>
      <c r="AP13">
        <f t="shared" si="12"/>
        <v>-13.420949874273621</v>
      </c>
      <c r="AQ13">
        <f t="shared" si="13"/>
        <v>-35151.226690883945</v>
      </c>
      <c r="AR13">
        <f t="shared" si="14"/>
        <v>2284.6340924403185</v>
      </c>
      <c r="AS13">
        <f t="shared" si="15"/>
        <v>4101.8361638318311</v>
      </c>
      <c r="AT13">
        <f t="shared" si="16"/>
        <v>8322.939686488553</v>
      </c>
      <c r="AU13">
        <f t="shared" si="17"/>
        <v>14709.409942760703</v>
      </c>
      <c r="AW13">
        <v>10</v>
      </c>
      <c r="AX13">
        <f>(R13*SUMPRODUCT(K14:$K$23, X14:$X$23)-$AZ$3*SUMPRODUCT(K13:$K$22, W14:$W$23))/Z13</f>
        <v>207561.96294586675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6.7515763000000006E-2</v>
      </c>
      <c r="O14">
        <f t="shared" si="29"/>
        <v>146861.05279636607</v>
      </c>
      <c r="P14">
        <f t="shared" si="30"/>
        <v>7343.0526398183038</v>
      </c>
      <c r="Q14" s="5">
        <f t="shared" si="31"/>
        <v>50</v>
      </c>
      <c r="R14">
        <f t="shared" si="0"/>
        <v>2000000</v>
      </c>
      <c r="S14">
        <f t="shared" si="1"/>
        <v>204958.3983611172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126630.79954865412</v>
      </c>
      <c r="AC14">
        <f t="shared" si="2"/>
        <v>115349.64234873578</v>
      </c>
      <c r="AE14">
        <f t="shared" si="3"/>
        <v>82652.723920940814</v>
      </c>
      <c r="AF14">
        <f t="shared" si="4"/>
        <v>-4132.6361960470413</v>
      </c>
      <c r="AG14">
        <f t="shared" si="5"/>
        <v>-28.139769648643693</v>
      </c>
      <c r="AH14">
        <f t="shared" si="6"/>
        <v>-82380.942341128408</v>
      </c>
      <c r="AI14">
        <f t="shared" si="7"/>
        <v>-3888.9943858832703</v>
      </c>
      <c r="AJ14">
        <f t="shared" si="8"/>
        <v>11281.157199918336</v>
      </c>
      <c r="AK14">
        <f t="shared" si="32"/>
        <v>17554.761423997497</v>
      </c>
      <c r="AL14">
        <f t="shared" si="9"/>
        <v>24946.924238032563</v>
      </c>
      <c r="AN14">
        <f t="shared" si="10"/>
        <v>33498.16427833226</v>
      </c>
      <c r="AO14">
        <f t="shared" si="11"/>
        <v>-1674.9082139166132</v>
      </c>
      <c r="AP14">
        <f t="shared" si="12"/>
        <v>-11.404713380606086</v>
      </c>
      <c r="AQ14">
        <f t="shared" si="13"/>
        <v>-33388.014442047504</v>
      </c>
      <c r="AR14">
        <f t="shared" si="14"/>
        <v>-1576.1630910124613</v>
      </c>
      <c r="AS14">
        <f t="shared" si="15"/>
        <v>4572.1186091098843</v>
      </c>
      <c r="AT14">
        <f t="shared" si="16"/>
        <v>7114.7356572359713</v>
      </c>
      <c r="AU14">
        <f t="shared" si="17"/>
        <v>10110.691175333395</v>
      </c>
      <c r="AW14">
        <v>11</v>
      </c>
      <c r="AX14">
        <f>(R14*SUMPRODUCT(K15:$K$23, X15:$X$23)-$AZ$3*SUMPRODUCT(K14:$K$22, W15:$W$23))/Z14</f>
        <v>204958.3983611172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7.5215941999999994E-2</v>
      </c>
      <c r="O15">
        <f t="shared" si="29"/>
        <v>146861.05279636607</v>
      </c>
      <c r="P15">
        <f t="shared" si="30"/>
        <v>7343.0526398183038</v>
      </c>
      <c r="Q15" s="5">
        <f t="shared" si="31"/>
        <v>50</v>
      </c>
      <c r="R15">
        <f t="shared" si="0"/>
        <v>2000000</v>
      </c>
      <c r="S15">
        <f t="shared" si="1"/>
        <v>199145.68256273255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115349.64234873578</v>
      </c>
      <c r="AC15">
        <f t="shared" si="2"/>
        <v>102527.41709286263</v>
      </c>
      <c r="AE15">
        <f t="shared" si="3"/>
        <v>75609.394193151908</v>
      </c>
      <c r="AF15">
        <f t="shared" si="4"/>
        <v>-3780.4697096575956</v>
      </c>
      <c r="AG15">
        <f t="shared" si="5"/>
        <v>-25.741812670371512</v>
      </c>
      <c r="AH15">
        <f t="shared" si="6"/>
        <v>-84662.371271429773</v>
      </c>
      <c r="AI15">
        <f t="shared" si="7"/>
        <v>-12859.188600605834</v>
      </c>
      <c r="AJ15">
        <f t="shared" si="8"/>
        <v>12822.225255873156</v>
      </c>
      <c r="AK15">
        <f t="shared" si="32"/>
        <v>16016.869963833929</v>
      </c>
      <c r="AL15">
        <f t="shared" si="9"/>
        <v>15979.906619101252</v>
      </c>
      <c r="AN15">
        <f t="shared" si="10"/>
        <v>28228.107495678236</v>
      </c>
      <c r="AO15">
        <f t="shared" si="11"/>
        <v>-1411.4053747839118</v>
      </c>
      <c r="AP15">
        <f t="shared" si="12"/>
        <v>-9.6104811174200968</v>
      </c>
      <c r="AQ15">
        <f t="shared" si="13"/>
        <v>-31607.957484539598</v>
      </c>
      <c r="AR15">
        <f t="shared" si="14"/>
        <v>-4800.8658447626931</v>
      </c>
      <c r="AS15">
        <f t="shared" si="15"/>
        <v>4787.0659025776204</v>
      </c>
      <c r="AT15">
        <f t="shared" si="16"/>
        <v>5979.7586253422742</v>
      </c>
      <c r="AU15">
        <f t="shared" si="17"/>
        <v>5965.9586831572014</v>
      </c>
      <c r="AW15">
        <v>12</v>
      </c>
      <c r="AX15">
        <f>(R15*SUMPRODUCT(K16:$K$23, X16:$X$23)-$AZ$3*SUMPRODUCT(K15:$K$22, W16:$W$23))/Z15</f>
        <v>199145.68256273255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8.3448538000000003E-2</v>
      </c>
      <c r="O16">
        <f t="shared" si="29"/>
        <v>146861.05279636607</v>
      </c>
      <c r="P16">
        <f t="shared" si="30"/>
        <v>7343.0526398183038</v>
      </c>
      <c r="Q16" s="5">
        <f t="shared" si="31"/>
        <v>50</v>
      </c>
      <c r="R16">
        <f t="shared" si="0"/>
        <v>2000000</v>
      </c>
      <c r="S16">
        <f t="shared" si="1"/>
        <v>190276.97366401268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102527.41709286263</v>
      </c>
      <c r="AC16">
        <f t="shared" si="2"/>
        <v>88807.126749198345</v>
      </c>
      <c r="AE16">
        <f t="shared" si="3"/>
        <v>68543.806846736174</v>
      </c>
      <c r="AF16">
        <f t="shared" si="4"/>
        <v>-3427.190342336809</v>
      </c>
      <c r="AG16">
        <f t="shared" si="5"/>
        <v>-23.336277910855419</v>
      </c>
      <c r="AH16">
        <f t="shared" si="6"/>
        <v>-85924.665312495141</v>
      </c>
      <c r="AI16">
        <f t="shared" si="7"/>
        <v>-20831.38508600663</v>
      </c>
      <c r="AJ16">
        <f t="shared" si="8"/>
        <v>13720.290343664281</v>
      </c>
      <c r="AK16">
        <f t="shared" si="32"/>
        <v>14345.299954917709</v>
      </c>
      <c r="AL16">
        <f t="shared" si="9"/>
        <v>7234.2052125753598</v>
      </c>
      <c r="AN16">
        <f t="shared" si="10"/>
        <v>23573.083375277747</v>
      </c>
      <c r="AO16">
        <f t="shared" si="11"/>
        <v>-1178.6541687638876</v>
      </c>
      <c r="AP16">
        <f t="shared" si="12"/>
        <v>-8.0256415592919677</v>
      </c>
      <c r="AQ16">
        <f t="shared" si="13"/>
        <v>-29550.580753901206</v>
      </c>
      <c r="AR16">
        <f t="shared" si="14"/>
        <v>-7164.1771889466381</v>
      </c>
      <c r="AS16">
        <f t="shared" si="15"/>
        <v>4718.5816353533464</v>
      </c>
      <c r="AT16">
        <f t="shared" si="16"/>
        <v>4933.5303572615248</v>
      </c>
      <c r="AU16">
        <f t="shared" si="17"/>
        <v>2487.9348036682327</v>
      </c>
      <c r="AW16">
        <v>13</v>
      </c>
      <c r="AX16">
        <f>(R16*SUMPRODUCT(K17:$K$23, X17:$X$23)-$AZ$3*SUMPRODUCT(K16:$K$22, W17:$W$23))/Z16</f>
        <v>190276.97366401268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9.2193696000000006E-2</v>
      </c>
      <c r="O17">
        <f t="shared" si="29"/>
        <v>146861.05279636607</v>
      </c>
      <c r="P17">
        <f t="shared" si="30"/>
        <v>7343.0526398183038</v>
      </c>
      <c r="Q17" s="5">
        <f t="shared" si="31"/>
        <v>50</v>
      </c>
      <c r="R17">
        <f t="shared" si="0"/>
        <v>2000000</v>
      </c>
      <c r="S17">
        <f t="shared" si="1"/>
        <v>178420.2575332002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88807.126749198345</v>
      </c>
      <c r="AC17">
        <f t="shared" si="2"/>
        <v>74763.28857238029</v>
      </c>
      <c r="AE17">
        <f t="shared" si="3"/>
        <v>61539.061887158103</v>
      </c>
      <c r="AF17">
        <f t="shared" si="4"/>
        <v>-3076.9530943579052</v>
      </c>
      <c r="AG17">
        <f t="shared" si="5"/>
        <v>-20.951457420261946</v>
      </c>
      <c r="AH17">
        <f t="shared" si="6"/>
        <v>-86058.30845939678</v>
      </c>
      <c r="AI17">
        <f t="shared" si="7"/>
        <v>-27617.151124016847</v>
      </c>
      <c r="AJ17">
        <f t="shared" si="8"/>
        <v>14043.838176818055</v>
      </c>
      <c r="AK17">
        <f t="shared" si="32"/>
        <v>12601.828485328815</v>
      </c>
      <c r="AL17">
        <f t="shared" si="9"/>
        <v>-971.48446186997717</v>
      </c>
      <c r="AN17">
        <f t="shared" si="10"/>
        <v>19495.806681321297</v>
      </c>
      <c r="AO17">
        <f t="shared" si="11"/>
        <v>-974.79033406606482</v>
      </c>
      <c r="AP17">
        <f t="shared" si="12"/>
        <v>-6.6375006545655451</v>
      </c>
      <c r="AQ17">
        <f t="shared" si="13"/>
        <v>-27263.59638244718</v>
      </c>
      <c r="AR17">
        <f t="shared" si="14"/>
        <v>-8749.2175358465156</v>
      </c>
      <c r="AS17">
        <f t="shared" si="15"/>
        <v>4449.1408507502765</v>
      </c>
      <c r="AT17">
        <f t="shared" si="16"/>
        <v>3992.3067470810329</v>
      </c>
      <c r="AU17">
        <f t="shared" si="17"/>
        <v>-307.76993801520518</v>
      </c>
      <c r="AW17">
        <v>14</v>
      </c>
      <c r="AX17">
        <f>(R17*SUMPRODUCT(K18:$K$23, X18:$X$23)-$AZ$3*SUMPRODUCT(K17:$K$22, W18:$W$23))/Z17</f>
        <v>178420.2575332002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0.10204429399999999</v>
      </c>
      <c r="O18">
        <f t="shared" si="29"/>
        <v>146861.05279636607</v>
      </c>
      <c r="P18">
        <f t="shared" si="30"/>
        <v>7343.0526398183038</v>
      </c>
      <c r="Q18" s="5">
        <f t="shared" si="31"/>
        <v>50</v>
      </c>
      <c r="R18">
        <f t="shared" si="0"/>
        <v>2000000</v>
      </c>
      <c r="S18">
        <f t="shared" si="1"/>
        <v>163242.98013722239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74763.28857238029</v>
      </c>
      <c r="AC18">
        <f t="shared" si="2"/>
        <v>60739.337584035384</v>
      </c>
      <c r="AE18">
        <f t="shared" si="3"/>
        <v>54643.961144589179</v>
      </c>
      <c r="AF18">
        <f t="shared" si="4"/>
        <v>-2732.1980572294588</v>
      </c>
      <c r="AG18">
        <f t="shared" si="5"/>
        <v>-18.603966165337638</v>
      </c>
      <c r="AH18">
        <f t="shared" si="6"/>
        <v>-85519.067228867658</v>
      </c>
      <c r="AI18">
        <f t="shared" si="7"/>
        <v>-33625.908107673276</v>
      </c>
      <c r="AJ18">
        <f t="shared" si="8"/>
        <v>14023.950988344906</v>
      </c>
      <c r="AK18">
        <f t="shared" si="32"/>
        <v>10839.584170523955</v>
      </c>
      <c r="AL18">
        <f t="shared" si="9"/>
        <v>-8762.3729488044155</v>
      </c>
      <c r="AN18">
        <f t="shared" si="10"/>
        <v>15946.841553978255</v>
      </c>
      <c r="AO18">
        <f t="shared" si="11"/>
        <v>-797.3420776989127</v>
      </c>
      <c r="AP18">
        <f t="shared" si="12"/>
        <v>-5.4292275761122841</v>
      </c>
      <c r="AQ18">
        <f t="shared" si="13"/>
        <v>-24957.177085574545</v>
      </c>
      <c r="AR18">
        <f t="shared" si="14"/>
        <v>-9813.106836871315</v>
      </c>
      <c r="AS18">
        <f t="shared" si="15"/>
        <v>4092.6338370701642</v>
      </c>
      <c r="AT18">
        <f t="shared" si="16"/>
        <v>3163.3345690472984</v>
      </c>
      <c r="AU18">
        <f t="shared" si="17"/>
        <v>-2557.1384307538519</v>
      </c>
      <c r="AW18">
        <v>15</v>
      </c>
      <c r="AX18">
        <f>(R18*SUMPRODUCT(K19:$K$23, X19:$X$23)-$AZ$3*SUMPRODUCT(K18:$K$22, W19:$W$23))/Z18</f>
        <v>163242.98013722239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0.11315193599999999</v>
      </c>
      <c r="O19">
        <f t="shared" si="29"/>
        <v>146861.05279636607</v>
      </c>
      <c r="P19">
        <f t="shared" si="30"/>
        <v>7343.0526398183038</v>
      </c>
      <c r="Q19" s="5">
        <f t="shared" si="31"/>
        <v>50</v>
      </c>
      <c r="R19">
        <f t="shared" si="0"/>
        <v>2000000</v>
      </c>
      <c r="S19">
        <f t="shared" si="1"/>
        <v>144199.73336541851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60739.337584035384</v>
      </c>
      <c r="AC19">
        <f t="shared" si="2"/>
        <v>47046.177354069092</v>
      </c>
      <c r="AE19">
        <f t="shared" si="3"/>
        <v>47914.451538924252</v>
      </c>
      <c r="AF19">
        <f t="shared" si="4"/>
        <v>-2395.7225769462125</v>
      </c>
      <c r="AG19">
        <f t="shared" si="5"/>
        <v>-16.312851714797812</v>
      </c>
      <c r="AH19">
        <f t="shared" si="6"/>
        <v>-84202.991555457993</v>
      </c>
      <c r="AI19">
        <f t="shared" si="7"/>
        <v>-38700.575445194751</v>
      </c>
      <c r="AJ19">
        <f t="shared" si="8"/>
        <v>13693.160229966292</v>
      </c>
      <c r="AK19">
        <f t="shared" si="32"/>
        <v>9092.5027543423694</v>
      </c>
      <c r="AL19">
        <f t="shared" si="9"/>
        <v>-15914.912460886089</v>
      </c>
      <c r="AN19">
        <f t="shared" si="10"/>
        <v>12880.751258344082</v>
      </c>
      <c r="AO19">
        <f t="shared" si="11"/>
        <v>-644.03756291720413</v>
      </c>
      <c r="AP19">
        <f t="shared" si="12"/>
        <v>-4.3853530303245938</v>
      </c>
      <c r="AQ19">
        <f t="shared" si="13"/>
        <v>-22636.130741331919</v>
      </c>
      <c r="AR19">
        <f t="shared" si="14"/>
        <v>-10403.802398935364</v>
      </c>
      <c r="AS19">
        <f t="shared" si="15"/>
        <v>3681.1063300925225</v>
      </c>
      <c r="AT19">
        <f t="shared" si="16"/>
        <v>2444.3202944595782</v>
      </c>
      <c r="AU19">
        <f t="shared" si="17"/>
        <v>-4278.3757743832639</v>
      </c>
      <c r="AW19">
        <v>16</v>
      </c>
      <c r="AX19">
        <f>(R19*SUMPRODUCT(K20:$K$23, X20:$X$23)-$AZ$3*SUMPRODUCT(K19:$K$22, W20:$W$23))/Z19</f>
        <v>144199.73336541851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0.12586404500000001</v>
      </c>
      <c r="O20">
        <f t="shared" si="29"/>
        <v>146861.05279636607</v>
      </c>
      <c r="P20">
        <f t="shared" si="30"/>
        <v>7343.0526398183038</v>
      </c>
      <c r="Q20" s="5">
        <f t="shared" si="31"/>
        <v>50</v>
      </c>
      <c r="R20">
        <f t="shared" si="0"/>
        <v>2000000</v>
      </c>
      <c r="S20">
        <f t="shared" si="1"/>
        <v>120354.79789177307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47046.177354069092</v>
      </c>
      <c r="AC20">
        <f t="shared" si="2"/>
        <v>33931.680392393268</v>
      </c>
      <c r="AE20">
        <f t="shared" si="3"/>
        <v>41404.600338889519</v>
      </c>
      <c r="AF20">
        <f t="shared" si="4"/>
        <v>-2070.2300169444761</v>
      </c>
      <c r="AG20">
        <f t="shared" si="5"/>
        <v>-14.096521695340195</v>
      </c>
      <c r="AH20">
        <f t="shared" si="6"/>
        <v>-82128.060092385567</v>
      </c>
      <c r="AI20">
        <f t="shared" si="7"/>
        <v>-42807.786292135868</v>
      </c>
      <c r="AJ20">
        <f t="shared" si="8"/>
        <v>13114.496961675824</v>
      </c>
      <c r="AK20">
        <f t="shared" si="32"/>
        <v>7391.5834646365302</v>
      </c>
      <c r="AL20">
        <f t="shared" si="9"/>
        <v>-22301.705865823515</v>
      </c>
      <c r="AN20">
        <f t="shared" si="10"/>
        <v>10253.341829404473</v>
      </c>
      <c r="AO20">
        <f t="shared" si="11"/>
        <v>-512.66709147022368</v>
      </c>
      <c r="AP20">
        <f t="shared" si="12"/>
        <v>-3.4908308343742793</v>
      </c>
      <c r="AQ20">
        <f t="shared" si="13"/>
        <v>-20338.007540726478</v>
      </c>
      <c r="AR20">
        <f t="shared" si="14"/>
        <v>-10600.823633626604</v>
      </c>
      <c r="AS20">
        <f t="shared" si="15"/>
        <v>3247.644444534084</v>
      </c>
      <c r="AT20">
        <f t="shared" si="16"/>
        <v>1830.4350556019601</v>
      </c>
      <c r="AU20">
        <f t="shared" si="17"/>
        <v>-5522.7441334905598</v>
      </c>
      <c r="AW20">
        <v>17</v>
      </c>
      <c r="AX20">
        <f>(R20*SUMPRODUCT(K21:$K$23, X21:$X$23)-$AZ$3*SUMPRODUCT(K20:$K$22, W21:$W$23))/Z20</f>
        <v>120354.79789177307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0.140533459</v>
      </c>
      <c r="O21">
        <f t="shared" si="29"/>
        <v>146861.05279636607</v>
      </c>
      <c r="P21">
        <f t="shared" si="30"/>
        <v>7343.0526398183038</v>
      </c>
      <c r="Q21" s="5">
        <f t="shared" si="31"/>
        <v>50</v>
      </c>
      <c r="R21">
        <f t="shared" si="0"/>
        <v>2000000</v>
      </c>
      <c r="S21">
        <f t="shared" si="1"/>
        <v>90214.005417646433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33931.680392393268</v>
      </c>
      <c r="AC21">
        <f t="shared" si="2"/>
        <v>21605.394602570053</v>
      </c>
      <c r="AE21">
        <f t="shared" si="3"/>
        <v>35171.82263136391</v>
      </c>
      <c r="AF21">
        <f t="shared" si="4"/>
        <v>-1758.5911315681956</v>
      </c>
      <c r="AG21">
        <f t="shared" si="5"/>
        <v>-11.974523524672092</v>
      </c>
      <c r="AH21">
        <f t="shared" si="6"/>
        <v>-79241.318148588063</v>
      </c>
      <c r="AI21">
        <f t="shared" si="7"/>
        <v>-45840.061172317022</v>
      </c>
      <c r="AJ21">
        <f t="shared" si="8"/>
        <v>12326.285789823214</v>
      </c>
      <c r="AK21">
        <f t="shared" si="32"/>
        <v>5762.7041106146107</v>
      </c>
      <c r="AL21">
        <f t="shared" si="9"/>
        <v>-27751.071271879202</v>
      </c>
      <c r="AN21">
        <f t="shared" si="10"/>
        <v>8023.315693612416</v>
      </c>
      <c r="AO21">
        <f t="shared" si="11"/>
        <v>-401.16578468062079</v>
      </c>
      <c r="AP21">
        <f t="shared" si="12"/>
        <v>-2.7316009046787064</v>
      </c>
      <c r="AQ21">
        <f t="shared" si="13"/>
        <v>-18076.348165055169</v>
      </c>
      <c r="AR21">
        <f t="shared" si="14"/>
        <v>-10456.929857028055</v>
      </c>
      <c r="AS21">
        <f t="shared" si="15"/>
        <v>2811.8441076536615</v>
      </c>
      <c r="AT21">
        <f t="shared" si="16"/>
        <v>1314.5748746926972</v>
      </c>
      <c r="AU21">
        <f t="shared" si="17"/>
        <v>-6330.5108746816968</v>
      </c>
      <c r="AW21">
        <v>18</v>
      </c>
      <c r="AX21">
        <f>(R21*SUMPRODUCT(K22:$K$23, X22:$X$23)-$AZ$3*SUMPRODUCT(K21:$K$22, W22:$W$23))/Z21</f>
        <v>90214.005417646433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0.15744443499999999</v>
      </c>
      <c r="O22">
        <f t="shared" si="29"/>
        <v>146861.05279636607</v>
      </c>
      <c r="P22">
        <f t="shared" si="30"/>
        <v>7343.0526398183038</v>
      </c>
      <c r="Q22" s="5">
        <f t="shared" si="31"/>
        <v>50</v>
      </c>
      <c r="R22">
        <f t="shared" si="0"/>
        <v>2000000</v>
      </c>
      <c r="S22">
        <f t="shared" si="1"/>
        <v>51446.503002045356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21605.394602570053</v>
      </c>
      <c r="AC22">
        <f t="shared" si="2"/>
        <v>10257.873165092435</v>
      </c>
      <c r="AE22">
        <f t="shared" si="3"/>
        <v>29282.496662934966</v>
      </c>
      <c r="AF22">
        <f t="shared" si="4"/>
        <v>-1464.1248331467484</v>
      </c>
      <c r="AG22">
        <f t="shared" si="5"/>
        <v>-9.9694561986891639</v>
      </c>
      <c r="AH22">
        <f t="shared" si="6"/>
        <v>-75412.883629448232</v>
      </c>
      <c r="AI22">
        <f t="shared" si="7"/>
        <v>-47604.4812558587</v>
      </c>
      <c r="AJ22">
        <f t="shared" si="8"/>
        <v>11347.521437477619</v>
      </c>
      <c r="AK22">
        <f t="shared" si="32"/>
        <v>4229.1916936168973</v>
      </c>
      <c r="AL22">
        <f t="shared" si="9"/>
        <v>-32027.768124764185</v>
      </c>
      <c r="AN22">
        <f t="shared" si="10"/>
        <v>6153.3168109553981</v>
      </c>
      <c r="AO22">
        <f t="shared" si="11"/>
        <v>-307.6658405477699</v>
      </c>
      <c r="AP22">
        <f t="shared" si="12"/>
        <v>-2.0949450837341592</v>
      </c>
      <c r="AQ22">
        <f t="shared" si="13"/>
        <v>-15846.987705357653</v>
      </c>
      <c r="AR22">
        <f t="shared" si="14"/>
        <v>-10003.431680033758</v>
      </c>
      <c r="AS22">
        <f t="shared" si="15"/>
        <v>2384.5266757014729</v>
      </c>
      <c r="AT22">
        <f t="shared" si="16"/>
        <v>888.70688331796975</v>
      </c>
      <c r="AU22">
        <f t="shared" si="17"/>
        <v>-6730.1981210143158</v>
      </c>
      <c r="AW22">
        <v>19</v>
      </c>
      <c r="AX22">
        <f>(R22*SUMPRODUCT(K23:$K$23, X23:$X$23)-$AZ$3*SUMPRODUCT(K22:$K$22, W23:$W$23))/Z22</f>
        <v>51446.503002045356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0.177590515</v>
      </c>
      <c r="O23">
        <f t="shared" si="29"/>
        <v>146861.05279636607</v>
      </c>
      <c r="P23">
        <f t="shared" si="30"/>
        <v>7343.0526398183038</v>
      </c>
      <c r="Q23" s="5">
        <f t="shared" si="31"/>
        <v>50</v>
      </c>
      <c r="R23">
        <f t="shared" si="0"/>
        <v>2000000</v>
      </c>
      <c r="S23">
        <f t="shared" si="1"/>
        <v>63325.827617639596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10257.873165092435</v>
      </c>
      <c r="AC23">
        <f t="shared" si="2"/>
        <v>10257.873165092435</v>
      </c>
      <c r="AE23">
        <f t="shared" si="3"/>
        <v>23789.378033449211</v>
      </c>
      <c r="AF23">
        <f t="shared" si="4"/>
        <v>-1189.4689016724606</v>
      </c>
      <c r="AG23">
        <f t="shared" si="5"/>
        <v>-8.0992807761071202</v>
      </c>
      <c r="AH23">
        <f t="shared" si="6"/>
        <v>-70819.234423806047</v>
      </c>
      <c r="AI23">
        <f t="shared" si="7"/>
        <v>-48227.424572805401</v>
      </c>
      <c r="AJ23">
        <f t="shared" si="8"/>
        <v>0</v>
      </c>
      <c r="AK23">
        <f t="shared" si="32"/>
        <v>2811.640431143097</v>
      </c>
      <c r="AL23">
        <f t="shared" si="9"/>
        <v>-45415.784141662305</v>
      </c>
      <c r="AN23">
        <f t="shared" si="10"/>
        <v>4604.9660007462589</v>
      </c>
      <c r="AO23">
        <f t="shared" si="11"/>
        <v>-230.24830003731296</v>
      </c>
      <c r="AP23">
        <f t="shared" si="12"/>
        <v>-1.5677968777506286</v>
      </c>
      <c r="AQ23">
        <f t="shared" si="13"/>
        <v>-13708.646197557689</v>
      </c>
      <c r="AR23">
        <f t="shared" si="14"/>
        <v>-9335.4962937264936</v>
      </c>
      <c r="AS23">
        <f t="shared" si="15"/>
        <v>0</v>
      </c>
      <c r="AT23">
        <f t="shared" si="16"/>
        <v>544.25586804045849</v>
      </c>
      <c r="AU23">
        <f t="shared" si="17"/>
        <v>-8791.2404256860355</v>
      </c>
      <c r="AW23">
        <v>20</v>
      </c>
      <c r="AX23">
        <f>(R23*SUMPRODUCT(K$23:$K24, X$23:$X24)-$AZ$3*SUMPRODUCT(K$22:$K23, W$23:$W24))/Z23</f>
        <v>63325.827617639596</v>
      </c>
    </row>
    <row r="25" spans="5:50" x14ac:dyDescent="0.25">
      <c r="AN25" s="6">
        <f t="shared" ref="AN25:AU25" si="33">SUM(AN3:AN23)</f>
        <v>974253.39158959163</v>
      </c>
      <c r="AO25" s="6">
        <f t="shared" si="33"/>
        <v>-158858.45917675411</v>
      </c>
      <c r="AP25" s="6">
        <f t="shared" si="33"/>
        <v>-2801.600430440888</v>
      </c>
      <c r="AQ25" s="6">
        <f t="shared" si="33"/>
        <v>-617390.8030246417</v>
      </c>
      <c r="AR25" s="6">
        <f t="shared" si="33"/>
        <v>195202.52895775501</v>
      </c>
      <c r="AS25" s="6">
        <f t="shared" si="33"/>
        <v>-75487.663761417047</v>
      </c>
      <c r="AT25" s="6">
        <f t="shared" si="33"/>
        <v>140761.98737402839</v>
      </c>
      <c r="AU25" s="7">
        <f t="shared" si="33"/>
        <v>260476.85257036638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2619.435147442211</v>
      </c>
      <c r="K3">
        <v>1</v>
      </c>
      <c r="L3" s="2">
        <v>0</v>
      </c>
      <c r="O3">
        <f>$C$3</f>
        <v>2619.435147442211</v>
      </c>
      <c r="P3">
        <f>O3*C5</f>
        <v>261.94351474422109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2619.435147442211</v>
      </c>
      <c r="AF3">
        <f t="shared" ref="AF3:AF34" si="3">-$Z3*P3</f>
        <v>-261.94351474422109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-162.41657130200974</v>
      </c>
      <c r="AJ3">
        <f t="shared" ref="AJ3:AJ34" si="7">AB3-AC3</f>
        <v>0</v>
      </c>
      <c r="AL3">
        <f t="shared" ref="AL3:AL23" si="8">SUM(AI3:AK3)</f>
        <v>-162.41657130200974</v>
      </c>
      <c r="AN3">
        <f t="shared" ref="AN3:AN34" si="9">AE3*$K3</f>
        <v>2619.435147442211</v>
      </c>
      <c r="AO3">
        <f t="shared" ref="AO3:AO34" si="10">AF3*$K3</f>
        <v>-261.94351474422109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-162.41657130200974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-162.41657130200974</v>
      </c>
      <c r="AW3">
        <v>0</v>
      </c>
      <c r="AX3">
        <f>IF(Z3&gt;0, (R3*SUMPRODUCT(K3:$K$98, X3:$X$98)-K3*$AZ$3)/Z3, 0)</f>
        <v>0</v>
      </c>
      <c r="AZ3">
        <f>C6*SUMPRODUCT(X4:X98, K4:K98)/1</f>
        <v>909.8735544987295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98.580967869755426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97.48645226772112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-97.48645226772112</v>
      </c>
      <c r="AK4">
        <f t="shared" ref="AK4:AK35" si="28">G4*SUM(AB4:AB4, AE4:AF4)</f>
        <v>0</v>
      </c>
      <c r="AL4">
        <f t="shared" si="8"/>
        <v>-152.62180226772114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-49.227991071428569</v>
      </c>
      <c r="AR4">
        <f t="shared" si="13"/>
        <v>-49.227991071428569</v>
      </c>
      <c r="AS4">
        <f t="shared" si="14"/>
        <v>-87.041475239036714</v>
      </c>
      <c r="AT4">
        <f t="shared" si="15"/>
        <v>0</v>
      </c>
      <c r="AU4">
        <f t="shared" si="16"/>
        <v>-136.2694663104653</v>
      </c>
      <c r="AW4">
        <v>1</v>
      </c>
      <c r="AX4">
        <f>IF(Z4&gt;0, (R4*SUMPRODUCT(K4:$K$98, X4:$X$98)-K4*$AZ$3)/Z4, 0)</f>
        <v>98.580967869755426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1.113529E-3</v>
      </c>
      <c r="Q5" s="5">
        <f t="shared" ref="Q5:Q36" si="30">$C$8</f>
        <v>50</v>
      </c>
      <c r="R5">
        <f t="shared" si="0"/>
        <v>50000</v>
      </c>
      <c r="S5">
        <f t="shared" si="1"/>
        <v>138.35662807706504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97.48645226772112</v>
      </c>
      <c r="AC5">
        <f t="shared" si="27"/>
        <v>135.2999364353293</v>
      </c>
      <c r="AE5">
        <f t="shared" si="2"/>
        <v>0</v>
      </c>
      <c r="AF5">
        <f t="shared" si="3"/>
        <v>0</v>
      </c>
      <c r="AG5">
        <f t="shared" si="4"/>
        <v>-48.895357712811148</v>
      </c>
      <c r="AH5">
        <f t="shared" si="5"/>
        <v>-55.058290688849851</v>
      </c>
      <c r="AI5">
        <f t="shared" si="6"/>
        <v>-103.953648401661</v>
      </c>
      <c r="AJ5">
        <f t="shared" si="7"/>
        <v>-37.813484167608181</v>
      </c>
      <c r="AK5">
        <f t="shared" si="28"/>
        <v>6.8240516587404789</v>
      </c>
      <c r="AL5">
        <f t="shared" si="8"/>
        <v>-134.94308091052869</v>
      </c>
      <c r="AN5">
        <f t="shared" si="9"/>
        <v>0</v>
      </c>
      <c r="AO5">
        <f t="shared" si="10"/>
        <v>0</v>
      </c>
      <c r="AP5">
        <f t="shared" si="11"/>
        <v>-38.979079809320105</v>
      </c>
      <c r="AQ5">
        <f t="shared" si="12"/>
        <v>-43.892132245575453</v>
      </c>
      <c r="AR5">
        <f t="shared" si="13"/>
        <v>-82.871212054895565</v>
      </c>
      <c r="AS5">
        <f t="shared" si="14"/>
        <v>-30.144678067289682</v>
      </c>
      <c r="AT5">
        <f t="shared" si="15"/>
        <v>5.4400922024397946</v>
      </c>
      <c r="AU5">
        <f t="shared" si="16"/>
        <v>-107.57579791974544</v>
      </c>
      <c r="AW5">
        <v>2</v>
      </c>
      <c r="AX5">
        <f>IF(Z5&gt;0, (R5*SUMPRODUCT(K5:$K$98, X5:$X$98)-K5*$AZ$3)/Z5, 0)</f>
        <v>138.35662807706504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1.127056E-3</v>
      </c>
      <c r="Q6" s="5">
        <f t="shared" si="30"/>
        <v>50</v>
      </c>
      <c r="R6">
        <f t="shared" si="0"/>
        <v>50000</v>
      </c>
      <c r="S6">
        <f t="shared" si="1"/>
        <v>174.89025105921831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135.2999364353293</v>
      </c>
      <c r="AC6">
        <f t="shared" si="27"/>
        <v>169.12340708175088</v>
      </c>
      <c r="AE6">
        <f t="shared" si="2"/>
        <v>0</v>
      </c>
      <c r="AF6">
        <f t="shared" si="3"/>
        <v>0</v>
      </c>
      <c r="AG6">
        <f t="shared" si="4"/>
        <v>-48.351296329400675</v>
      </c>
      <c r="AH6">
        <f t="shared" si="5"/>
        <v>-55.107806282370085</v>
      </c>
      <c r="AI6">
        <f t="shared" si="6"/>
        <v>-103.45910261177076</v>
      </c>
      <c r="AJ6">
        <f t="shared" si="7"/>
        <v>-33.823470646421583</v>
      </c>
      <c r="AK6">
        <f t="shared" si="28"/>
        <v>9.4709955504730523</v>
      </c>
      <c r="AL6">
        <f t="shared" si="8"/>
        <v>-127.81157770771929</v>
      </c>
      <c r="AN6">
        <f t="shared" si="9"/>
        <v>0</v>
      </c>
      <c r="AO6">
        <f t="shared" si="10"/>
        <v>0</v>
      </c>
      <c r="AP6">
        <f t="shared" si="11"/>
        <v>-34.415497683440485</v>
      </c>
      <c r="AQ6">
        <f t="shared" si="12"/>
        <v>-39.224648012118827</v>
      </c>
      <c r="AR6">
        <f t="shared" si="13"/>
        <v>-73.640145695559312</v>
      </c>
      <c r="AS6">
        <f t="shared" si="14"/>
        <v>-24.074878318619586</v>
      </c>
      <c r="AT6">
        <f t="shared" si="15"/>
        <v>6.7412675599554222</v>
      </c>
      <c r="AU6">
        <f t="shared" si="16"/>
        <v>-90.973756454223476</v>
      </c>
      <c r="AW6">
        <v>3</v>
      </c>
      <c r="AX6">
        <f>IF(Z6&gt;0, (R6*SUMPRODUCT(K6:$K$98, X6:$X$98)-K6*$AZ$3)/Z6, 0)</f>
        <v>174.89025105921831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1.1414839999999999E-3</v>
      </c>
      <c r="Q7" s="5">
        <f t="shared" si="30"/>
        <v>50</v>
      </c>
      <c r="R7">
        <f t="shared" si="0"/>
        <v>50000</v>
      </c>
      <c r="S7">
        <f t="shared" si="1"/>
        <v>208.40503044547708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169.12340708175088</v>
      </c>
      <c r="AC7">
        <f t="shared" si="27"/>
        <v>199.28769022320057</v>
      </c>
      <c r="AE7">
        <f t="shared" si="2"/>
        <v>0</v>
      </c>
      <c r="AF7">
        <f t="shared" si="3"/>
        <v>0</v>
      </c>
      <c r="AG7">
        <f t="shared" si="4"/>
        <v>-47.812591134967398</v>
      </c>
      <c r="AH7">
        <f t="shared" si="5"/>
        <v>-55.192231139269595</v>
      </c>
      <c r="AI7">
        <f t="shared" si="6"/>
        <v>-103.004822274237</v>
      </c>
      <c r="AJ7">
        <f t="shared" si="7"/>
        <v>-30.164283141449687</v>
      </c>
      <c r="AK7">
        <f t="shared" si="28"/>
        <v>11.838638495722563</v>
      </c>
      <c r="AL7">
        <f t="shared" si="8"/>
        <v>-121.33046691996412</v>
      </c>
      <c r="AN7">
        <f t="shared" si="9"/>
        <v>0</v>
      </c>
      <c r="AO7">
        <f t="shared" si="10"/>
        <v>0</v>
      </c>
      <c r="AP7">
        <f t="shared" si="11"/>
        <v>-30.385766041650349</v>
      </c>
      <c r="AQ7">
        <f t="shared" si="12"/>
        <v>-35.075660676503901</v>
      </c>
      <c r="AR7">
        <f t="shared" si="13"/>
        <v>-65.461426718154257</v>
      </c>
      <c r="AS7">
        <f t="shared" si="14"/>
        <v>-19.16994725851335</v>
      </c>
      <c r="AT7">
        <f t="shared" si="15"/>
        <v>7.5236687877310651</v>
      </c>
      <c r="AU7">
        <f t="shared" si="16"/>
        <v>-77.107705188936535</v>
      </c>
      <c r="AW7">
        <v>4</v>
      </c>
      <c r="AX7">
        <f>IF(Z7&gt;0, (R7*SUMPRODUCT(K7:$K$98, X7:$X$98)-K7*$AZ$3)/Z7, 0)</f>
        <v>208.40503044547708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1.15952E-3</v>
      </c>
      <c r="Q8" s="5">
        <f t="shared" si="30"/>
        <v>50</v>
      </c>
      <c r="R8">
        <f t="shared" si="0"/>
        <v>50000</v>
      </c>
      <c r="S8">
        <f t="shared" si="1"/>
        <v>239.18262870853624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199.28769022320057</v>
      </c>
      <c r="AC8">
        <f t="shared" si="27"/>
        <v>226.16643236238315</v>
      </c>
      <c r="AE8">
        <f t="shared" si="2"/>
        <v>0</v>
      </c>
      <c r="AF8">
        <f t="shared" si="3"/>
        <v>0</v>
      </c>
      <c r="AG8">
        <f t="shared" si="4"/>
        <v>-47.279025567944906</v>
      </c>
      <c r="AH8">
        <f t="shared" si="5"/>
        <v>-55.439655672817395</v>
      </c>
      <c r="AI8">
        <f t="shared" si="6"/>
        <v>-102.71868124076229</v>
      </c>
      <c r="AJ8">
        <f t="shared" si="7"/>
        <v>-26.878742139182577</v>
      </c>
      <c r="AK8">
        <f t="shared" si="28"/>
        <v>13.950138315624041</v>
      </c>
      <c r="AL8">
        <f t="shared" si="8"/>
        <v>-115.64728506432083</v>
      </c>
      <c r="AN8">
        <f t="shared" si="9"/>
        <v>0</v>
      </c>
      <c r="AO8">
        <f t="shared" si="10"/>
        <v>0</v>
      </c>
      <c r="AP8">
        <f t="shared" si="11"/>
        <v>-26.827388819458243</v>
      </c>
      <c r="AQ8">
        <f t="shared" si="12"/>
        <v>-31.45794950054858</v>
      </c>
      <c r="AR8">
        <f t="shared" si="13"/>
        <v>-58.285338320006815</v>
      </c>
      <c r="AS8">
        <f t="shared" si="14"/>
        <v>-15.251720137707387</v>
      </c>
      <c r="AT8">
        <f t="shared" si="15"/>
        <v>7.9156831212741068</v>
      </c>
      <c r="AU8">
        <f t="shared" si="16"/>
        <v>-65.621375336440096</v>
      </c>
      <c r="AW8">
        <v>5</v>
      </c>
      <c r="AX8">
        <f>IF(Z8&gt;0, (R8*SUMPRODUCT(K8:$K$98, X8:$X$98)-K8*$AZ$3)/Z8, 0)</f>
        <v>239.18262870853624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1.187476E-3</v>
      </c>
      <c r="Q9" s="5">
        <f t="shared" si="30"/>
        <v>50</v>
      </c>
      <c r="R9">
        <f t="shared" si="0"/>
        <v>50000</v>
      </c>
      <c r="S9">
        <f t="shared" si="1"/>
        <v>267.40579539016875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226.16643236238315</v>
      </c>
      <c r="AC9">
        <f t="shared" si="27"/>
        <v>250.02491394726883</v>
      </c>
      <c r="AE9">
        <f t="shared" si="2"/>
        <v>0</v>
      </c>
      <c r="AF9">
        <f t="shared" si="3"/>
        <v>0</v>
      </c>
      <c r="AG9">
        <f t="shared" si="4"/>
        <v>-46.750092604100132</v>
      </c>
      <c r="AH9">
        <f t="shared" si="5"/>
        <v>-56.142708165320947</v>
      </c>
      <c r="AI9">
        <f t="shared" si="6"/>
        <v>-102.89280076942109</v>
      </c>
      <c r="AJ9">
        <f t="shared" si="7"/>
        <v>-23.858481584885681</v>
      </c>
      <c r="AK9">
        <f t="shared" si="28"/>
        <v>15.831650265366822</v>
      </c>
      <c r="AL9">
        <f t="shared" si="8"/>
        <v>-110.91963208893995</v>
      </c>
      <c r="AN9">
        <f t="shared" si="9"/>
        <v>0</v>
      </c>
      <c r="AO9">
        <f t="shared" si="10"/>
        <v>0</v>
      </c>
      <c r="AP9">
        <f t="shared" si="11"/>
        <v>-23.685051831158823</v>
      </c>
      <c r="AQ9">
        <f t="shared" si="12"/>
        <v>-28.443643183727673</v>
      </c>
      <c r="AR9">
        <f t="shared" si="13"/>
        <v>-52.128695014886503</v>
      </c>
      <c r="AS9">
        <f t="shared" si="14"/>
        <v>-12.087449274939093</v>
      </c>
      <c r="AT9">
        <f t="shared" si="15"/>
        <v>8.0208067240300203</v>
      </c>
      <c r="AU9">
        <f t="shared" si="16"/>
        <v>-56.195337565795576</v>
      </c>
      <c r="AW9">
        <v>6</v>
      </c>
      <c r="AX9">
        <f>IF(Z9&gt;0, (R9*SUMPRODUCT(K9:$K$98, X9:$X$98)-K9*$AZ$3)/Z9, 0)</f>
        <v>267.40579539016875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1.2208430000000001E-3</v>
      </c>
      <c r="Q10" s="5">
        <f t="shared" si="30"/>
        <v>50</v>
      </c>
      <c r="R10">
        <f t="shared" si="0"/>
        <v>50000</v>
      </c>
      <c r="S10">
        <f t="shared" si="1"/>
        <v>293.09671157207151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250.02491394726883</v>
      </c>
      <c r="AC10">
        <f t="shared" si="27"/>
        <v>270.97094137553592</v>
      </c>
      <c r="AE10">
        <f t="shared" si="2"/>
        <v>0</v>
      </c>
      <c r="AF10">
        <f t="shared" si="3"/>
        <v>0</v>
      </c>
      <c r="AG10">
        <f t="shared" si="4"/>
        <v>-46.225517154754066</v>
      </c>
      <c r="AH10">
        <f t="shared" si="5"/>
        <v>-57.074523305067423</v>
      </c>
      <c r="AI10">
        <f t="shared" si="6"/>
        <v>-103.30004045982149</v>
      </c>
      <c r="AJ10">
        <f t="shared" si="7"/>
        <v>-20.946027428267087</v>
      </c>
      <c r="AK10">
        <f t="shared" si="28"/>
        <v>17.50174397630882</v>
      </c>
      <c r="AL10">
        <f t="shared" si="8"/>
        <v>-106.74432391177976</v>
      </c>
      <c r="AN10">
        <f t="shared" si="9"/>
        <v>0</v>
      </c>
      <c r="AO10">
        <f t="shared" si="10"/>
        <v>0</v>
      </c>
      <c r="AP10">
        <f t="shared" si="11"/>
        <v>-20.910076413495112</v>
      </c>
      <c r="AQ10">
        <f t="shared" si="12"/>
        <v>-25.817615832774493</v>
      </c>
      <c r="AR10">
        <f t="shared" si="13"/>
        <v>-46.727692246269605</v>
      </c>
      <c r="AS10">
        <f t="shared" si="14"/>
        <v>-9.4749190716016667</v>
      </c>
      <c r="AT10">
        <f t="shared" si="15"/>
        <v>7.9169001547104978</v>
      </c>
      <c r="AU10">
        <f t="shared" si="16"/>
        <v>-48.285711163160776</v>
      </c>
      <c r="AW10">
        <v>7</v>
      </c>
      <c r="AX10">
        <f>IF(Z10&gt;0, (R10*SUMPRODUCT(K10:$K$98, X10:$X$98)-K10*$AZ$3)/Z10, 0)</f>
        <v>293.09671157207151</v>
      </c>
    </row>
    <row r="11" spans="1:52" x14ac:dyDescent="0.25">
      <c r="A11" t="s">
        <v>33</v>
      </c>
      <c r="C11" s="25">
        <f>AU100</f>
        <v>-1492.1717902221465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1.2533069999999999E-3</v>
      </c>
      <c r="Q11" s="5">
        <f t="shared" si="30"/>
        <v>50</v>
      </c>
      <c r="R11">
        <f t="shared" si="0"/>
        <v>50000</v>
      </c>
      <c r="S11">
        <f t="shared" si="1"/>
        <v>316.4305599938242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270.97094137553592</v>
      </c>
      <c r="AC11">
        <f t="shared" si="27"/>
        <v>289.25124573204272</v>
      </c>
      <c r="AE11">
        <f t="shared" si="2"/>
        <v>0</v>
      </c>
      <c r="AF11">
        <f t="shared" si="3"/>
        <v>0</v>
      </c>
      <c r="AG11">
        <f t="shared" si="4"/>
        <v>-45.70532721897785</v>
      </c>
      <c r="AH11">
        <f t="shared" si="5"/>
        <v>-57.934764228673345</v>
      </c>
      <c r="AI11">
        <f t="shared" si="6"/>
        <v>-103.6400914476512</v>
      </c>
      <c r="AJ11">
        <f t="shared" si="7"/>
        <v>-18.280304356506804</v>
      </c>
      <c r="AK11">
        <f t="shared" si="28"/>
        <v>18.967965896287517</v>
      </c>
      <c r="AL11">
        <f t="shared" si="8"/>
        <v>-102.95242990787048</v>
      </c>
      <c r="AN11">
        <f t="shared" si="9"/>
        <v>0</v>
      </c>
      <c r="AO11">
        <f t="shared" si="10"/>
        <v>0</v>
      </c>
      <c r="AP11">
        <f t="shared" si="11"/>
        <v>-18.459615093054101</v>
      </c>
      <c r="AQ11">
        <f t="shared" si="12"/>
        <v>-23.398879588900282</v>
      </c>
      <c r="AR11">
        <f t="shared" si="13"/>
        <v>-41.858494681954383</v>
      </c>
      <c r="AS11">
        <f t="shared" si="14"/>
        <v>-7.3831083319512931</v>
      </c>
      <c r="AT11">
        <f t="shared" si="15"/>
        <v>7.6608432943951916</v>
      </c>
      <c r="AU11">
        <f t="shared" si="16"/>
        <v>-41.580759719510482</v>
      </c>
      <c r="AW11">
        <v>8</v>
      </c>
      <c r="AX11">
        <f>IF(Z11&gt;0, (R11*SUMPRODUCT(K11:$K$98, X11:$X$98)-K11*$AZ$3)/Z11, 0)</f>
        <v>316.4305599938242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1.2947900000000001E-3</v>
      </c>
      <c r="Q12" s="5">
        <f t="shared" si="30"/>
        <v>50</v>
      </c>
      <c r="R12">
        <f t="shared" si="0"/>
        <v>50000</v>
      </c>
      <c r="S12">
        <f t="shared" si="1"/>
        <v>337.72031524649299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289.25124573204272</v>
      </c>
      <c r="AC12">
        <f t="shared" si="27"/>
        <v>305.22550916928634</v>
      </c>
      <c r="AE12">
        <f t="shared" si="2"/>
        <v>0</v>
      </c>
      <c r="AF12">
        <f t="shared" si="3"/>
        <v>0</v>
      </c>
      <c r="AG12">
        <f t="shared" si="4"/>
        <v>-45.189095146158209</v>
      </c>
      <c r="AH12">
        <f t="shared" si="5"/>
        <v>-59.178800629860334</v>
      </c>
      <c r="AI12">
        <f t="shared" si="6"/>
        <v>-104.36789577601854</v>
      </c>
      <c r="AJ12">
        <f t="shared" si="7"/>
        <v>-15.974263437243621</v>
      </c>
      <c r="AK12">
        <f t="shared" si="28"/>
        <v>20.247587201242993</v>
      </c>
      <c r="AL12">
        <f t="shared" si="8"/>
        <v>-100.09457201201917</v>
      </c>
      <c r="AN12">
        <f t="shared" si="9"/>
        <v>0</v>
      </c>
      <c r="AO12">
        <f t="shared" si="10"/>
        <v>0</v>
      </c>
      <c r="AP12">
        <f t="shared" si="11"/>
        <v>-16.295640729551092</v>
      </c>
      <c r="AQ12">
        <f t="shared" si="12"/>
        <v>-21.340468773513855</v>
      </c>
      <c r="AR12">
        <f t="shared" si="13"/>
        <v>-37.636109503064944</v>
      </c>
      <c r="AS12">
        <f t="shared" si="14"/>
        <v>-5.7604795371667565</v>
      </c>
      <c r="AT12">
        <f t="shared" si="15"/>
        <v>7.3014829264569476</v>
      </c>
      <c r="AU12">
        <f t="shared" si="16"/>
        <v>-36.095106113774754</v>
      </c>
      <c r="AW12">
        <v>9</v>
      </c>
      <c r="AX12">
        <f>IF(Z12&gt;0, (R12*SUMPRODUCT(K12:$K$98, X12:$X$98)-K12*$AZ$3)/Z12, 0)</f>
        <v>337.72031524649299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1.338077E-3</v>
      </c>
      <c r="Q13" s="5">
        <f t="shared" si="30"/>
        <v>50</v>
      </c>
      <c r="R13">
        <f t="shared" si="0"/>
        <v>50000</v>
      </c>
      <c r="S13">
        <f t="shared" si="1"/>
        <v>357.05341164800762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305.22550916928634</v>
      </c>
      <c r="AC13">
        <f t="shared" si="27"/>
        <v>319.03963238340094</v>
      </c>
      <c r="AE13">
        <f t="shared" si="2"/>
        <v>0</v>
      </c>
      <c r="AF13">
        <f t="shared" si="3"/>
        <v>0</v>
      </c>
      <c r="AG13">
        <f t="shared" si="4"/>
        <v>-44.676737705830746</v>
      </c>
      <c r="AH13">
        <f t="shared" si="5"/>
        <v>-60.466488865885935</v>
      </c>
      <c r="AI13">
        <f t="shared" si="6"/>
        <v>-105.14322657171668</v>
      </c>
      <c r="AJ13">
        <f t="shared" si="7"/>
        <v>-13.814123214114602</v>
      </c>
      <c r="AK13">
        <f t="shared" si="28"/>
        <v>21.365785641850046</v>
      </c>
      <c r="AL13">
        <f t="shared" si="8"/>
        <v>-97.59156414398123</v>
      </c>
      <c r="AN13">
        <f t="shared" si="9"/>
        <v>0</v>
      </c>
      <c r="AO13">
        <f t="shared" si="10"/>
        <v>0</v>
      </c>
      <c r="AP13">
        <f t="shared" si="11"/>
        <v>-14.384713839459913</v>
      </c>
      <c r="AQ13">
        <f t="shared" si="12"/>
        <v>-19.468591125424581</v>
      </c>
      <c r="AR13">
        <f t="shared" si="13"/>
        <v>-33.853304964884494</v>
      </c>
      <c r="AS13">
        <f t="shared" si="14"/>
        <v>-4.4477779619111475</v>
      </c>
      <c r="AT13">
        <f t="shared" si="15"/>
        <v>6.8792111554094815</v>
      </c>
      <c r="AU13">
        <f t="shared" si="16"/>
        <v>-31.421871771386158</v>
      </c>
      <c r="AW13">
        <v>10</v>
      </c>
      <c r="AX13">
        <f>IF(Z13&gt;0, (R13*SUMPRODUCT(K13:$K$98, X13:$X$98)-K13*$AZ$3)/Z13, 0)</f>
        <v>357.05341164800762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1.388577E-3</v>
      </c>
      <c r="Q14" s="5">
        <f t="shared" si="30"/>
        <v>50</v>
      </c>
      <c r="R14">
        <f t="shared" si="0"/>
        <v>50000</v>
      </c>
      <c r="S14">
        <f t="shared" si="1"/>
        <v>374.65990091984497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319.03963238340094</v>
      </c>
      <c r="AC14">
        <f t="shared" si="27"/>
        <v>330.9590698183589</v>
      </c>
      <c r="AE14">
        <f t="shared" si="2"/>
        <v>0</v>
      </c>
      <c r="AF14">
        <f t="shared" si="3"/>
        <v>0</v>
      </c>
      <c r="AG14">
        <f t="shared" si="4"/>
        <v>-44.16793323835909</v>
      </c>
      <c r="AH14">
        <f t="shared" si="5"/>
        <v>-62.03709041334934</v>
      </c>
      <c r="AI14">
        <f t="shared" si="6"/>
        <v>-106.20502365170843</v>
      </c>
      <c r="AJ14">
        <f t="shared" si="7"/>
        <v>-11.919437434957956</v>
      </c>
      <c r="AK14">
        <f t="shared" si="28"/>
        <v>22.332774266838069</v>
      </c>
      <c r="AL14">
        <f t="shared" si="8"/>
        <v>-95.791686819828314</v>
      </c>
      <c r="AN14">
        <f t="shared" si="9"/>
        <v>0</v>
      </c>
      <c r="AO14">
        <f t="shared" si="10"/>
        <v>0</v>
      </c>
      <c r="AP14">
        <f t="shared" si="11"/>
        <v>-12.697225373460945</v>
      </c>
      <c r="AQ14">
        <f t="shared" si="12"/>
        <v>-17.834181061656899</v>
      </c>
      <c r="AR14">
        <f t="shared" si="13"/>
        <v>-30.531406435117844</v>
      </c>
      <c r="AS14">
        <f t="shared" si="14"/>
        <v>-3.4265534368515329</v>
      </c>
      <c r="AT14">
        <f t="shared" si="15"/>
        <v>6.4201389399493403</v>
      </c>
      <c r="AU14">
        <f t="shared" si="16"/>
        <v>-27.537820932020036</v>
      </c>
      <c r="AW14">
        <v>11</v>
      </c>
      <c r="AX14">
        <f>IF(Z14&gt;0, (R14*SUMPRODUCT(K14:$K$98, X14:$X$98)-K14*$AZ$3)/Z14, 0)</f>
        <v>374.65990091984497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1.4580159999999999E-3</v>
      </c>
      <c r="Q15" s="5">
        <f t="shared" si="30"/>
        <v>50</v>
      </c>
      <c r="R15">
        <f t="shared" si="0"/>
        <v>50000</v>
      </c>
      <c r="S15">
        <f t="shared" si="1"/>
        <v>390.67270926573576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330.9590698183589</v>
      </c>
      <c r="AC15">
        <f t="shared" si="27"/>
        <v>341.14991425704363</v>
      </c>
      <c r="AE15">
        <f t="shared" si="2"/>
        <v>0</v>
      </c>
      <c r="AF15">
        <f t="shared" si="3"/>
        <v>0</v>
      </c>
      <c r="AG15">
        <f t="shared" si="4"/>
        <v>-43.661856352627041</v>
      </c>
      <c r="AH15">
        <f t="shared" si="5"/>
        <v>-64.397553348459354</v>
      </c>
      <c r="AI15">
        <f t="shared" si="6"/>
        <v>-108.05940970108639</v>
      </c>
      <c r="AJ15">
        <f t="shared" si="7"/>
        <v>-10.190844438684735</v>
      </c>
      <c r="AK15">
        <f t="shared" si="28"/>
        <v>23.167134887285126</v>
      </c>
      <c r="AL15">
        <f t="shared" si="8"/>
        <v>-95.083119252486</v>
      </c>
      <c r="AN15">
        <f t="shared" si="9"/>
        <v>0</v>
      </c>
      <c r="AO15">
        <f t="shared" si="10"/>
        <v>0</v>
      </c>
      <c r="AP15">
        <f t="shared" si="11"/>
        <v>-11.20691103747877</v>
      </c>
      <c r="AQ15">
        <f t="shared" si="12"/>
        <v>-16.529247991171452</v>
      </c>
      <c r="AR15">
        <f t="shared" si="13"/>
        <v>-27.736159028650224</v>
      </c>
      <c r="AS15">
        <f t="shared" si="14"/>
        <v>-2.6157359434914054</v>
      </c>
      <c r="AT15">
        <f t="shared" si="15"/>
        <v>5.9464265004722749</v>
      </c>
      <c r="AU15">
        <f t="shared" si="16"/>
        <v>-24.405468471669355</v>
      </c>
      <c r="AW15">
        <v>12</v>
      </c>
      <c r="AX15">
        <f>IF(Z15&gt;0, (R15*SUMPRODUCT(K15:$K$98, X15:$X$98)-K15*$AZ$3)/Z15, 0)</f>
        <v>390.67270926573576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1.5382760000000001E-3</v>
      </c>
      <c r="Q16" s="5">
        <f t="shared" si="30"/>
        <v>50</v>
      </c>
      <c r="R16">
        <f t="shared" si="0"/>
        <v>50000</v>
      </c>
      <c r="S16">
        <f t="shared" si="1"/>
        <v>405.07253875102327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341.14991425704363</v>
      </c>
      <c r="AC16">
        <f t="shared" si="27"/>
        <v>349.64301046260567</v>
      </c>
      <c r="AE16">
        <f t="shared" si="2"/>
        <v>0</v>
      </c>
      <c r="AF16">
        <f t="shared" si="3"/>
        <v>0</v>
      </c>
      <c r="AG16">
        <f t="shared" si="4"/>
        <v>-43.158073803358072</v>
      </c>
      <c r="AH16">
        <f t="shared" si="5"/>
        <v>-67.163985742693711</v>
      </c>
      <c r="AI16">
        <f t="shared" si="6"/>
        <v>-110.32205954605178</v>
      </c>
      <c r="AJ16">
        <f t="shared" si="7"/>
        <v>-8.4930962055620398</v>
      </c>
      <c r="AK16">
        <f t="shared" si="28"/>
        <v>23.880493997993057</v>
      </c>
      <c r="AL16">
        <f t="shared" si="8"/>
        <v>-94.934661753620759</v>
      </c>
      <c r="AN16">
        <f t="shared" si="9"/>
        <v>0</v>
      </c>
      <c r="AO16">
        <f t="shared" si="10"/>
        <v>0</v>
      </c>
      <c r="AP16">
        <f t="shared" si="11"/>
        <v>-9.8907166114472247</v>
      </c>
      <c r="AQ16">
        <f t="shared" si="12"/>
        <v>-15.392252038472046</v>
      </c>
      <c r="AR16">
        <f t="shared" si="13"/>
        <v>-25.282968649919269</v>
      </c>
      <c r="AS16">
        <f t="shared" si="14"/>
        <v>-1.9463984446042566</v>
      </c>
      <c r="AT16">
        <f t="shared" si="15"/>
        <v>5.4727928718898866</v>
      </c>
      <c r="AU16">
        <f t="shared" si="16"/>
        <v>-21.756574222633642</v>
      </c>
      <c r="AW16">
        <v>13</v>
      </c>
      <c r="AX16">
        <f>IF(Z16&gt;0, (R16*SUMPRODUCT(K16:$K$98, X16:$X$98)-K16*$AZ$3)/Z16, 0)</f>
        <v>405.07253875102327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1.6203400000000001E-3</v>
      </c>
      <c r="Q17" s="5">
        <f t="shared" si="30"/>
        <v>50</v>
      </c>
      <c r="R17">
        <f t="shared" si="0"/>
        <v>50000</v>
      </c>
      <c r="S17">
        <f t="shared" si="1"/>
        <v>417.98039720461924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349.64301046260567</v>
      </c>
      <c r="AC17">
        <f t="shared" si="27"/>
        <v>356.59213717121713</v>
      </c>
      <c r="AE17">
        <f t="shared" si="2"/>
        <v>0</v>
      </c>
      <c r="AF17">
        <f t="shared" si="3"/>
        <v>0</v>
      </c>
      <c r="AG17">
        <f t="shared" si="4"/>
        <v>-42.656562312017954</v>
      </c>
      <c r="AH17">
        <f t="shared" si="5"/>
        <v>-69.930753306533219</v>
      </c>
      <c r="AI17">
        <f t="shared" si="6"/>
        <v>-112.58731561855117</v>
      </c>
      <c r="AJ17">
        <f t="shared" si="7"/>
        <v>-6.949126708611459</v>
      </c>
      <c r="AK17">
        <f t="shared" si="28"/>
        <v>24.475010732382401</v>
      </c>
      <c r="AL17">
        <f t="shared" si="8"/>
        <v>-95.061431594780231</v>
      </c>
      <c r="AN17">
        <f t="shared" si="9"/>
        <v>0</v>
      </c>
      <c r="AO17">
        <f t="shared" si="10"/>
        <v>0</v>
      </c>
      <c r="AP17">
        <f t="shared" si="11"/>
        <v>-8.7283777871237138</v>
      </c>
      <c r="AQ17">
        <f t="shared" si="12"/>
        <v>-14.309217637671782</v>
      </c>
      <c r="AR17">
        <f t="shared" si="13"/>
        <v>-23.037595424795494</v>
      </c>
      <c r="AS17">
        <f t="shared" si="14"/>
        <v>-1.4219290049602451</v>
      </c>
      <c r="AT17">
        <f t="shared" si="15"/>
        <v>5.0080721098323071</v>
      </c>
      <c r="AU17">
        <f t="shared" si="16"/>
        <v>-19.451452319923433</v>
      </c>
      <c r="AW17">
        <v>14</v>
      </c>
      <c r="AX17">
        <f>IF(Z17&gt;0, (R17*SUMPRODUCT(K17:$K$98, X17:$X$98)-K17*$AZ$3)/Z17, 0)</f>
        <v>417.98039720461924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1.7069120000000001E-3</v>
      </c>
      <c r="Q18" s="5">
        <f t="shared" si="30"/>
        <v>50</v>
      </c>
      <c r="R18">
        <f t="shared" si="0"/>
        <v>50000</v>
      </c>
      <c r="S18">
        <f t="shared" si="1"/>
        <v>429.61902365334043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356.59213717121713</v>
      </c>
      <c r="AC18">
        <f t="shared" si="27"/>
        <v>362.23057912915567</v>
      </c>
      <c r="AE18">
        <f t="shared" si="2"/>
        <v>0</v>
      </c>
      <c r="AF18">
        <f t="shared" si="3"/>
        <v>0</v>
      </c>
      <c r="AG18">
        <f t="shared" si="4"/>
        <v>-42.157185690808646</v>
      </c>
      <c r="AH18">
        <f t="shared" si="5"/>
        <v>-72.810998089131203</v>
      </c>
      <c r="AI18">
        <f t="shared" si="6"/>
        <v>-114.96818377993985</v>
      </c>
      <c r="AJ18">
        <f t="shared" si="7"/>
        <v>-5.6384419579385394</v>
      </c>
      <c r="AK18">
        <f t="shared" si="28"/>
        <v>24.961449601985201</v>
      </c>
      <c r="AL18">
        <f t="shared" si="8"/>
        <v>-95.645176135893195</v>
      </c>
      <c r="AN18">
        <f t="shared" si="9"/>
        <v>0</v>
      </c>
      <c r="AO18">
        <f t="shared" si="10"/>
        <v>0</v>
      </c>
      <c r="AP18">
        <f t="shared" si="11"/>
        <v>-7.7019602111313406</v>
      </c>
      <c r="AQ18">
        <f t="shared" si="12"/>
        <v>-13.30229712979903</v>
      </c>
      <c r="AR18">
        <f t="shared" si="13"/>
        <v>-21.004257340930369</v>
      </c>
      <c r="AS18">
        <f t="shared" si="14"/>
        <v>-1.0301222650705628</v>
      </c>
      <c r="AT18">
        <f t="shared" si="15"/>
        <v>4.5603635180174322</v>
      </c>
      <c r="AU18">
        <f t="shared" si="16"/>
        <v>-17.474016087983504</v>
      </c>
      <c r="AW18">
        <v>15</v>
      </c>
      <c r="AX18">
        <f>IF(Z18&gt;0, (R18*SUMPRODUCT(K18:$K$98, X18:$X$98)-K18*$AZ$3)/Z18, 0)</f>
        <v>429.61902365334043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1.807012E-3</v>
      </c>
      <c r="Q19" s="5">
        <f t="shared" si="30"/>
        <v>50</v>
      </c>
      <c r="R19">
        <f t="shared" si="0"/>
        <v>50000</v>
      </c>
      <c r="S19">
        <f t="shared" si="1"/>
        <v>440.1628223823476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362.23057912915567</v>
      </c>
      <c r="AC19">
        <f t="shared" si="27"/>
        <v>366.73869235257996</v>
      </c>
      <c r="AE19">
        <f t="shared" si="2"/>
        <v>0</v>
      </c>
      <c r="AF19">
        <f t="shared" si="3"/>
        <v>0</v>
      </c>
      <c r="AG19">
        <f t="shared" si="4"/>
        <v>-41.659435293471041</v>
      </c>
      <c r="AH19">
        <f t="shared" si="5"/>
        <v>-76.178540429519515</v>
      </c>
      <c r="AI19">
        <f t="shared" si="6"/>
        <v>-117.83797572299056</v>
      </c>
      <c r="AJ19">
        <f t="shared" si="7"/>
        <v>-4.5081132234242887</v>
      </c>
      <c r="AK19">
        <f t="shared" si="28"/>
        <v>25.356140539040901</v>
      </c>
      <c r="AL19">
        <f t="shared" si="8"/>
        <v>-96.989948407373959</v>
      </c>
      <c r="AN19">
        <f t="shared" si="9"/>
        <v>0</v>
      </c>
      <c r="AO19">
        <f t="shared" si="10"/>
        <v>0</v>
      </c>
      <c r="AP19">
        <f t="shared" si="11"/>
        <v>-6.7955563165133848</v>
      </c>
      <c r="AQ19">
        <f t="shared" si="12"/>
        <v>-12.426370111640059</v>
      </c>
      <c r="AR19">
        <f t="shared" si="13"/>
        <v>-19.221926428153445</v>
      </c>
      <c r="AS19">
        <f t="shared" si="14"/>
        <v>-0.73537092078153166</v>
      </c>
      <c r="AT19">
        <f t="shared" si="15"/>
        <v>4.1361357826539029</v>
      </c>
      <c r="AU19">
        <f t="shared" si="16"/>
        <v>-15.821161566281074</v>
      </c>
      <c r="AW19">
        <v>16</v>
      </c>
      <c r="AX19">
        <f>IF(Z19&gt;0, (R19*SUMPRODUCT(K19:$K$98, X19:$X$98)-K19*$AZ$3)/Z19, 0)</f>
        <v>440.1628223823476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1.90621E-3</v>
      </c>
      <c r="Q20" s="5">
        <f t="shared" si="30"/>
        <v>50</v>
      </c>
      <c r="R20">
        <f t="shared" si="0"/>
        <v>50000</v>
      </c>
      <c r="S20">
        <f t="shared" si="1"/>
        <v>449.6885713389949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366.73869235257996</v>
      </c>
      <c r="AC20">
        <f t="shared" si="27"/>
        <v>370.2144743420323</v>
      </c>
      <c r="AE20">
        <f t="shared" si="2"/>
        <v>0</v>
      </c>
      <c r="AF20">
        <f t="shared" si="3"/>
        <v>0</v>
      </c>
      <c r="AG20">
        <f t="shared" si="4"/>
        <v>-41.16342930838556</v>
      </c>
      <c r="AH20">
        <f t="shared" si="5"/>
        <v>-79.411632150767431</v>
      </c>
      <c r="AI20">
        <f t="shared" si="6"/>
        <v>-120.57506145915299</v>
      </c>
      <c r="AJ20">
        <f t="shared" si="7"/>
        <v>-3.4757819894523436</v>
      </c>
      <c r="AK20">
        <f t="shared" si="28"/>
        <v>25.671708464680599</v>
      </c>
      <c r="AL20">
        <f t="shared" si="8"/>
        <v>-98.379134983924729</v>
      </c>
      <c r="AN20">
        <f t="shared" si="9"/>
        <v>0</v>
      </c>
      <c r="AO20">
        <f t="shared" si="10"/>
        <v>0</v>
      </c>
      <c r="AP20">
        <f t="shared" si="11"/>
        <v>-5.9952205320912038</v>
      </c>
      <c r="AQ20">
        <f t="shared" si="12"/>
        <v>-11.565854826875873</v>
      </c>
      <c r="AR20">
        <f t="shared" si="13"/>
        <v>-17.561075358967077</v>
      </c>
      <c r="AS20">
        <f t="shared" si="14"/>
        <v>-0.50622797707460432</v>
      </c>
      <c r="AT20">
        <f t="shared" si="15"/>
        <v>3.7389390599184016</v>
      </c>
      <c r="AU20">
        <f t="shared" si="16"/>
        <v>-14.328364276123278</v>
      </c>
      <c r="AW20">
        <v>17</v>
      </c>
      <c r="AX20">
        <f>IF(Z20&gt;0, (R20*SUMPRODUCT(K20:$K$98, X20:$X$98)-K20*$AZ$3)/Z20, 0)</f>
        <v>449.6885713389949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2.0198360000000001E-3</v>
      </c>
      <c r="Q21" s="5">
        <f t="shared" si="30"/>
        <v>50</v>
      </c>
      <c r="R21">
        <f t="shared" si="0"/>
        <v>50000</v>
      </c>
      <c r="S21">
        <f t="shared" si="1"/>
        <v>458.39603057896153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370.2144743420323</v>
      </c>
      <c r="AC21">
        <f t="shared" si="27"/>
        <v>372.84696960541754</v>
      </c>
      <c r="AE21">
        <f t="shared" si="2"/>
        <v>0</v>
      </c>
      <c r="AF21">
        <f t="shared" si="3"/>
        <v>0</v>
      </c>
      <c r="AG21">
        <f t="shared" si="4"/>
        <v>-40.668651638901174</v>
      </c>
      <c r="AH21">
        <f t="shared" si="5"/>
        <v>-83.143376400532262</v>
      </c>
      <c r="AI21">
        <f t="shared" si="6"/>
        <v>-123.81202803943344</v>
      </c>
      <c r="AJ21">
        <f t="shared" si="7"/>
        <v>-2.6324952633852376</v>
      </c>
      <c r="AK21">
        <f t="shared" si="28"/>
        <v>25.915013203942262</v>
      </c>
      <c r="AL21">
        <f t="shared" si="8"/>
        <v>-100.52951009887641</v>
      </c>
      <c r="AN21">
        <f t="shared" si="9"/>
        <v>0</v>
      </c>
      <c r="AO21">
        <f t="shared" si="10"/>
        <v>0</v>
      </c>
      <c r="AP21">
        <f t="shared" si="11"/>
        <v>-5.2885347897425303</v>
      </c>
      <c r="AQ21">
        <f t="shared" si="12"/>
        <v>-10.811930588086579</v>
      </c>
      <c r="AR21">
        <f t="shared" si="13"/>
        <v>-16.10046537782911</v>
      </c>
      <c r="AS21">
        <f t="shared" si="14"/>
        <v>-0.34232860503612739</v>
      </c>
      <c r="AT21">
        <f t="shared" si="15"/>
        <v>3.3699776949228779</v>
      </c>
      <c r="AU21">
        <f t="shared" si="16"/>
        <v>-13.072816287942359</v>
      </c>
      <c r="AW21">
        <v>18</v>
      </c>
      <c r="AX21">
        <f>IF(Z21&gt;0, (R21*SUMPRODUCT(K21:$K$98, X21:$X$98)-K21*$AZ$3)/Z21, 0)</f>
        <v>458.39603057896153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2.1424809999999999E-3</v>
      </c>
      <c r="Q22" s="5">
        <f t="shared" si="30"/>
        <v>50</v>
      </c>
      <c r="R22">
        <f t="shared" si="0"/>
        <v>50000</v>
      </c>
      <c r="S22">
        <f t="shared" si="1"/>
        <v>466.35182581767612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372.84696960541754</v>
      </c>
      <c r="AC22">
        <f t="shared" si="27"/>
        <v>374.71213731220689</v>
      </c>
      <c r="AE22">
        <f t="shared" si="2"/>
        <v>0</v>
      </c>
      <c r="AF22">
        <f t="shared" si="3"/>
        <v>0</v>
      </c>
      <c r="AG22">
        <f t="shared" si="4"/>
        <v>-40.174833309080206</v>
      </c>
      <c r="AH22">
        <f t="shared" si="5"/>
        <v>-87.13181343196463</v>
      </c>
      <c r="AI22">
        <f t="shared" si="6"/>
        <v>-127.30664674104483</v>
      </c>
      <c r="AJ22">
        <f t="shared" si="7"/>
        <v>-1.8651677067893502</v>
      </c>
      <c r="AK22">
        <f t="shared" si="28"/>
        <v>26.099287872379229</v>
      </c>
      <c r="AL22">
        <f t="shared" si="8"/>
        <v>-103.07252657545496</v>
      </c>
      <c r="AN22">
        <f t="shared" si="9"/>
        <v>0</v>
      </c>
      <c r="AO22">
        <f t="shared" si="10"/>
        <v>0</v>
      </c>
      <c r="AP22">
        <f t="shared" si="11"/>
        <v>-4.6645704076252175</v>
      </c>
      <c r="AQ22">
        <f t="shared" si="12"/>
        <v>-10.116594022198543</v>
      </c>
      <c r="AR22">
        <f t="shared" si="13"/>
        <v>-14.781164429823759</v>
      </c>
      <c r="AS22">
        <f t="shared" si="14"/>
        <v>-0.21655861079531585</v>
      </c>
      <c r="AT22">
        <f t="shared" si="15"/>
        <v>3.0303041939958986</v>
      </c>
      <c r="AU22">
        <f t="shared" si="16"/>
        <v>-11.967418846623177</v>
      </c>
      <c r="AW22">
        <v>19</v>
      </c>
      <c r="AX22">
        <f>IF(Z22&gt;0, (R22*SUMPRODUCT(K22:$K$98, X22:$X$98)-K22*$AZ$3)/Z22, 0)</f>
        <v>466.35182581767612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2.275947E-3</v>
      </c>
      <c r="Q23" s="5">
        <f t="shared" si="30"/>
        <v>50</v>
      </c>
      <c r="R23">
        <f t="shared" si="0"/>
        <v>50000</v>
      </c>
      <c r="S23">
        <f t="shared" si="1"/>
        <v>473.66274937832071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374.71213731220689</v>
      </c>
      <c r="AC23">
        <f t="shared" si="27"/>
        <v>375.91438105329047</v>
      </c>
      <c r="AE23">
        <f t="shared" si="2"/>
        <v>0</v>
      </c>
      <c r="AF23">
        <f t="shared" si="3"/>
        <v>0</v>
      </c>
      <c r="AG23">
        <f t="shared" si="4"/>
        <v>-39.681649184644101</v>
      </c>
      <c r="AH23">
        <f t="shared" si="5"/>
        <v>-91.435791345301169</v>
      </c>
      <c r="AI23">
        <f t="shared" si="6"/>
        <v>-131.11744052994527</v>
      </c>
      <c r="AJ23">
        <f t="shared" si="7"/>
        <v>-1.2022437410835778</v>
      </c>
      <c r="AK23">
        <f t="shared" si="28"/>
        <v>26.229849611854483</v>
      </c>
      <c r="AL23">
        <f t="shared" si="8"/>
        <v>-106.08983465917436</v>
      </c>
      <c r="AN23">
        <f t="shared" si="9"/>
        <v>0</v>
      </c>
      <c r="AO23">
        <f t="shared" si="10"/>
        <v>0</v>
      </c>
      <c r="AP23">
        <f t="shared" si="11"/>
        <v>-4.1136682040387873</v>
      </c>
      <c r="AQ23">
        <f t="shared" si="12"/>
        <v>-9.4788527013601716</v>
      </c>
      <c r="AR23">
        <f t="shared" si="13"/>
        <v>-13.592520905398958</v>
      </c>
      <c r="AS23">
        <f t="shared" si="14"/>
        <v>-0.12463271947663913</v>
      </c>
      <c r="AT23">
        <f t="shared" si="15"/>
        <v>2.7191636578139025</v>
      </c>
      <c r="AU23">
        <f t="shared" si="16"/>
        <v>-10.997989967061693</v>
      </c>
      <c r="AW23">
        <v>20</v>
      </c>
      <c r="AX23">
        <f>IF(Z23&gt;0, (R23*SUMPRODUCT(K23:$K$98, X23:$X$98)-K23*$AZ$3)/Z23, 0)</f>
        <v>473.66274937832071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2.4175300000000002E-3</v>
      </c>
      <c r="Q24" s="5">
        <f t="shared" si="30"/>
        <v>50</v>
      </c>
      <c r="R24">
        <f t="shared" si="0"/>
        <v>50000</v>
      </c>
      <c r="S24">
        <f t="shared" si="1"/>
        <v>480.41871905068962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375.91438105329047</v>
      </c>
      <c r="AC24">
        <f t="shared" si="27"/>
        <v>376.5416334977179</v>
      </c>
      <c r="AE24">
        <f t="shared" si="2"/>
        <v>0</v>
      </c>
      <c r="AF24">
        <f t="shared" si="3"/>
        <v>0</v>
      </c>
      <c r="AG24">
        <f t="shared" si="4"/>
        <v>-39.18890111544431</v>
      </c>
      <c r="AH24">
        <f t="shared" si="5"/>
        <v>-95.931577353352665</v>
      </c>
      <c r="AI24">
        <f t="shared" si="6"/>
        <v>-135.12047846879699</v>
      </c>
      <c r="AJ24">
        <f t="shared" si="7"/>
        <v>-0.62725244442742678</v>
      </c>
      <c r="AK24">
        <f t="shared" si="28"/>
        <v>26.314006673730336</v>
      </c>
      <c r="AL24">
        <f t="shared" ref="AL24:AL69" si="39">SUM(AI24:AK24)</f>
        <v>-109.43372423949408</v>
      </c>
      <c r="AN24">
        <f t="shared" si="9"/>
        <v>0</v>
      </c>
      <c r="AO24">
        <f t="shared" si="10"/>
        <v>0</v>
      </c>
      <c r="AP24">
        <f t="shared" si="11"/>
        <v>-3.6273094693795445</v>
      </c>
      <c r="AQ24">
        <f t="shared" si="12"/>
        <v>-8.8793895475981159</v>
      </c>
      <c r="AR24">
        <f t="shared" si="13"/>
        <v>-12.506699016977661</v>
      </c>
      <c r="AS24">
        <f t="shared" si="14"/>
        <v>-5.8058242681022817E-2</v>
      </c>
      <c r="AT24">
        <f t="shared" si="15"/>
        <v>2.4356142394439888</v>
      </c>
      <c r="AU24">
        <f t="shared" si="16"/>
        <v>-10.129143020214697</v>
      </c>
      <c r="AW24">
        <v>21</v>
      </c>
      <c r="AX24">
        <f>IF(Z24&gt;0, (R24*SUMPRODUCT(K24:$K$98, X24:$X$98)-K24*$AZ$3)/Z24, 0)</f>
        <v>480.41871905068962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3.6493060000000002E-3</v>
      </c>
      <c r="Q25" s="5">
        <f t="shared" si="30"/>
        <v>50</v>
      </c>
      <c r="R25">
        <f t="shared" si="0"/>
        <v>50000</v>
      </c>
      <c r="S25">
        <f t="shared" si="1"/>
        <v>487.25300608603851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376.5416334977179</v>
      </c>
      <c r="AC25">
        <f t="shared" si="27"/>
        <v>376.68555211600147</v>
      </c>
      <c r="AE25">
        <f t="shared" si="2"/>
        <v>0</v>
      </c>
      <c r="AF25">
        <f t="shared" si="3"/>
        <v>0</v>
      </c>
      <c r="AG25">
        <f t="shared" si="4"/>
        <v>-38.653999812315867</v>
      </c>
      <c r="AH25">
        <f t="shared" si="5"/>
        <v>-143.01229197399761</v>
      </c>
      <c r="AI25">
        <f t="shared" si="6"/>
        <v>-181.66629178631348</v>
      </c>
      <c r="AJ25">
        <f t="shared" si="7"/>
        <v>-0.14391861828357833</v>
      </c>
      <c r="AK25">
        <f t="shared" si="28"/>
        <v>26.357914344840257</v>
      </c>
      <c r="AL25">
        <f t="shared" si="39"/>
        <v>-155.4522960597568</v>
      </c>
      <c r="AN25">
        <f t="shared" si="9"/>
        <v>0</v>
      </c>
      <c r="AO25">
        <f t="shared" si="10"/>
        <v>0</v>
      </c>
      <c r="AP25">
        <f t="shared" si="11"/>
        <v>-3.1944635825672187</v>
      </c>
      <c r="AQ25">
        <f t="shared" si="12"/>
        <v>-11.818894830771059</v>
      </c>
      <c r="AR25">
        <f t="shared" si="13"/>
        <v>-15.013358413338278</v>
      </c>
      <c r="AS25">
        <f t="shared" si="14"/>
        <v>-1.1893795912261614E-2</v>
      </c>
      <c r="AT25">
        <f t="shared" si="15"/>
        <v>2.1782842110996965</v>
      </c>
      <c r="AU25">
        <f t="shared" si="16"/>
        <v>-12.846967998150843</v>
      </c>
      <c r="AW25">
        <v>22</v>
      </c>
      <c r="AX25">
        <f>IF(Z25&gt;0, (R25*SUMPRODUCT(K25:$K$98, X25:$X$98)-K25*$AZ$3)/Z25, 0)</f>
        <v>487.25300608603851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5.0597569999999998E-3</v>
      </c>
      <c r="Q26" s="5">
        <f t="shared" si="30"/>
        <v>50</v>
      </c>
      <c r="R26">
        <f t="shared" si="0"/>
        <v>50000</v>
      </c>
      <c r="S26">
        <f t="shared" si="1"/>
        <v>489.76197490924619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376.68555211600147</v>
      </c>
      <c r="AC26">
        <f t="shared" si="27"/>
        <v>372.92318243333921</v>
      </c>
      <c r="AE26">
        <f t="shared" si="2"/>
        <v>0</v>
      </c>
      <c r="AF26">
        <f t="shared" si="3"/>
        <v>0</v>
      </c>
      <c r="AG26">
        <f t="shared" si="4"/>
        <v>-38.071879968064344</v>
      </c>
      <c r="AH26">
        <f t="shared" si="5"/>
        <v>-195.57984612836387</v>
      </c>
      <c r="AI26">
        <f t="shared" si="6"/>
        <v>-233.65172609642821</v>
      </c>
      <c r="AJ26">
        <f t="shared" si="7"/>
        <v>3.7623696826622677</v>
      </c>
      <c r="AK26">
        <f t="shared" si="28"/>
        <v>26.367988648120107</v>
      </c>
      <c r="AL26">
        <f t="shared" si="39"/>
        <v>-203.52136776564583</v>
      </c>
      <c r="AN26">
        <f t="shared" si="9"/>
        <v>0</v>
      </c>
      <c r="AO26">
        <f t="shared" si="10"/>
        <v>0</v>
      </c>
      <c r="AP26">
        <f t="shared" si="11"/>
        <v>-2.8092461939896491</v>
      </c>
      <c r="AQ26">
        <f t="shared" si="12"/>
        <v>-14.431437029588894</v>
      </c>
      <c r="AR26">
        <f t="shared" si="13"/>
        <v>-17.240683223578543</v>
      </c>
      <c r="AS26">
        <f t="shared" si="14"/>
        <v>0.27761756761859191</v>
      </c>
      <c r="AT26">
        <f t="shared" si="15"/>
        <v>1.945639979297817</v>
      </c>
      <c r="AU26">
        <f t="shared" si="16"/>
        <v>-15.017425676662134</v>
      </c>
      <c r="AW26">
        <v>23</v>
      </c>
      <c r="AX26">
        <f>IF(Z26&gt;0, (R26*SUMPRODUCT(K26:$K$98, X26:$X$98)-K26*$AZ$3)/Z26, 0)</f>
        <v>489.76197490924619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6.5505219999999996E-3</v>
      </c>
      <c r="Q27" s="5">
        <f t="shared" si="30"/>
        <v>50</v>
      </c>
      <c r="R27">
        <f t="shared" si="0"/>
        <v>50000</v>
      </c>
      <c r="S27">
        <f t="shared" si="1"/>
        <v>488.33838081150219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372.92318243333921</v>
      </c>
      <c r="AC27">
        <f t="shared" si="27"/>
        <v>365.68507142884744</v>
      </c>
      <c r="AE27">
        <f t="shared" si="2"/>
        <v>0</v>
      </c>
      <c r="AF27">
        <f t="shared" si="3"/>
        <v>0</v>
      </c>
      <c r="AG27">
        <f t="shared" si="4"/>
        <v>-37.441770481071536</v>
      </c>
      <c r="AH27">
        <f t="shared" si="5"/>
        <v>-249.39068731216477</v>
      </c>
      <c r="AI27">
        <f t="shared" si="6"/>
        <v>-286.8324577932363</v>
      </c>
      <c r="AJ27">
        <f t="shared" si="7"/>
        <v>7.2381110044917705</v>
      </c>
      <c r="AK27">
        <f t="shared" si="28"/>
        <v>26.104622770333748</v>
      </c>
      <c r="AL27">
        <f t="shared" si="39"/>
        <v>-253.48972401841078</v>
      </c>
      <c r="AN27">
        <f t="shared" si="9"/>
        <v>0</v>
      </c>
      <c r="AO27">
        <f t="shared" si="10"/>
        <v>0</v>
      </c>
      <c r="AP27">
        <f t="shared" si="11"/>
        <v>-2.466742592011256</v>
      </c>
      <c r="AQ27">
        <f t="shared" si="12"/>
        <v>-16.43038303316559</v>
      </c>
      <c r="AR27">
        <f t="shared" si="13"/>
        <v>-18.897125625176844</v>
      </c>
      <c r="AS27">
        <f t="shared" si="14"/>
        <v>0.47686197717363527</v>
      </c>
      <c r="AT27">
        <f t="shared" si="15"/>
        <v>1.719827454968317</v>
      </c>
      <c r="AU27">
        <f t="shared" si="16"/>
        <v>-16.700436193034893</v>
      </c>
      <c r="AW27">
        <v>24</v>
      </c>
      <c r="AX27">
        <f>IF(Z27&gt;0, (R27*SUMPRODUCT(K27:$K$98, X27:$X$98)-K27*$AZ$3)/Z27, 0)</f>
        <v>488.33838081150219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8.1883779999999996E-3</v>
      </c>
      <c r="Q28" s="5">
        <f t="shared" si="30"/>
        <v>50</v>
      </c>
      <c r="R28">
        <f t="shared" si="0"/>
        <v>50000</v>
      </c>
      <c r="S28">
        <f t="shared" si="1"/>
        <v>483.77298049199135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365.68507142884744</v>
      </c>
      <c r="AC28">
        <f t="shared" si="27"/>
        <v>355.67730091809</v>
      </c>
      <c r="AE28">
        <f t="shared" si="2"/>
        <v>0</v>
      </c>
      <c r="AF28">
        <f t="shared" si="3"/>
        <v>0</v>
      </c>
      <c r="AG28">
        <f t="shared" si="4"/>
        <v>-36.760765406572567</v>
      </c>
      <c r="AH28">
        <f t="shared" si="5"/>
        <v>-306.58736968825559</v>
      </c>
      <c r="AI28">
        <f t="shared" si="6"/>
        <v>-343.34813509482814</v>
      </c>
      <c r="AJ28">
        <f t="shared" si="7"/>
        <v>10.007770510757439</v>
      </c>
      <c r="AK28">
        <f t="shared" si="28"/>
        <v>25.597955000019322</v>
      </c>
      <c r="AL28">
        <f t="shared" si="39"/>
        <v>-307.74240958405136</v>
      </c>
      <c r="AN28">
        <f t="shared" si="9"/>
        <v>0</v>
      </c>
      <c r="AO28">
        <f t="shared" si="10"/>
        <v>0</v>
      </c>
      <c r="AP28">
        <f t="shared" si="11"/>
        <v>-2.1623897726062995</v>
      </c>
      <c r="AQ28">
        <f t="shared" si="12"/>
        <v>-18.034482832221379</v>
      </c>
      <c r="AR28">
        <f t="shared" si="13"/>
        <v>-20.196872604827675</v>
      </c>
      <c r="AS28">
        <f t="shared" si="14"/>
        <v>0.58869015265888891</v>
      </c>
      <c r="AT28">
        <f t="shared" si="15"/>
        <v>1.5057563540769308</v>
      </c>
      <c r="AU28">
        <f t="shared" si="16"/>
        <v>-18.102426098091854</v>
      </c>
      <c r="AW28">
        <v>25</v>
      </c>
      <c r="AX28">
        <f>IF(Z28&gt;0, (R28*SUMPRODUCT(K28:$K$98, X28:$X$98)-K28*$AZ$3)/Z28, 0)</f>
        <v>483.77298049199135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9.9453500000000004E-3</v>
      </c>
      <c r="Q29" s="5">
        <f t="shared" si="30"/>
        <v>50</v>
      </c>
      <c r="R29">
        <f t="shared" si="0"/>
        <v>50000</v>
      </c>
      <c r="S29">
        <f t="shared" si="1"/>
        <v>476.54809592350455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355.67730091809</v>
      </c>
      <c r="AC29">
        <f t="shared" si="27"/>
        <v>343.37729355230448</v>
      </c>
      <c r="AE29">
        <f t="shared" si="2"/>
        <v>0</v>
      </c>
      <c r="AF29">
        <f t="shared" si="3"/>
        <v>0</v>
      </c>
      <c r="AG29">
        <f t="shared" si="4"/>
        <v>-36.027559074270584</v>
      </c>
      <c r="AH29">
        <f t="shared" si="5"/>
        <v>-365.59867823625649</v>
      </c>
      <c r="AI29">
        <f t="shared" si="6"/>
        <v>-401.62623731052707</v>
      </c>
      <c r="AJ29">
        <f t="shared" si="7"/>
        <v>12.300007365785518</v>
      </c>
      <c r="AK29">
        <f t="shared" si="28"/>
        <v>24.897411064266301</v>
      </c>
      <c r="AL29">
        <f t="shared" si="39"/>
        <v>-364.42881888047526</v>
      </c>
      <c r="AN29">
        <f t="shared" si="9"/>
        <v>0</v>
      </c>
      <c r="AO29">
        <f t="shared" si="10"/>
        <v>0</v>
      </c>
      <c r="AP29">
        <f t="shared" si="11"/>
        <v>-1.8921965640671841</v>
      </c>
      <c r="AQ29">
        <f t="shared" si="12"/>
        <v>-19.20153850445541</v>
      </c>
      <c r="AR29">
        <f t="shared" si="13"/>
        <v>-21.093735068522594</v>
      </c>
      <c r="AS29">
        <f t="shared" si="14"/>
        <v>0.64600634274337443</v>
      </c>
      <c r="AT29">
        <f t="shared" si="15"/>
        <v>1.307632181598936</v>
      </c>
      <c r="AU29">
        <f t="shared" si="16"/>
        <v>-19.140096544180285</v>
      </c>
      <c r="AW29">
        <v>26</v>
      </c>
      <c r="AX29">
        <f>IF(Z29&gt;0, (R29*SUMPRODUCT(K29:$K$98, X29:$X$98)-K29*$AZ$3)/Z29, 0)</f>
        <v>476.54809592350455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1.1968530999999999E-2</v>
      </c>
      <c r="Q30" s="5">
        <f t="shared" si="30"/>
        <v>50</v>
      </c>
      <c r="R30">
        <f t="shared" si="0"/>
        <v>50000</v>
      </c>
      <c r="S30">
        <f t="shared" si="1"/>
        <v>467.2707086620037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343.37729355230448</v>
      </c>
      <c r="AC30">
        <f t="shared" si="27"/>
        <v>329.29582242859533</v>
      </c>
      <c r="AE30">
        <f t="shared" si="2"/>
        <v>0</v>
      </c>
      <c r="AF30">
        <f t="shared" si="3"/>
        <v>0</v>
      </c>
      <c r="AG30">
        <f t="shared" si="4"/>
        <v>-35.236086525893143</v>
      </c>
      <c r="AH30">
        <f t="shared" si="5"/>
        <v>-431.19695763473868</v>
      </c>
      <c r="AI30">
        <f t="shared" si="6"/>
        <v>-466.43304416063182</v>
      </c>
      <c r="AJ30">
        <f t="shared" si="7"/>
        <v>14.08147112370915</v>
      </c>
      <c r="AK30">
        <f t="shared" si="28"/>
        <v>24.036410548661316</v>
      </c>
      <c r="AL30">
        <f t="shared" si="39"/>
        <v>-428.31516248826136</v>
      </c>
      <c r="AN30">
        <f t="shared" si="9"/>
        <v>0</v>
      </c>
      <c r="AO30">
        <f t="shared" si="10"/>
        <v>0</v>
      </c>
      <c r="AP30">
        <f t="shared" si="11"/>
        <v>-1.6523462367780184</v>
      </c>
      <c r="AQ30">
        <f t="shared" si="12"/>
        <v>-20.220368959938902</v>
      </c>
      <c r="AR30">
        <f t="shared" si="13"/>
        <v>-21.872715196716918</v>
      </c>
      <c r="AS30">
        <f t="shared" si="14"/>
        <v>0.6603305904150597</v>
      </c>
      <c r="AT30">
        <f t="shared" si="15"/>
        <v>1.1271533371490174</v>
      </c>
      <c r="AU30">
        <f t="shared" si="16"/>
        <v>-20.085231269152843</v>
      </c>
      <c r="AW30">
        <v>27</v>
      </c>
      <c r="AX30">
        <f>IF(Z30&gt;0, (R30*SUMPRODUCT(K30:$K$98, X30:$X$98)-K30*$AZ$3)/Z30, 0)</f>
        <v>467.2707086620037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1.4271456E-2</v>
      </c>
      <c r="Q31" s="5">
        <f t="shared" si="30"/>
        <v>50</v>
      </c>
      <c r="R31">
        <f t="shared" si="0"/>
        <v>50000</v>
      </c>
      <c r="S31">
        <f t="shared" si="1"/>
        <v>456.13603636762628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329.29582242859533</v>
      </c>
      <c r="AC31">
        <f t="shared" si="27"/>
        <v>313.64694220146561</v>
      </c>
      <c r="AE31">
        <f t="shared" si="2"/>
        <v>0</v>
      </c>
      <c r="AF31">
        <f t="shared" si="3"/>
        <v>0</v>
      </c>
      <c r="AG31">
        <f t="shared" si="4"/>
        <v>-34.380855402167732</v>
      </c>
      <c r="AH31">
        <f t="shared" si="5"/>
        <v>-502.87025846647686</v>
      </c>
      <c r="AI31">
        <f t="shared" si="6"/>
        <v>-537.25111386864455</v>
      </c>
      <c r="AJ31">
        <f t="shared" si="7"/>
        <v>15.648880227129723</v>
      </c>
      <c r="AK31">
        <f t="shared" si="28"/>
        <v>23.050707570001673</v>
      </c>
      <c r="AL31">
        <f t="shared" si="39"/>
        <v>-498.55152607151319</v>
      </c>
      <c r="AN31">
        <f t="shared" si="9"/>
        <v>0</v>
      </c>
      <c r="AO31">
        <f t="shared" si="10"/>
        <v>0</v>
      </c>
      <c r="AP31">
        <f t="shared" si="11"/>
        <v>-1.4395012391029418</v>
      </c>
      <c r="AQ31">
        <f t="shared" si="12"/>
        <v>-21.054809477627739</v>
      </c>
      <c r="AR31">
        <f t="shared" si="13"/>
        <v>-22.494310716730681</v>
      </c>
      <c r="AS31">
        <f t="shared" si="14"/>
        <v>0.65520715566915322</v>
      </c>
      <c r="AT31">
        <f t="shared" si="15"/>
        <v>0.96511624626782422</v>
      </c>
      <c r="AU31">
        <f t="shared" si="16"/>
        <v>-20.873987314793705</v>
      </c>
      <c r="AW31">
        <v>28</v>
      </c>
      <c r="AX31">
        <f>IF(Z31&gt;0, (R31*SUMPRODUCT(K31:$K$98, X31:$X$98)-K31*$AZ$3)/Z31, 0)</f>
        <v>456.13603636762628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1.6820735999999999E-2</v>
      </c>
      <c r="Q32" s="5">
        <f t="shared" si="30"/>
        <v>50</v>
      </c>
      <c r="R32">
        <f t="shared" si="0"/>
        <v>50000</v>
      </c>
      <c r="S32">
        <f t="shared" si="1"/>
        <v>443.34284330040157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313.64694220146561</v>
      </c>
      <c r="AC32">
        <f t="shared" si="27"/>
        <v>296.67381909241749</v>
      </c>
      <c r="AE32">
        <f t="shared" si="2"/>
        <v>0</v>
      </c>
      <c r="AF32">
        <f t="shared" si="3"/>
        <v>0</v>
      </c>
      <c r="AG32">
        <f t="shared" si="4"/>
        <v>-33.458735555972012</v>
      </c>
      <c r="AH32">
        <f t="shared" si="5"/>
        <v>-578.31129217403725</v>
      </c>
      <c r="AI32">
        <f t="shared" si="6"/>
        <v>-611.77002773000925</v>
      </c>
      <c r="AJ32">
        <f t="shared" si="7"/>
        <v>16.973123109048117</v>
      </c>
      <c r="AK32">
        <f t="shared" si="28"/>
        <v>21.955285954102596</v>
      </c>
      <c r="AL32">
        <f t="shared" si="39"/>
        <v>-572.84161866685861</v>
      </c>
      <c r="AN32">
        <f t="shared" si="9"/>
        <v>0</v>
      </c>
      <c r="AO32">
        <f t="shared" si="10"/>
        <v>0</v>
      </c>
      <c r="AP32">
        <f t="shared" si="11"/>
        <v>-1.2507971039261505</v>
      </c>
      <c r="AQ32">
        <f t="shared" si="12"/>
        <v>-21.619169923770944</v>
      </c>
      <c r="AR32">
        <f t="shared" si="13"/>
        <v>-22.869967027697093</v>
      </c>
      <c r="AS32">
        <f t="shared" si="14"/>
        <v>0.63451092447485202</v>
      </c>
      <c r="AT32">
        <f t="shared" si="15"/>
        <v>0.82076048693837822</v>
      </c>
      <c r="AU32">
        <f t="shared" si="16"/>
        <v>-21.414695616283868</v>
      </c>
      <c r="AW32">
        <v>29</v>
      </c>
      <c r="AX32">
        <f>IF(Z32&gt;0, (R32*SUMPRODUCT(K32:$K$98, X32:$X$98)-K32*$AZ$3)/Z32, 0)</f>
        <v>443.34284330040157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1.9715634999999999E-2</v>
      </c>
      <c r="Q33" s="5">
        <f t="shared" si="30"/>
        <v>50</v>
      </c>
      <c r="R33">
        <f t="shared" si="0"/>
        <v>50000</v>
      </c>
      <c r="S33">
        <f t="shared" si="1"/>
        <v>429.23672806245833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296.67381909241749</v>
      </c>
      <c r="AC33">
        <f t="shared" si="27"/>
        <v>278.6990119977354</v>
      </c>
      <c r="AE33">
        <f t="shared" si="2"/>
        <v>0</v>
      </c>
      <c r="AF33">
        <f t="shared" si="3"/>
        <v>0</v>
      </c>
      <c r="AG33">
        <f t="shared" si="4"/>
        <v>-32.46448798262923</v>
      </c>
      <c r="AH33">
        <f t="shared" si="5"/>
        <v>-659.66021778306629</v>
      </c>
      <c r="AI33">
        <f t="shared" si="6"/>
        <v>-692.12470576569547</v>
      </c>
      <c r="AJ33">
        <f t="shared" si="7"/>
        <v>17.974807094682092</v>
      </c>
      <c r="AK33">
        <f t="shared" si="28"/>
        <v>20.767167336469225</v>
      </c>
      <c r="AL33">
        <f t="shared" si="39"/>
        <v>-653.38273133454413</v>
      </c>
      <c r="AN33">
        <f t="shared" si="9"/>
        <v>0</v>
      </c>
      <c r="AO33">
        <f t="shared" si="10"/>
        <v>0</v>
      </c>
      <c r="AP33">
        <f t="shared" si="11"/>
        <v>-1.0835972086846644</v>
      </c>
      <c r="AQ33">
        <f t="shared" si="12"/>
        <v>-22.018088535772367</v>
      </c>
      <c r="AR33">
        <f t="shared" si="13"/>
        <v>-23.101685744457029</v>
      </c>
      <c r="AS33">
        <f t="shared" si="14"/>
        <v>0.59996174296248295</v>
      </c>
      <c r="AT33">
        <f t="shared" si="15"/>
        <v>0.69316493055815931</v>
      </c>
      <c r="AU33">
        <f t="shared" si="16"/>
        <v>-21.808559070936386</v>
      </c>
      <c r="AW33">
        <v>30</v>
      </c>
      <c r="AX33">
        <f>IF(Z33&gt;0, (R33*SUMPRODUCT(K33:$K$98, X33:$X$98)-K33*$AZ$3)/Z33, 0)</f>
        <v>429.23672806245833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2.2996762E-2</v>
      </c>
      <c r="Q34" s="5">
        <f t="shared" si="30"/>
        <v>50</v>
      </c>
      <c r="R34">
        <f t="shared" si="0"/>
        <v>50000</v>
      </c>
      <c r="S34">
        <f t="shared" si="1"/>
        <v>413.99774577697099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278.6990119977354</v>
      </c>
      <c r="AC34">
        <f t="shared" si="27"/>
        <v>259.93481884507815</v>
      </c>
      <c r="AE34">
        <f t="shared" si="2"/>
        <v>0</v>
      </c>
      <c r="AF34">
        <f t="shared" si="3"/>
        <v>0</v>
      </c>
      <c r="AG34">
        <f t="shared" si="4"/>
        <v>-31.393264999214555</v>
      </c>
      <c r="AH34">
        <f t="shared" si="5"/>
        <v>-746.57810358838458</v>
      </c>
      <c r="AI34">
        <f t="shared" si="6"/>
        <v>-777.97136858759916</v>
      </c>
      <c r="AJ34">
        <f t="shared" si="7"/>
        <v>18.764193152657242</v>
      </c>
      <c r="AK34">
        <f t="shared" si="28"/>
        <v>19.508930839841479</v>
      </c>
      <c r="AL34">
        <f t="shared" si="39"/>
        <v>-739.6982445951005</v>
      </c>
      <c r="AN34">
        <f t="shared" si="9"/>
        <v>0</v>
      </c>
      <c r="AO34">
        <f t="shared" si="10"/>
        <v>0</v>
      </c>
      <c r="AP34">
        <f t="shared" si="11"/>
        <v>-0.93557322275520727</v>
      </c>
      <c r="AQ34">
        <f t="shared" si="12"/>
        <v>-22.24930992141568</v>
      </c>
      <c r="AR34">
        <f t="shared" si="13"/>
        <v>-23.184883144170886</v>
      </c>
      <c r="AS34">
        <f t="shared" si="14"/>
        <v>0.55920518814057585</v>
      </c>
      <c r="AT34">
        <f t="shared" si="15"/>
        <v>0.58139965049177278</v>
      </c>
      <c r="AU34">
        <f t="shared" si="16"/>
        <v>-22.044278305538541</v>
      </c>
      <c r="AW34">
        <v>31</v>
      </c>
      <c r="AX34">
        <f>IF(Z34&gt;0, (R34*SUMPRODUCT(K34:$K$98, X34:$X$98)-K34*$AZ$3)/Z34, 0)</f>
        <v>413.99774577697099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2.6417759999999998E-2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397.67079577425284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259.93481884507815</v>
      </c>
      <c r="AC35">
        <f t="shared" si="27"/>
        <v>240.5907726585867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-30.249992608856761</v>
      </c>
      <c r="AH35">
        <f t="shared" ref="AH35:AH66" si="45">-X35*R35</f>
        <v>-829.33974036565019</v>
      </c>
      <c r="AI35">
        <f t="shared" ref="AI35:AI66" si="46">SUM(AE35:AH35)</f>
        <v>-859.589732974507</v>
      </c>
      <c r="AJ35">
        <f t="shared" ref="AJ35:AJ66" si="47">AB35-AC35</f>
        <v>19.344046186491454</v>
      </c>
      <c r="AK35">
        <f t="shared" si="28"/>
        <v>18.195437319155474</v>
      </c>
      <c r="AL35">
        <f t="shared" si="39"/>
        <v>-822.0502494688601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-0.80491226934507287</v>
      </c>
      <c r="AQ35">
        <f t="shared" ref="AQ35:AQ66" si="51">AH35*$K35</f>
        <v>-22.067632911762143</v>
      </c>
      <c r="AR35">
        <f t="shared" ref="AR35:AR66" si="52">AI35*$K35</f>
        <v>-22.872545181107217</v>
      </c>
      <c r="AS35">
        <f t="shared" ref="AS35:AS66" si="53">AJ35*$K35</f>
        <v>0.51471946838512583</v>
      </c>
      <c r="AT35">
        <f t="shared" ref="AT35:AT66" si="54">AK35*$K35</f>
        <v>0.48415650653743969</v>
      </c>
      <c r="AU35">
        <f t="shared" ref="AU35:AU66" si="55">AL35*$K35</f>
        <v>-21.873669206184651</v>
      </c>
      <c r="AW35">
        <v>32</v>
      </c>
      <c r="AX35">
        <f>IF(Z35&gt;0, (R35*SUMPRODUCT(K35:$K$98, X35:$X$98)-K35*$AZ$3)/Z35, 0)</f>
        <v>397.67079577425284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3.0077894000000001E-2</v>
      </c>
      <c r="Q36" s="5">
        <f t="shared" si="30"/>
        <v>50</v>
      </c>
      <c r="R36">
        <f t="shared" si="40"/>
        <v>50000</v>
      </c>
      <c r="S36">
        <f t="shared" si="41"/>
        <v>380.7422900530911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240.5907726585867</v>
      </c>
      <c r="AC36">
        <f t="shared" si="27"/>
        <v>221.1171252244354</v>
      </c>
      <c r="AE36">
        <f t="shared" si="42"/>
        <v>0</v>
      </c>
      <c r="AF36">
        <f t="shared" si="43"/>
        <v>0</v>
      </c>
      <c r="AG36">
        <f t="shared" si="44"/>
        <v>-29.037636611578215</v>
      </c>
      <c r="AH36">
        <f t="shared" si="45"/>
        <v>-909.85607118997723</v>
      </c>
      <c r="AI36">
        <f t="shared" si="46"/>
        <v>-938.89370780155548</v>
      </c>
      <c r="AJ36">
        <f t="shared" si="47"/>
        <v>19.473647434151303</v>
      </c>
      <c r="AK36">
        <f t="shared" ref="AK36:AK67" si="59">G36*SUM(AB36:AB36, AE36:AF36)</f>
        <v>16.84135408610107</v>
      </c>
      <c r="AL36">
        <f t="shared" si="39"/>
        <v>-902.57870628130308</v>
      </c>
      <c r="AN36">
        <f t="shared" si="48"/>
        <v>0</v>
      </c>
      <c r="AO36">
        <f t="shared" si="49"/>
        <v>0</v>
      </c>
      <c r="AP36">
        <f t="shared" si="50"/>
        <v>-0.68986882208478706</v>
      </c>
      <c r="AQ36">
        <f t="shared" si="51"/>
        <v>-21.616130282732637</v>
      </c>
      <c r="AR36">
        <f t="shared" si="52"/>
        <v>-22.305999104817424</v>
      </c>
      <c r="AS36">
        <f t="shared" si="53"/>
        <v>0.4626499875591023</v>
      </c>
      <c r="AT36">
        <f t="shared" si="54"/>
        <v>0.40011262834864358</v>
      </c>
      <c r="AU36">
        <f t="shared" si="55"/>
        <v>-21.443236488909676</v>
      </c>
      <c r="AW36">
        <v>33</v>
      </c>
      <c r="AX36">
        <f>IF(Z36&gt;0, (R36*SUMPRODUCT(K36:$K$98, X36:$X$98)-K36*$AZ$3)/Z36, 0)</f>
        <v>380.7422900530911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40"/>
        <v>50000</v>
      </c>
      <c r="S37">
        <f t="shared" si="41"/>
        <v>363.54603971080212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221.1171252244354</v>
      </c>
      <c r="AC37">
        <f t="shared" si="27"/>
        <v>201.8170534038554</v>
      </c>
      <c r="AE37">
        <f t="shared" si="42"/>
        <v>0</v>
      </c>
      <c r="AF37">
        <f t="shared" si="43"/>
        <v>0</v>
      </c>
      <c r="AG37">
        <f t="shared" si="44"/>
        <v>-27.756739361594917</v>
      </c>
      <c r="AH37">
        <f t="shared" si="45"/>
        <v>-990.520883867517</v>
      </c>
      <c r="AI37">
        <f t="shared" si="46"/>
        <v>-1018.2776232291119</v>
      </c>
      <c r="AJ37">
        <f t="shared" si="47"/>
        <v>19.300071820580001</v>
      </c>
      <c r="AK37">
        <f t="shared" si="59"/>
        <v>15.478198765710479</v>
      </c>
      <c r="AL37">
        <f t="shared" si="39"/>
        <v>-983.49935264282146</v>
      </c>
      <c r="AN37">
        <f t="shared" si="48"/>
        <v>0</v>
      </c>
      <c r="AO37">
        <f t="shared" si="49"/>
        <v>0</v>
      </c>
      <c r="AP37">
        <f t="shared" si="50"/>
        <v>-0.5887835619423194</v>
      </c>
      <c r="AQ37">
        <f t="shared" si="51"/>
        <v>-21.011200436197775</v>
      </c>
      <c r="AR37">
        <f t="shared" si="52"/>
        <v>-21.599983998140097</v>
      </c>
      <c r="AS37">
        <f t="shared" si="53"/>
        <v>0.40939841255225595</v>
      </c>
      <c r="AT37">
        <f t="shared" si="54"/>
        <v>0.32832779394598788</v>
      </c>
      <c r="AU37">
        <f t="shared" si="55"/>
        <v>-20.862257791641852</v>
      </c>
      <c r="AW37">
        <v>34</v>
      </c>
      <c r="AX37">
        <f>IF(Z37&gt;0, (R37*SUMPRODUCT(K37:$K$98, X37:$X$98)-K37*$AZ$3)/Z37, 0)</f>
        <v>363.54603971080212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40"/>
        <v>50000</v>
      </c>
      <c r="S38">
        <f t="shared" si="41"/>
        <v>346.37262317721064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201.8170534038554</v>
      </c>
      <c r="AC38">
        <f t="shared" si="27"/>
        <v>182.87376230886528</v>
      </c>
      <c r="AE38">
        <f t="shared" si="42"/>
        <v>0</v>
      </c>
      <c r="AF38">
        <f t="shared" si="43"/>
        <v>0</v>
      </c>
      <c r="AG38">
        <f t="shared" si="44"/>
        <v>-26.398414607857688</v>
      </c>
      <c r="AH38">
        <f t="shared" si="45"/>
        <v>-1080.7573601212778</v>
      </c>
      <c r="AI38">
        <f t="shared" si="46"/>
        <v>-1107.1557747291354</v>
      </c>
      <c r="AJ38">
        <f t="shared" si="47"/>
        <v>18.943291094990116</v>
      </c>
      <c r="AK38">
        <f t="shared" si="59"/>
        <v>14.127193738269879</v>
      </c>
      <c r="AL38">
        <f t="shared" si="39"/>
        <v>-1074.0852898958753</v>
      </c>
      <c r="AN38">
        <f t="shared" si="48"/>
        <v>0</v>
      </c>
      <c r="AO38">
        <f t="shared" si="49"/>
        <v>0</v>
      </c>
      <c r="AP38">
        <f t="shared" si="50"/>
        <v>-0.49997357591385777</v>
      </c>
      <c r="AQ38">
        <f t="shared" si="51"/>
        <v>-20.469036874442335</v>
      </c>
      <c r="AR38">
        <f t="shared" si="52"/>
        <v>-20.96901045035619</v>
      </c>
      <c r="AS38">
        <f t="shared" si="53"/>
        <v>0.3587770375240712</v>
      </c>
      <c r="AT38">
        <f t="shared" si="54"/>
        <v>0.26756241523868746</v>
      </c>
      <c r="AU38">
        <f t="shared" si="55"/>
        <v>-20.34267099759343</v>
      </c>
      <c r="AW38">
        <v>35</v>
      </c>
      <c r="AX38">
        <f>IF(Z38&gt;0, (R38*SUMPRODUCT(K38:$K$98, X38:$X$98)-K38*$AZ$3)/Z38, 0)</f>
        <v>346.37262317721064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40"/>
        <v>50000</v>
      </c>
      <c r="S39">
        <f t="shared" si="41"/>
        <v>328.88690400618958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182.87376230886528</v>
      </c>
      <c r="AC39">
        <f t="shared" si="27"/>
        <v>164.25107306050123</v>
      </c>
      <c r="AE39">
        <f t="shared" si="42"/>
        <v>0</v>
      </c>
      <c r="AF39">
        <f t="shared" si="43"/>
        <v>0</v>
      </c>
      <c r="AG39">
        <f t="shared" si="44"/>
        <v>-24.970753024786003</v>
      </c>
      <c r="AH39">
        <f t="shared" si="45"/>
        <v>-1163.6774369931122</v>
      </c>
      <c r="AI39">
        <f t="shared" si="46"/>
        <v>-1188.6481900178983</v>
      </c>
      <c r="AJ39">
        <f t="shared" si="47"/>
        <v>18.622689248364054</v>
      </c>
      <c r="AK39">
        <f t="shared" si="59"/>
        <v>12.801163361620571</v>
      </c>
      <c r="AL39">
        <f t="shared" si="39"/>
        <v>-1157.2243374079135</v>
      </c>
      <c r="AN39">
        <f t="shared" si="48"/>
        <v>0</v>
      </c>
      <c r="AO39">
        <f t="shared" si="49"/>
        <v>0</v>
      </c>
      <c r="AP39">
        <f t="shared" si="50"/>
        <v>-0.42226279996767124</v>
      </c>
      <c r="AQ39">
        <f t="shared" si="51"/>
        <v>-19.678128741899481</v>
      </c>
      <c r="AR39">
        <f t="shared" si="52"/>
        <v>-20.100391541867154</v>
      </c>
      <c r="AS39">
        <f t="shared" si="53"/>
        <v>0.31491516884318882</v>
      </c>
      <c r="AT39">
        <f t="shared" si="54"/>
        <v>0.21647144876071647</v>
      </c>
      <c r="AU39">
        <f t="shared" si="55"/>
        <v>-19.569004924263247</v>
      </c>
      <c r="AW39">
        <v>36</v>
      </c>
      <c r="AX39">
        <f>IF(Z39&gt;0, (R39*SUMPRODUCT(K39:$K$98, X39:$X$98)-K39*$AZ$3)/Z39, 0)</f>
        <v>328.88690400618958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40"/>
        <v>50000</v>
      </c>
      <c r="S40">
        <f t="shared" si="41"/>
        <v>311.21104342298872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164.25107306050123</v>
      </c>
      <c r="AC40">
        <f t="shared" si="27"/>
        <v>146.22146898474304</v>
      </c>
      <c r="AE40">
        <f t="shared" si="42"/>
        <v>0</v>
      </c>
      <c r="AF40">
        <f t="shared" si="43"/>
        <v>0</v>
      </c>
      <c r="AG40">
        <f t="shared" si="44"/>
        <v>-23.492332948160069</v>
      </c>
      <c r="AH40">
        <f t="shared" si="45"/>
        <v>-1228.7125463780726</v>
      </c>
      <c r="AI40">
        <f t="shared" si="46"/>
        <v>-1252.2048793262327</v>
      </c>
      <c r="AJ40">
        <f t="shared" si="47"/>
        <v>18.029604075758186</v>
      </c>
      <c r="AK40">
        <f t="shared" si="59"/>
        <v>11.497575114235087</v>
      </c>
      <c r="AL40">
        <f t="shared" si="39"/>
        <v>-1222.6777001362393</v>
      </c>
      <c r="AN40">
        <f t="shared" si="48"/>
        <v>0</v>
      </c>
      <c r="AO40">
        <f t="shared" si="49"/>
        <v>0</v>
      </c>
      <c r="AP40">
        <f t="shared" si="50"/>
        <v>-0.35469846459033721</v>
      </c>
      <c r="AQ40">
        <f t="shared" si="51"/>
        <v>-18.551688952515022</v>
      </c>
      <c r="AR40">
        <f t="shared" si="52"/>
        <v>-18.906387417105361</v>
      </c>
      <c r="AS40">
        <f t="shared" si="53"/>
        <v>0.27221957465675961</v>
      </c>
      <c r="AT40">
        <f t="shared" si="54"/>
        <v>0.17359588119794039</v>
      </c>
      <c r="AU40">
        <f t="shared" si="55"/>
        <v>-18.460571961250658</v>
      </c>
      <c r="AW40">
        <v>37</v>
      </c>
      <c r="AX40">
        <f>IF(Z40&gt;0, (R40*SUMPRODUCT(K40:$K$98, X40:$X$98)-K40*$AZ$3)/Z40, 0)</f>
        <v>311.21104342298872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40"/>
        <v>50000</v>
      </c>
      <c r="S41">
        <f t="shared" si="41"/>
        <v>293.91781951381256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146.22146898474304</v>
      </c>
      <c r="AC41">
        <f t="shared" si="27"/>
        <v>129.14167705556846</v>
      </c>
      <c r="AE41">
        <f t="shared" si="42"/>
        <v>0</v>
      </c>
      <c r="AF41">
        <f t="shared" si="43"/>
        <v>0</v>
      </c>
      <c r="AG41">
        <f t="shared" si="44"/>
        <v>-21.969011145562664</v>
      </c>
      <c r="AH41">
        <f t="shared" si="45"/>
        <v>-1288.3984731158039</v>
      </c>
      <c r="AI41">
        <f t="shared" si="46"/>
        <v>-1310.3674842613666</v>
      </c>
      <c r="AJ41">
        <f t="shared" si="47"/>
        <v>17.079791929174576</v>
      </c>
      <c r="AK41">
        <f t="shared" si="59"/>
        <v>10.235502828932013</v>
      </c>
      <c r="AL41">
        <f t="shared" si="39"/>
        <v>-1283.0521895032598</v>
      </c>
      <c r="AN41">
        <f t="shared" si="48"/>
        <v>0</v>
      </c>
      <c r="AO41">
        <f t="shared" si="49"/>
        <v>0</v>
      </c>
      <c r="AP41">
        <f t="shared" si="50"/>
        <v>-0.29615948603523096</v>
      </c>
      <c r="AQ41">
        <f t="shared" si="51"/>
        <v>-17.368621058013492</v>
      </c>
      <c r="AR41">
        <f t="shared" si="52"/>
        <v>-17.664780544048725</v>
      </c>
      <c r="AS41">
        <f t="shared" si="53"/>
        <v>0.23024897961120661</v>
      </c>
      <c r="AT41">
        <f t="shared" si="54"/>
        <v>0.13798259908211358</v>
      </c>
      <c r="AU41">
        <f t="shared" si="55"/>
        <v>-17.296548965355402</v>
      </c>
      <c r="AW41">
        <v>38</v>
      </c>
      <c r="AX41">
        <f>IF(Z41&gt;0, (R41*SUMPRODUCT(K41:$K$98, X41:$X$98)-K41*$AZ$3)/Z41, 0)</f>
        <v>293.91781951381256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40"/>
        <v>50000</v>
      </c>
      <c r="S42">
        <f t="shared" si="41"/>
        <v>277.00176891203239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129.14167705556846</v>
      </c>
      <c r="AC42">
        <f t="shared" si="27"/>
        <v>113.08724976839468</v>
      </c>
      <c r="AE42">
        <f t="shared" si="42"/>
        <v>0</v>
      </c>
      <c r="AF42">
        <f t="shared" si="43"/>
        <v>0</v>
      </c>
      <c r="AG42">
        <f t="shared" si="44"/>
        <v>-20.412730614061143</v>
      </c>
      <c r="AH42">
        <f t="shared" si="45"/>
        <v>-1336.5904200458924</v>
      </c>
      <c r="AI42">
        <f t="shared" si="46"/>
        <v>-1357.0031506599535</v>
      </c>
      <c r="AJ42">
        <f t="shared" si="47"/>
        <v>16.05442728717378</v>
      </c>
      <c r="AK42">
        <f t="shared" si="59"/>
        <v>9.0399173938897928</v>
      </c>
      <c r="AL42">
        <f t="shared" si="39"/>
        <v>-1331.9088059788899</v>
      </c>
      <c r="AN42">
        <f t="shared" si="48"/>
        <v>0</v>
      </c>
      <c r="AO42">
        <f t="shared" si="49"/>
        <v>0</v>
      </c>
      <c r="AP42">
        <f t="shared" si="50"/>
        <v>-0.24569607580992545</v>
      </c>
      <c r="AQ42">
        <f t="shared" si="51"/>
        <v>-16.087755596216187</v>
      </c>
      <c r="AR42">
        <f t="shared" si="52"/>
        <v>-16.333451672026111</v>
      </c>
      <c r="AS42">
        <f t="shared" si="53"/>
        <v>0.19323773278608994</v>
      </c>
      <c r="AT42">
        <f t="shared" si="54"/>
        <v>0.10880818795475812</v>
      </c>
      <c r="AU42">
        <f t="shared" si="55"/>
        <v>-16.031405751285263</v>
      </c>
      <c r="AW42">
        <v>39</v>
      </c>
      <c r="AX42">
        <f>IF(Z42&gt;0, (R42*SUMPRODUCT(K42:$K$98, X42:$X$98)-K42*$AZ$3)/Z42, 0)</f>
        <v>277.00176891203239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40"/>
        <v>50000</v>
      </c>
      <c r="S43">
        <f t="shared" si="41"/>
        <v>260.67626177312002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113.08724976839468</v>
      </c>
      <c r="AC43">
        <f t="shared" si="27"/>
        <v>98.172881467571074</v>
      </c>
      <c r="AE43">
        <f t="shared" si="42"/>
        <v>0</v>
      </c>
      <c r="AF43">
        <f t="shared" si="43"/>
        <v>0</v>
      </c>
      <c r="AG43">
        <f t="shared" si="44"/>
        <v>-18.830422225598735</v>
      </c>
      <c r="AH43">
        <f t="shared" si="45"/>
        <v>-1378.1810823217968</v>
      </c>
      <c r="AI43">
        <f t="shared" si="46"/>
        <v>-1397.0115045473956</v>
      </c>
      <c r="AJ43">
        <f t="shared" si="47"/>
        <v>14.914368300823611</v>
      </c>
      <c r="AK43">
        <f t="shared" si="59"/>
        <v>7.9161074837876289</v>
      </c>
      <c r="AL43">
        <f t="shared" si="39"/>
        <v>-1374.1810287627845</v>
      </c>
      <c r="AN43">
        <f t="shared" si="48"/>
        <v>0</v>
      </c>
      <c r="AO43">
        <f t="shared" si="49"/>
        <v>0</v>
      </c>
      <c r="AP43">
        <f t="shared" si="50"/>
        <v>-0.20236674734590465</v>
      </c>
      <c r="AQ43">
        <f t="shared" si="51"/>
        <v>-14.811033950368714</v>
      </c>
      <c r="AR43">
        <f t="shared" si="52"/>
        <v>-15.013400697714619</v>
      </c>
      <c r="AS43">
        <f t="shared" si="53"/>
        <v>0.16028170614536363</v>
      </c>
      <c r="AT43">
        <f t="shared" si="54"/>
        <v>8.5072809517617698E-2</v>
      </c>
      <c r="AU43">
        <f t="shared" si="55"/>
        <v>-14.76804618205164</v>
      </c>
      <c r="AW43">
        <v>40</v>
      </c>
      <c r="AX43">
        <f>IF(Z43&gt;0, (R43*SUMPRODUCT(K43:$K$98, X43:$X$98)-K43*$AZ$3)/Z43, 0)</f>
        <v>260.67626177312002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40"/>
        <v>50000</v>
      </c>
      <c r="S44">
        <f t="shared" si="41"/>
        <v>245.00940876380656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98.172881467571074</v>
      </c>
      <c r="AC44">
        <f t="shared" si="27"/>
        <v>84.40951474523149</v>
      </c>
      <c r="AE44">
        <f t="shared" si="42"/>
        <v>0</v>
      </c>
      <c r="AF44">
        <f t="shared" si="43"/>
        <v>0</v>
      </c>
      <c r="AG44">
        <f t="shared" si="44"/>
        <v>-17.225770057386605</v>
      </c>
      <c r="AH44">
        <f t="shared" si="45"/>
        <v>-1416.3479459561452</v>
      </c>
      <c r="AI44">
        <f t="shared" si="46"/>
        <v>-1433.5737160135318</v>
      </c>
      <c r="AJ44">
        <f t="shared" si="47"/>
        <v>13.763366722339583</v>
      </c>
      <c r="AK44">
        <f t="shared" si="59"/>
        <v>6.8721017027299762</v>
      </c>
      <c r="AL44">
        <f t="shared" si="39"/>
        <v>-1412.9382475884624</v>
      </c>
      <c r="AN44">
        <f t="shared" si="48"/>
        <v>0</v>
      </c>
      <c r="AO44">
        <f t="shared" si="49"/>
        <v>0</v>
      </c>
      <c r="AP44">
        <f t="shared" si="50"/>
        <v>-0.16528738780477448</v>
      </c>
      <c r="AQ44">
        <f t="shared" si="51"/>
        <v>-13.590362081337693</v>
      </c>
      <c r="AR44">
        <f t="shared" si="52"/>
        <v>-13.755649469142467</v>
      </c>
      <c r="AS44">
        <f t="shared" si="53"/>
        <v>0.13206439685169041</v>
      </c>
      <c r="AT44">
        <f t="shared" si="54"/>
        <v>6.5940259006644866E-2</v>
      </c>
      <c r="AU44">
        <f t="shared" si="55"/>
        <v>-13.557644813284133</v>
      </c>
      <c r="AW44">
        <v>41</v>
      </c>
      <c r="AX44">
        <f>IF(Z44&gt;0, (R44*SUMPRODUCT(K44:$K$98, X44:$X$98)-K44*$AZ$3)/Z44, 0)</f>
        <v>245.00940876380656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40"/>
        <v>50000</v>
      </c>
      <c r="S45">
        <f t="shared" si="41"/>
        <v>229.74626579879254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84.40951474523149</v>
      </c>
      <c r="AC45">
        <f t="shared" si="27"/>
        <v>71.754569831776919</v>
      </c>
      <c r="AE45">
        <f t="shared" si="42"/>
        <v>0</v>
      </c>
      <c r="AF45">
        <f t="shared" si="43"/>
        <v>0</v>
      </c>
      <c r="AG45">
        <f t="shared" si="44"/>
        <v>-15.616047029599651</v>
      </c>
      <c r="AH45">
        <f t="shared" si="45"/>
        <v>-1437.4653272130884</v>
      </c>
      <c r="AI45">
        <f t="shared" si="46"/>
        <v>-1453.0813742426881</v>
      </c>
      <c r="AJ45">
        <f t="shared" si="47"/>
        <v>12.654944913454571</v>
      </c>
      <c r="AK45">
        <f t="shared" si="59"/>
        <v>5.908666032166205</v>
      </c>
      <c r="AL45">
        <f t="shared" si="39"/>
        <v>-1434.5177632970674</v>
      </c>
      <c r="AN45">
        <f t="shared" si="48"/>
        <v>0</v>
      </c>
      <c r="AO45">
        <f t="shared" si="49"/>
        <v>0</v>
      </c>
      <c r="AP45">
        <f t="shared" si="50"/>
        <v>-0.1337870741648029</v>
      </c>
      <c r="AQ45">
        <f t="shared" si="51"/>
        <v>-12.315170412631659</v>
      </c>
      <c r="AR45">
        <f t="shared" si="52"/>
        <v>-12.448957486796463</v>
      </c>
      <c r="AS45">
        <f t="shared" si="53"/>
        <v>0.10841847815126919</v>
      </c>
      <c r="AT45">
        <f t="shared" si="54"/>
        <v>5.062120645270226E-2</v>
      </c>
      <c r="AU45">
        <f t="shared" si="55"/>
        <v>-12.289917802192491</v>
      </c>
      <c r="AW45">
        <v>42</v>
      </c>
      <c r="AX45">
        <f>IF(Z45&gt;0, (R45*SUMPRODUCT(K45:$K$98, X45:$X$98)-K45*$AZ$3)/Z45, 0)</f>
        <v>229.74626579879254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40"/>
        <v>50000</v>
      </c>
      <c r="S46">
        <f t="shared" si="41"/>
        <v>214.95647636777446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71.754569831776919</v>
      </c>
      <c r="AC46">
        <f t="shared" si="27"/>
        <v>60.274593319040918</v>
      </c>
      <c r="AE46">
        <f t="shared" si="42"/>
        <v>0</v>
      </c>
      <c r="AF46">
        <f t="shared" si="43"/>
        <v>0</v>
      </c>
      <c r="AG46">
        <f t="shared" si="44"/>
        <v>-14.020185466735041</v>
      </c>
      <c r="AH46">
        <f t="shared" si="45"/>
        <v>-1439.7010925686131</v>
      </c>
      <c r="AI46">
        <f t="shared" si="46"/>
        <v>-1453.7212780353482</v>
      </c>
      <c r="AJ46">
        <f t="shared" si="47"/>
        <v>11.479976512736002</v>
      </c>
      <c r="AK46">
        <f t="shared" si="59"/>
        <v>5.0228198882243849</v>
      </c>
      <c r="AL46">
        <f t="shared" si="39"/>
        <v>-1437.2184816343879</v>
      </c>
      <c r="AN46">
        <f t="shared" si="48"/>
        <v>0</v>
      </c>
      <c r="AO46">
        <f t="shared" si="49"/>
        <v>0</v>
      </c>
      <c r="AP46">
        <f t="shared" si="50"/>
        <v>-0.10724542730256748</v>
      </c>
      <c r="AQ46">
        <f t="shared" si="51"/>
        <v>-11.012790039535082</v>
      </c>
      <c r="AR46">
        <f t="shared" si="52"/>
        <v>-11.120035466837649</v>
      </c>
      <c r="AS46">
        <f t="shared" si="53"/>
        <v>8.7814457908060875E-2</v>
      </c>
      <c r="AT46">
        <f t="shared" si="54"/>
        <v>3.8421350876886973E-2</v>
      </c>
      <c r="AU46">
        <f t="shared" si="55"/>
        <v>-10.993799658052701</v>
      </c>
      <c r="AW46">
        <v>43</v>
      </c>
      <c r="AX46">
        <f>IF(Z46&gt;0, (R46*SUMPRODUCT(K46:$K$98, X46:$X$98)-K46*$AZ$3)/Z46, 0)</f>
        <v>214.95647636777446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40"/>
        <v>50000</v>
      </c>
      <c r="S47">
        <f t="shared" si="41"/>
        <v>200.84461503457365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60.274593319040918</v>
      </c>
      <c r="AC47">
        <f t="shared" si="27"/>
        <v>50.007512118698372</v>
      </c>
      <c r="AE47">
        <f t="shared" si="42"/>
        <v>0</v>
      </c>
      <c r="AF47">
        <f t="shared" si="43"/>
        <v>0</v>
      </c>
      <c r="AG47">
        <f t="shared" si="44"/>
        <v>-12.449303684365653</v>
      </c>
      <c r="AH47">
        <f t="shared" si="45"/>
        <v>-1430.6799277020377</v>
      </c>
      <c r="AI47">
        <f t="shared" si="46"/>
        <v>-1443.1292313864035</v>
      </c>
      <c r="AJ47">
        <f t="shared" si="47"/>
        <v>10.267081200342545</v>
      </c>
      <c r="AK47">
        <f t="shared" si="59"/>
        <v>4.219221532332865</v>
      </c>
      <c r="AL47">
        <f t="shared" si="39"/>
        <v>-1428.6429286537282</v>
      </c>
      <c r="AN47">
        <f t="shared" si="48"/>
        <v>0</v>
      </c>
      <c r="AO47">
        <f t="shared" si="49"/>
        <v>0</v>
      </c>
      <c r="AP47">
        <f t="shared" si="50"/>
        <v>-8.5026061710466935E-2</v>
      </c>
      <c r="AQ47">
        <f t="shared" si="51"/>
        <v>-9.7712356373382327</v>
      </c>
      <c r="AR47">
        <f t="shared" si="52"/>
        <v>-9.8562616990487015</v>
      </c>
      <c r="AS47">
        <f t="shared" si="53"/>
        <v>7.012195234846838E-2</v>
      </c>
      <c r="AT47">
        <f t="shared" si="54"/>
        <v>2.8816373949395277E-2</v>
      </c>
      <c r="AU47">
        <f t="shared" si="55"/>
        <v>-9.7573233727508377</v>
      </c>
      <c r="AW47">
        <v>44</v>
      </c>
      <c r="AX47">
        <f>IF(Z47&gt;0, (R47*SUMPRODUCT(K47:$K$98, X47:$X$98)-K47*$AZ$3)/Z47, 0)</f>
        <v>200.84461503457365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40"/>
        <v>50000</v>
      </c>
      <c r="S48">
        <f t="shared" si="41"/>
        <v>187.34671134783525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50.007512118698372</v>
      </c>
      <c r="AC48">
        <f t="shared" si="27"/>
        <v>40.902087944924901</v>
      </c>
      <c r="AE48">
        <f t="shared" si="42"/>
        <v>0</v>
      </c>
      <c r="AF48">
        <f t="shared" si="43"/>
        <v>0</v>
      </c>
      <c r="AG48">
        <f t="shared" si="44"/>
        <v>-10.916147833784089</v>
      </c>
      <c r="AH48">
        <f t="shared" si="45"/>
        <v>-1408.6628137379064</v>
      </c>
      <c r="AI48">
        <f t="shared" si="46"/>
        <v>-1419.5789615716906</v>
      </c>
      <c r="AJ48">
        <f t="shared" si="47"/>
        <v>9.1054241737734714</v>
      </c>
      <c r="AK48">
        <f t="shared" si="59"/>
        <v>3.5005258483088864</v>
      </c>
      <c r="AL48">
        <f t="shared" si="39"/>
        <v>-1406.9730115496084</v>
      </c>
      <c r="AN48">
        <f t="shared" si="48"/>
        <v>0</v>
      </c>
      <c r="AO48">
        <f t="shared" si="49"/>
        <v>0</v>
      </c>
      <c r="AP48">
        <f t="shared" si="50"/>
        <v>-6.656690857175665E-2</v>
      </c>
      <c r="AQ48">
        <f t="shared" si="51"/>
        <v>-8.590056690173931</v>
      </c>
      <c r="AR48">
        <f t="shared" si="52"/>
        <v>-8.6566235987456892</v>
      </c>
      <c r="AS48">
        <f t="shared" si="53"/>
        <v>5.5525076035227133E-2</v>
      </c>
      <c r="AT48">
        <f t="shared" si="54"/>
        <v>2.134628329018079E-2</v>
      </c>
      <c r="AU48">
        <f t="shared" si="55"/>
        <v>-8.5797522394202819</v>
      </c>
      <c r="AW48">
        <v>45</v>
      </c>
      <c r="AX48">
        <f>IF(Z48&gt;0, (R48*SUMPRODUCT(K48:$K$98, X48:$X$98)-K48*$AZ$3)/Z48, 0)</f>
        <v>187.34671134783525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40"/>
        <v>50000</v>
      </c>
      <c r="S49">
        <f t="shared" si="41"/>
        <v>174.4216091056131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40.902087944924901</v>
      </c>
      <c r="AC49">
        <f t="shared" si="27"/>
        <v>32.906505775790933</v>
      </c>
      <c r="AE49">
        <f t="shared" si="42"/>
        <v>0</v>
      </c>
      <c r="AF49">
        <f t="shared" si="43"/>
        <v>0</v>
      </c>
      <c r="AG49">
        <f t="shared" si="44"/>
        <v>-9.4330358332681961</v>
      </c>
      <c r="AH49">
        <f t="shared" si="45"/>
        <v>-1373.9505221780535</v>
      </c>
      <c r="AI49">
        <f t="shared" si="46"/>
        <v>-1383.3835580113216</v>
      </c>
      <c r="AJ49">
        <f t="shared" si="47"/>
        <v>7.9955821691339679</v>
      </c>
      <c r="AK49">
        <f t="shared" si="59"/>
        <v>2.8631461561447433</v>
      </c>
      <c r="AL49">
        <f t="shared" si="39"/>
        <v>-1372.5248296860429</v>
      </c>
      <c r="AN49">
        <f t="shared" si="48"/>
        <v>0</v>
      </c>
      <c r="AO49">
        <f t="shared" si="49"/>
        <v>0</v>
      </c>
      <c r="AP49">
        <f t="shared" si="50"/>
        <v>-5.1359695633975549E-2</v>
      </c>
      <c r="AQ49">
        <f t="shared" si="51"/>
        <v>-7.4806967642736302</v>
      </c>
      <c r="AR49">
        <f t="shared" si="52"/>
        <v>-7.5320564599076061</v>
      </c>
      <c r="AS49">
        <f t="shared" si="53"/>
        <v>4.3533245699638928E-2</v>
      </c>
      <c r="AT49">
        <f t="shared" si="54"/>
        <v>1.5588864256888293E-2</v>
      </c>
      <c r="AU49">
        <f t="shared" si="55"/>
        <v>-7.4729343499510792</v>
      </c>
      <c r="AW49">
        <v>46</v>
      </c>
      <c r="AX49">
        <f>IF(Z49&gt;0, (R49*SUMPRODUCT(K49:$K$98, X49:$X$98)-K49*$AZ$3)/Z49, 0)</f>
        <v>174.4216091056131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40"/>
        <v>50000</v>
      </c>
      <c r="S50">
        <f t="shared" si="41"/>
        <v>161.96451584937444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32.906505775790933</v>
      </c>
      <c r="AC50">
        <f t="shared" si="27"/>
        <v>25.956589833874421</v>
      </c>
      <c r="AE50">
        <f t="shared" si="42"/>
        <v>0</v>
      </c>
      <c r="AF50">
        <f t="shared" si="43"/>
        <v>0</v>
      </c>
      <c r="AG50">
        <f t="shared" si="44"/>
        <v>-8.0130483204153862</v>
      </c>
      <c r="AH50">
        <f t="shared" si="45"/>
        <v>-1325.6571545201268</v>
      </c>
      <c r="AI50">
        <f t="shared" si="46"/>
        <v>-1333.6702028405423</v>
      </c>
      <c r="AJ50">
        <f t="shared" si="47"/>
        <v>6.9499159419165117</v>
      </c>
      <c r="AK50">
        <f t="shared" si="59"/>
        <v>2.3034554043053657</v>
      </c>
      <c r="AL50">
        <f t="shared" si="39"/>
        <v>-1324.4168314943204</v>
      </c>
      <c r="AN50">
        <f t="shared" si="48"/>
        <v>0</v>
      </c>
      <c r="AO50">
        <f t="shared" si="49"/>
        <v>0</v>
      </c>
      <c r="AP50">
        <f t="shared" si="50"/>
        <v>-3.8953877675898217E-2</v>
      </c>
      <c r="AQ50">
        <f t="shared" si="51"/>
        <v>-6.4444247148480196</v>
      </c>
      <c r="AR50">
        <f t="shared" si="52"/>
        <v>-6.483378592523918</v>
      </c>
      <c r="AS50">
        <f t="shared" si="53"/>
        <v>3.3785666157714701E-2</v>
      </c>
      <c r="AT50">
        <f t="shared" si="54"/>
        <v>1.1197800944565685E-2</v>
      </c>
      <c r="AU50">
        <f t="shared" si="55"/>
        <v>-6.4383951254216374</v>
      </c>
      <c r="AW50">
        <v>47</v>
      </c>
      <c r="AX50">
        <f>IF(Z50&gt;0, (R50*SUMPRODUCT(K50:$K$98, X50:$X$98)-K50*$AZ$3)/Z50, 0)</f>
        <v>161.96451584937444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40"/>
        <v>50000</v>
      </c>
      <c r="S51">
        <f t="shared" si="41"/>
        <v>149.79129019462542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25.956589833874421</v>
      </c>
      <c r="AC51">
        <f t="shared" si="27"/>
        <v>19.986076567559536</v>
      </c>
      <c r="AE51">
        <f t="shared" si="42"/>
        <v>0</v>
      </c>
      <c r="AF51">
        <f t="shared" si="43"/>
        <v>0</v>
      </c>
      <c r="AG51">
        <f t="shared" si="44"/>
        <v>-6.6713079717757333</v>
      </c>
      <c r="AH51">
        <f t="shared" si="45"/>
        <v>-1261.6098654354994</v>
      </c>
      <c r="AI51">
        <f t="shared" si="46"/>
        <v>-1268.2811734072752</v>
      </c>
      <c r="AJ51">
        <f t="shared" si="47"/>
        <v>5.9705132663148852</v>
      </c>
      <c r="AK51">
        <f t="shared" si="59"/>
        <v>1.8169612883712096</v>
      </c>
      <c r="AL51">
        <f t="shared" si="39"/>
        <v>-1260.4936988525892</v>
      </c>
      <c r="AN51">
        <f t="shared" si="48"/>
        <v>0</v>
      </c>
      <c r="AO51">
        <f t="shared" si="49"/>
        <v>0</v>
      </c>
      <c r="AP51">
        <f t="shared" si="50"/>
        <v>-2.8956488961962797E-2</v>
      </c>
      <c r="AQ51">
        <f t="shared" si="51"/>
        <v>-5.4759564836972396</v>
      </c>
      <c r="AR51">
        <f t="shared" si="52"/>
        <v>-5.504912972659203</v>
      </c>
      <c r="AS51">
        <f t="shared" si="53"/>
        <v>2.5914723503205589E-2</v>
      </c>
      <c r="AT51">
        <f t="shared" si="54"/>
        <v>7.886432422790763E-3</v>
      </c>
      <c r="AU51">
        <f t="shared" si="55"/>
        <v>-5.4711118167332069</v>
      </c>
      <c r="AW51">
        <v>48</v>
      </c>
      <c r="AX51">
        <f>IF(Z51&gt;0, (R51*SUMPRODUCT(K51:$K$98, X51:$X$98)-K51*$AZ$3)/Z51, 0)</f>
        <v>149.79129019462542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40"/>
        <v>50000</v>
      </c>
      <c r="S52">
        <f t="shared" si="41"/>
        <v>137.76488038160292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19.986076567559536</v>
      </c>
      <c r="AC52">
        <f t="shared" si="27"/>
        <v>14.933255305766888</v>
      </c>
      <c r="AE52">
        <f t="shared" si="42"/>
        <v>0</v>
      </c>
      <c r="AF52">
        <f t="shared" si="43"/>
        <v>0</v>
      </c>
      <c r="AG52">
        <f t="shared" si="44"/>
        <v>-5.4198338736267182</v>
      </c>
      <c r="AH52">
        <f t="shared" si="45"/>
        <v>-1184.761018431258</v>
      </c>
      <c r="AI52">
        <f t="shared" si="46"/>
        <v>-1190.1808523048846</v>
      </c>
      <c r="AJ52">
        <f t="shared" si="47"/>
        <v>5.0528212617926478</v>
      </c>
      <c r="AK52">
        <f t="shared" si="59"/>
        <v>1.3990253597291678</v>
      </c>
      <c r="AL52">
        <f t="shared" si="39"/>
        <v>-1183.7290056833629</v>
      </c>
      <c r="AN52">
        <f t="shared" si="48"/>
        <v>0</v>
      </c>
      <c r="AO52">
        <f t="shared" si="49"/>
        <v>0</v>
      </c>
      <c r="AP52">
        <f t="shared" si="50"/>
        <v>-2.1004041325889622E-2</v>
      </c>
      <c r="AQ52">
        <f t="shared" si="51"/>
        <v>-4.5914265958453466</v>
      </c>
      <c r="AR52">
        <f t="shared" si="52"/>
        <v>-4.6124306371712356</v>
      </c>
      <c r="AS52">
        <f t="shared" si="53"/>
        <v>1.9581719489864945E-2</v>
      </c>
      <c r="AT52">
        <f t="shared" si="54"/>
        <v>5.4217873013985467E-3</v>
      </c>
      <c r="AU52">
        <f t="shared" si="55"/>
        <v>-4.5874271303799725</v>
      </c>
      <c r="AW52">
        <v>49</v>
      </c>
      <c r="AX52">
        <f>IF(Z52&gt;0, (R52*SUMPRODUCT(K52:$K$98, X52:$X$98)-K52*$AZ$3)/Z52, 0)</f>
        <v>137.76488038160292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40"/>
        <v>50000</v>
      </c>
      <c r="S53">
        <f t="shared" si="41"/>
        <v>125.3114358208892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14.933255305766888</v>
      </c>
      <c r="AC53">
        <f t="shared" si="27"/>
        <v>10.719628015193496</v>
      </c>
      <c r="AE53">
        <f t="shared" si="42"/>
        <v>0</v>
      </c>
      <c r="AF53">
        <f t="shared" si="43"/>
        <v>0</v>
      </c>
      <c r="AG53">
        <f t="shared" si="44"/>
        <v>-4.2771946331040898</v>
      </c>
      <c r="AH53">
        <f t="shared" si="45"/>
        <v>-1088.4409017863613</v>
      </c>
      <c r="AI53">
        <f t="shared" si="46"/>
        <v>-1092.7180964194654</v>
      </c>
      <c r="AJ53">
        <f t="shared" si="47"/>
        <v>4.2136272905733918</v>
      </c>
      <c r="AK53">
        <f t="shared" si="59"/>
        <v>1.0453278714036822</v>
      </c>
      <c r="AL53">
        <f t="shared" si="39"/>
        <v>-1087.4591412574882</v>
      </c>
      <c r="AN53">
        <f t="shared" si="48"/>
        <v>0</v>
      </c>
      <c r="AO53">
        <f t="shared" si="49"/>
        <v>0</v>
      </c>
      <c r="AP53">
        <f t="shared" si="50"/>
        <v>-1.4799869286873095E-2</v>
      </c>
      <c r="AQ53">
        <f t="shared" si="51"/>
        <v>-3.7662029565471964</v>
      </c>
      <c r="AR53">
        <f t="shared" si="52"/>
        <v>-3.7810028258340695</v>
      </c>
      <c r="AS53">
        <f t="shared" si="53"/>
        <v>1.4579914750998851E-2</v>
      </c>
      <c r="AT53">
        <f t="shared" si="54"/>
        <v>3.6170240509892852E-3</v>
      </c>
      <c r="AU53">
        <f t="shared" si="55"/>
        <v>-3.7628058870320809</v>
      </c>
      <c r="AW53">
        <v>50</v>
      </c>
      <c r="AX53">
        <f>IF(Z53&gt;0, (R53*SUMPRODUCT(K53:$K$98, X53:$X$98)-K53*$AZ$3)/Z53, 0)</f>
        <v>125.3114358208892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40"/>
        <v>50000</v>
      </c>
      <c r="S54">
        <f t="shared" si="41"/>
        <v>111.77571955215052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10.719628015193496</v>
      </c>
      <c r="AC54">
        <f t="shared" si="27"/>
        <v>7.2907458669248282</v>
      </c>
      <c r="AE54">
        <f t="shared" si="42"/>
        <v>0</v>
      </c>
      <c r="AF54">
        <f t="shared" si="43"/>
        <v>0</v>
      </c>
      <c r="AG54">
        <f t="shared" si="44"/>
        <v>-3.2613280845502537</v>
      </c>
      <c r="AH54">
        <f t="shared" si="45"/>
        <v>-973.09460222279472</v>
      </c>
      <c r="AI54">
        <f t="shared" si="46"/>
        <v>-976.35593030734492</v>
      </c>
      <c r="AJ54">
        <f t="shared" si="47"/>
        <v>3.4288821482686682</v>
      </c>
      <c r="AK54">
        <f t="shared" si="59"/>
        <v>0.75037396106354481</v>
      </c>
      <c r="AL54">
        <f t="shared" si="39"/>
        <v>-972.17667419801262</v>
      </c>
      <c r="AN54">
        <f t="shared" si="48"/>
        <v>0</v>
      </c>
      <c r="AO54">
        <f t="shared" si="49"/>
        <v>0</v>
      </c>
      <c r="AP54">
        <f t="shared" si="50"/>
        <v>-1.0075702461646272E-2</v>
      </c>
      <c r="AQ54">
        <f t="shared" si="51"/>
        <v>-3.0063248544290495</v>
      </c>
      <c r="AR54">
        <f t="shared" si="52"/>
        <v>-3.0164005568906957</v>
      </c>
      <c r="AS54">
        <f t="shared" si="53"/>
        <v>1.059335197389989E-2</v>
      </c>
      <c r="AT54">
        <f t="shared" si="54"/>
        <v>2.3182410878744334E-3</v>
      </c>
      <c r="AU54">
        <f t="shared" si="55"/>
        <v>-3.0034889638289211</v>
      </c>
      <c r="AW54">
        <v>51</v>
      </c>
      <c r="AX54">
        <f>IF(Z54&gt;0, (R54*SUMPRODUCT(K54:$K$98, X54:$X$98)-K54*$AZ$3)/Z54, 0)</f>
        <v>111.77571955215052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40"/>
        <v>50000</v>
      </c>
      <c r="S55">
        <f t="shared" si="41"/>
        <v>96.085080055383742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7.2907458669248282</v>
      </c>
      <c r="AC55">
        <f t="shared" si="27"/>
        <v>4.5856003056016084</v>
      </c>
      <c r="AE55">
        <f t="shared" si="42"/>
        <v>0</v>
      </c>
      <c r="AF55">
        <f t="shared" si="43"/>
        <v>0</v>
      </c>
      <c r="AG55">
        <f t="shared" si="44"/>
        <v>-2.3862187047970682</v>
      </c>
      <c r="AH55">
        <f t="shared" si="45"/>
        <v>-842.49609890768295</v>
      </c>
      <c r="AI55">
        <f t="shared" si="46"/>
        <v>-844.88231761248005</v>
      </c>
      <c r="AJ55">
        <f t="shared" si="47"/>
        <v>2.7051455613232198</v>
      </c>
      <c r="AK55">
        <f t="shared" si="59"/>
        <v>0.51035221068473802</v>
      </c>
      <c r="AL55">
        <f t="shared" si="39"/>
        <v>-841.66681984047216</v>
      </c>
      <c r="AN55">
        <f t="shared" si="48"/>
        <v>0</v>
      </c>
      <c r="AO55">
        <f t="shared" si="49"/>
        <v>0</v>
      </c>
      <c r="AP55">
        <f t="shared" si="50"/>
        <v>-6.5822302006809195E-3</v>
      </c>
      <c r="AQ55">
        <f t="shared" si="51"/>
        <v>-2.3239710823814104</v>
      </c>
      <c r="AR55">
        <f t="shared" si="52"/>
        <v>-2.3305533125820914</v>
      </c>
      <c r="AS55">
        <f t="shared" si="53"/>
        <v>7.461969338847298E-3</v>
      </c>
      <c r="AT55">
        <f t="shared" si="54"/>
        <v>1.407773615804858E-3</v>
      </c>
      <c r="AU55">
        <f t="shared" si="55"/>
        <v>-2.3216835696274392</v>
      </c>
      <c r="AW55">
        <v>52</v>
      </c>
      <c r="AX55">
        <f>IF(Z55&gt;0, (R55*SUMPRODUCT(K55:$K$98, X55:$X$98)-K55*$AZ$3)/Z55, 0)</f>
        <v>96.085080055383742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40"/>
        <v>50000</v>
      </c>
      <c r="S56">
        <f t="shared" si="41"/>
        <v>76.051852746782487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4.5856003056016084</v>
      </c>
      <c r="AC56">
        <f t="shared" si="27"/>
        <v>2.5305393063504047</v>
      </c>
      <c r="AE56">
        <f t="shared" si="42"/>
        <v>0</v>
      </c>
      <c r="AF56">
        <f t="shared" si="43"/>
        <v>0</v>
      </c>
      <c r="AG56">
        <f t="shared" si="44"/>
        <v>-1.6636933979609483</v>
      </c>
      <c r="AH56">
        <f t="shared" si="45"/>
        <v>-698.66311978814929</v>
      </c>
      <c r="AI56">
        <f t="shared" si="46"/>
        <v>-700.32681318611026</v>
      </c>
      <c r="AJ56">
        <f t="shared" si="47"/>
        <v>2.0550609992512037</v>
      </c>
      <c r="AK56">
        <f t="shared" si="59"/>
        <v>0.32099202139211264</v>
      </c>
      <c r="AL56">
        <f t="shared" si="39"/>
        <v>-697.95076016546693</v>
      </c>
      <c r="AN56">
        <f t="shared" si="48"/>
        <v>0</v>
      </c>
      <c r="AO56">
        <f t="shared" si="49"/>
        <v>0</v>
      </c>
      <c r="AP56">
        <f t="shared" si="50"/>
        <v>-4.0974917864212441E-3</v>
      </c>
      <c r="AQ56">
        <f t="shared" si="51"/>
        <v>-1.72072955168064</v>
      </c>
      <c r="AR56">
        <f t="shared" si="52"/>
        <v>-1.7248270434670614</v>
      </c>
      <c r="AS56">
        <f t="shared" si="53"/>
        <v>5.0613866565479377E-3</v>
      </c>
      <c r="AT56">
        <f t="shared" si="54"/>
        <v>7.9056764471923855E-4</v>
      </c>
      <c r="AU56">
        <f t="shared" si="55"/>
        <v>-1.7189750891657942</v>
      </c>
      <c r="AW56">
        <v>53</v>
      </c>
      <c r="AX56">
        <f>IF(Z56&gt;0, (R56*SUMPRODUCT(K56:$K$98, X56:$X$98)-K56*$AZ$3)/Z56, 0)</f>
        <v>76.051852746782487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40"/>
        <v>50000</v>
      </c>
      <c r="S57">
        <f t="shared" si="41"/>
        <v>47.891575294321967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2.5305393063504047</v>
      </c>
      <c r="AC57">
        <f t="shared" si="27"/>
        <v>1.0499080431788785</v>
      </c>
      <c r="AE57">
        <f t="shared" si="42"/>
        <v>0</v>
      </c>
      <c r="AF57">
        <f t="shared" si="43"/>
        <v>0</v>
      </c>
      <c r="AG57">
        <f t="shared" si="44"/>
        <v>-1.0961302032002231</v>
      </c>
      <c r="AH57">
        <f t="shared" si="45"/>
        <v>-550.92626078111573</v>
      </c>
      <c r="AI57">
        <f t="shared" si="46"/>
        <v>-552.02239098431596</v>
      </c>
      <c r="AJ57">
        <f t="shared" si="47"/>
        <v>1.4806312631715262</v>
      </c>
      <c r="AK57">
        <f t="shared" si="59"/>
        <v>0.17713775144452834</v>
      </c>
      <c r="AL57">
        <f t="shared" si="39"/>
        <v>-550.3646219696999</v>
      </c>
      <c r="AN57">
        <f t="shared" si="48"/>
        <v>0</v>
      </c>
      <c r="AO57">
        <f t="shared" si="49"/>
        <v>0</v>
      </c>
      <c r="AP57">
        <f t="shared" si="50"/>
        <v>-2.4103988998459489E-3</v>
      </c>
      <c r="AQ57">
        <f t="shared" si="51"/>
        <v>-1.211491161365686</v>
      </c>
      <c r="AR57">
        <f t="shared" si="52"/>
        <v>-1.2139015602655321</v>
      </c>
      <c r="AS57">
        <f t="shared" si="53"/>
        <v>3.2559197414745939E-3</v>
      </c>
      <c r="AT57">
        <f t="shared" si="54"/>
        <v>3.8952730246507396E-4</v>
      </c>
      <c r="AU57">
        <f t="shared" si="55"/>
        <v>-1.2102561132215923</v>
      </c>
      <c r="AW57">
        <v>54</v>
      </c>
      <c r="AX57">
        <f>IF(Z57&gt;0, (R57*SUMPRODUCT(K57:$K$98, X57:$X$98)-K57*$AZ$3)/Z57, 0)</f>
        <v>47.891575294321967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40"/>
        <v>50000</v>
      </c>
      <c r="S58">
        <f t="shared" si="41"/>
        <v>3.9028703824365887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1.0499080431788785</v>
      </c>
      <c r="AC58">
        <f t="shared" si="27"/>
        <v>5.2790353696328784E-2</v>
      </c>
      <c r="AE58">
        <f t="shared" si="42"/>
        <v>0</v>
      </c>
      <c r="AF58">
        <f t="shared" si="43"/>
        <v>0</v>
      </c>
      <c r="AG58">
        <f t="shared" si="44"/>
        <v>-0.67630165139344711</v>
      </c>
      <c r="AH58">
        <f t="shared" si="45"/>
        <v>-408.86724977477388</v>
      </c>
      <c r="AI58">
        <f t="shared" si="46"/>
        <v>-409.54355142616731</v>
      </c>
      <c r="AJ58">
        <f t="shared" si="47"/>
        <v>0.99711768948254975</v>
      </c>
      <c r="AK58">
        <f t="shared" si="59"/>
        <v>7.349356302252151E-2</v>
      </c>
      <c r="AL58">
        <f t="shared" si="39"/>
        <v>-408.47294017366227</v>
      </c>
      <c r="AN58">
        <f t="shared" si="48"/>
        <v>0</v>
      </c>
      <c r="AO58">
        <f t="shared" si="49"/>
        <v>0</v>
      </c>
      <c r="AP58">
        <f t="shared" si="50"/>
        <v>-1.3278505598632799E-3</v>
      </c>
      <c r="AQ58">
        <f t="shared" si="51"/>
        <v>-0.80276989625054973</v>
      </c>
      <c r="AR58">
        <f t="shared" si="52"/>
        <v>-0.80409774681041302</v>
      </c>
      <c r="AS58">
        <f t="shared" si="53"/>
        <v>1.9577407204329246E-3</v>
      </c>
      <c r="AT58">
        <f t="shared" si="54"/>
        <v>1.4429725050165389E-4</v>
      </c>
      <c r="AU58">
        <f t="shared" si="55"/>
        <v>-0.80199570883947846</v>
      </c>
      <c r="AW58">
        <v>55</v>
      </c>
      <c r="AX58">
        <f>IF(Z58&gt;0, (R58*SUMPRODUCT(K58:$K$98, X58:$X$98)-K58*$AZ$3)/Z58, 0)</f>
        <v>3.9028703824365887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40"/>
        <v>50000</v>
      </c>
      <c r="S59">
        <f t="shared" si="41"/>
        <v>-72.326093567367195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5.2790353696328784E-2</v>
      </c>
      <c r="AC59">
        <f t="shared" si="27"/>
        <v>-0.5585746569442791</v>
      </c>
      <c r="AE59">
        <f t="shared" si="42"/>
        <v>0</v>
      </c>
      <c r="AF59">
        <f t="shared" si="43"/>
        <v>0</v>
      </c>
      <c r="AG59">
        <f t="shared" si="44"/>
        <v>-0.38615016337361152</v>
      </c>
      <c r="AH59">
        <f t="shared" si="45"/>
        <v>-283.38847150590101</v>
      </c>
      <c r="AI59">
        <f t="shared" si="46"/>
        <v>-283.77462166927461</v>
      </c>
      <c r="AJ59">
        <f t="shared" si="47"/>
        <v>0.61136501064060789</v>
      </c>
      <c r="AK59">
        <f t="shared" si="59"/>
        <v>3.6953247587430153E-3</v>
      </c>
      <c r="AL59">
        <f t="shared" si="39"/>
        <v>-283.15956133387527</v>
      </c>
      <c r="AN59">
        <f t="shared" si="48"/>
        <v>0</v>
      </c>
      <c r="AO59">
        <f t="shared" si="49"/>
        <v>0</v>
      </c>
      <c r="AP59">
        <f t="shared" si="50"/>
        <v>-6.7693497522581766E-4</v>
      </c>
      <c r="AQ59">
        <f t="shared" si="51"/>
        <v>-0.49679007322475982</v>
      </c>
      <c r="AR59">
        <f t="shared" si="52"/>
        <v>-0.49746700819998563</v>
      </c>
      <c r="AS59">
        <f t="shared" si="53"/>
        <v>1.0717446154011219E-3</v>
      </c>
      <c r="AT59">
        <f t="shared" si="54"/>
        <v>6.4780357779902969E-6</v>
      </c>
      <c r="AU59">
        <f t="shared" si="55"/>
        <v>-0.49638878554880655</v>
      </c>
      <c r="AW59">
        <v>56</v>
      </c>
      <c r="AX59">
        <f>IF(Z59&gt;0, (R59*SUMPRODUCT(K59:$K$98, X59:$X$98)-K59*$AZ$3)/Z59, 0)</f>
        <v>-72.326093567367195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40"/>
        <v>50000</v>
      </c>
      <c r="S60">
        <f t="shared" si="41"/>
        <v>-220.57437172686625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-0.5585746569442791</v>
      </c>
      <c r="AC60">
        <f t="shared" si="27"/>
        <v>-0.88446751087444675</v>
      </c>
      <c r="AE60">
        <f t="shared" si="42"/>
        <v>0</v>
      </c>
      <c r="AF60">
        <f t="shared" si="43"/>
        <v>0</v>
      </c>
      <c r="AG60">
        <f t="shared" si="44"/>
        <v>-0.20049190301438757</v>
      </c>
      <c r="AH60">
        <f t="shared" si="45"/>
        <v>-181.79675872548785</v>
      </c>
      <c r="AI60">
        <f t="shared" si="46"/>
        <v>-181.99725062850223</v>
      </c>
      <c r="AJ60">
        <f t="shared" si="47"/>
        <v>0.32589285393016765</v>
      </c>
      <c r="AK60">
        <f t="shared" si="59"/>
        <v>-3.9100225986099538E-2</v>
      </c>
      <c r="AL60">
        <f t="shared" si="39"/>
        <v>-181.71045800055816</v>
      </c>
      <c r="AN60">
        <f t="shared" si="48"/>
        <v>0</v>
      </c>
      <c r="AO60">
        <f t="shared" si="49"/>
        <v>0</v>
      </c>
      <c r="AP60">
        <f t="shared" si="50"/>
        <v>-3.1381199935995877E-4</v>
      </c>
      <c r="AQ60">
        <f t="shared" si="51"/>
        <v>-0.28455016624143364</v>
      </c>
      <c r="AR60">
        <f t="shared" si="52"/>
        <v>-0.28486397824079357</v>
      </c>
      <c r="AS60">
        <f t="shared" si="53"/>
        <v>5.1009086417624526E-4</v>
      </c>
      <c r="AT60">
        <f t="shared" si="54"/>
        <v>-6.1200077946507359E-5</v>
      </c>
      <c r="AU60">
        <f t="shared" si="55"/>
        <v>-0.28441508745456384</v>
      </c>
      <c r="AW60">
        <v>57</v>
      </c>
      <c r="AX60">
        <f>IF(Z60&gt;0, (R60*SUMPRODUCT(K60:$K$98, X60:$X$98)-K60*$AZ$3)/Z60, 0)</f>
        <v>-220.57437172686625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40"/>
        <v>50000</v>
      </c>
      <c r="S61">
        <f t="shared" si="41"/>
        <v>-549.82024590712888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-0.88446751087444675</v>
      </c>
      <c r="AC61">
        <f t="shared" si="27"/>
        <v>-1.01643087417428</v>
      </c>
      <c r="AE61">
        <f t="shared" si="42"/>
        <v>0</v>
      </c>
      <c r="AF61">
        <f t="shared" si="43"/>
        <v>0</v>
      </c>
      <c r="AG61">
        <f t="shared" si="44"/>
        <v>-9.2433016221265818E-2</v>
      </c>
      <c r="AH61">
        <f t="shared" si="45"/>
        <v>-106.05396776297788</v>
      </c>
      <c r="AI61">
        <f t="shared" si="46"/>
        <v>-106.14640077919914</v>
      </c>
      <c r="AJ61">
        <f t="shared" si="47"/>
        <v>0.13196336329983327</v>
      </c>
      <c r="AK61">
        <f t="shared" si="59"/>
        <v>-6.1912725761211276E-2</v>
      </c>
      <c r="AL61">
        <f t="shared" si="39"/>
        <v>-106.07635014166053</v>
      </c>
      <c r="AN61">
        <f t="shared" si="48"/>
        <v>0</v>
      </c>
      <c r="AO61">
        <f t="shared" si="49"/>
        <v>0</v>
      </c>
      <c r="AP61">
        <f t="shared" si="50"/>
        <v>-1.2917599339047948E-4</v>
      </c>
      <c r="AQ61">
        <f t="shared" si="51"/>
        <v>-0.14821139890091262</v>
      </c>
      <c r="AR61">
        <f t="shared" si="52"/>
        <v>-0.14834057489430308</v>
      </c>
      <c r="AS61">
        <f t="shared" si="53"/>
        <v>1.844200183254743E-4</v>
      </c>
      <c r="AT61">
        <f t="shared" si="54"/>
        <v>-8.6523605748968317E-5</v>
      </c>
      <c r="AU61">
        <f t="shared" si="55"/>
        <v>-0.14824267848172659</v>
      </c>
      <c r="AW61">
        <v>58</v>
      </c>
      <c r="AX61">
        <f>IF(Z61&gt;0, (R61*SUMPRODUCT(K61:$K$98, X61:$X$98)-K61*$AZ$3)/Z61, 0)</f>
        <v>-549.82024590712888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40"/>
        <v>50000</v>
      </c>
      <c r="S62">
        <f t="shared" si="41"/>
        <v>-1406.846224092284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-1.01643087417428</v>
      </c>
      <c r="AC62">
        <f t="shared" si="27"/>
        <v>-1.0284040561630499</v>
      </c>
      <c r="AE62">
        <f t="shared" si="42"/>
        <v>0</v>
      </c>
      <c r="AF62">
        <f t="shared" si="43"/>
        <v>0</v>
      </c>
      <c r="AG62">
        <f t="shared" si="44"/>
        <v>-3.6549981033875606E-2</v>
      </c>
      <c r="AH62">
        <f t="shared" si="45"/>
        <v>-54.958705025177551</v>
      </c>
      <c r="AI62">
        <f t="shared" si="46"/>
        <v>-54.99525500621143</v>
      </c>
      <c r="AJ62">
        <f t="shared" si="47"/>
        <v>1.1973181988769843E-2</v>
      </c>
      <c r="AK62">
        <f t="shared" si="59"/>
        <v>-7.1150161192199607E-2</v>
      </c>
      <c r="AL62">
        <f t="shared" si="39"/>
        <v>-55.054431985414858</v>
      </c>
      <c r="AN62">
        <f t="shared" si="48"/>
        <v>0</v>
      </c>
      <c r="AO62">
        <f t="shared" si="49"/>
        <v>0</v>
      </c>
      <c r="AP62">
        <f t="shared" si="50"/>
        <v>-4.5606192747034814E-5</v>
      </c>
      <c r="AQ62">
        <f t="shared" si="51"/>
        <v>-6.8576158553478289E-2</v>
      </c>
      <c r="AR62">
        <f t="shared" si="52"/>
        <v>-6.8621764746225333E-2</v>
      </c>
      <c r="AS62">
        <f t="shared" si="53"/>
        <v>1.4939850312618948E-5</v>
      </c>
      <c r="AT62">
        <f t="shared" si="54"/>
        <v>-8.8779470564063855E-5</v>
      </c>
      <c r="AU62">
        <f t="shared" si="55"/>
        <v>-6.8695604366476773E-2</v>
      </c>
      <c r="AW62">
        <v>59</v>
      </c>
      <c r="AX62">
        <f>IF(Z62&gt;0, (R62*SUMPRODUCT(K62:$K$98, X62:$X$98)-K62*$AZ$3)/Z62, 0)</f>
        <v>-1406.846224092284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40"/>
        <v>50000</v>
      </c>
      <c r="S63">
        <f t="shared" si="41"/>
        <v>-4111.1290940236477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-1.0284040561630499</v>
      </c>
      <c r="AC63">
        <f t="shared" si="27"/>
        <v>-0.97533894961640055</v>
      </c>
      <c r="AE63">
        <f t="shared" si="42"/>
        <v>0</v>
      </c>
      <c r="AF63">
        <f t="shared" si="43"/>
        <v>0</v>
      </c>
      <c r="AG63">
        <f t="shared" si="44"/>
        <v>-1.1862178580505436E-2</v>
      </c>
      <c r="AH63">
        <f t="shared" si="45"/>
        <v>-24.32230264303141</v>
      </c>
      <c r="AI63">
        <f t="shared" si="46"/>
        <v>-24.334164821611914</v>
      </c>
      <c r="AJ63">
        <f t="shared" si="47"/>
        <v>-5.306510654664931E-2</v>
      </c>
      <c r="AK63">
        <f t="shared" si="59"/>
        <v>-7.1988283931413502E-2</v>
      </c>
      <c r="AL63">
        <f t="shared" si="39"/>
        <v>-24.459218212089979</v>
      </c>
      <c r="AN63">
        <f t="shared" si="48"/>
        <v>0</v>
      </c>
      <c r="AO63">
        <f t="shared" si="49"/>
        <v>0</v>
      </c>
      <c r="AP63">
        <f t="shared" si="50"/>
        <v>-1.321548474365814E-5</v>
      </c>
      <c r="AQ63">
        <f t="shared" si="51"/>
        <v>-2.7097132059524413E-2</v>
      </c>
      <c r="AR63">
        <f t="shared" si="52"/>
        <v>-2.7110347544268068E-2</v>
      </c>
      <c r="AS63">
        <f t="shared" si="53"/>
        <v>-5.911908181354969E-5</v>
      </c>
      <c r="AT63">
        <f t="shared" si="54"/>
        <v>-8.0201125076738558E-5</v>
      </c>
      <c r="AU63">
        <f t="shared" si="55"/>
        <v>-2.7249667751158359E-2</v>
      </c>
      <c r="AW63">
        <v>60</v>
      </c>
      <c r="AX63">
        <f>IF(Z63&gt;0, (R63*SUMPRODUCT(K63:$K$98, X63:$X$98)-K63*$AZ$3)/Z63, 0)</f>
        <v>-4111.1290940236477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40"/>
        <v>50000</v>
      </c>
      <c r="S64">
        <f t="shared" si="41"/>
        <v>-15040.708340695719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-0.97533894961640055</v>
      </c>
      <c r="AC64">
        <f t="shared" si="27"/>
        <v>-0.89382780926509708</v>
      </c>
      <c r="AE64">
        <f t="shared" si="42"/>
        <v>0</v>
      </c>
      <c r="AF64">
        <f t="shared" si="43"/>
        <v>0</v>
      </c>
      <c r="AG64">
        <f t="shared" si="44"/>
        <v>-2.9713620828836326E-3</v>
      </c>
      <c r="AH64">
        <f t="shared" si="45"/>
        <v>-8.7721947118167485</v>
      </c>
      <c r="AI64">
        <f t="shared" si="46"/>
        <v>-8.7751660738996318</v>
      </c>
      <c r="AJ64">
        <f t="shared" si="47"/>
        <v>-8.1511140351303468E-2</v>
      </c>
      <c r="AK64">
        <f t="shared" si="59"/>
        <v>-6.8273726473148041E-2</v>
      </c>
      <c r="AL64">
        <f t="shared" si="39"/>
        <v>-8.9249509407240826</v>
      </c>
      <c r="AN64">
        <f t="shared" si="48"/>
        <v>0</v>
      </c>
      <c r="AO64">
        <f t="shared" si="49"/>
        <v>0</v>
      </c>
      <c r="AP64">
        <f t="shared" si="50"/>
        <v>-2.955671706006282E-6</v>
      </c>
      <c r="AQ64">
        <f t="shared" si="51"/>
        <v>-8.725872844191537E-3</v>
      </c>
      <c r="AR64">
        <f t="shared" si="52"/>
        <v>-8.7288285158975427E-3</v>
      </c>
      <c r="AS64">
        <f t="shared" si="53"/>
        <v>-8.1080718047949106E-5</v>
      </c>
      <c r="AT64">
        <f t="shared" si="54"/>
        <v>-6.7913204776598278E-5</v>
      </c>
      <c r="AU64">
        <f t="shared" si="55"/>
        <v>-8.8778224387220904E-3</v>
      </c>
      <c r="AW64">
        <v>61</v>
      </c>
      <c r="AX64">
        <f>IF(Z64&gt;0, (R64*SUMPRODUCT(K64:$K$98, X64:$X$98)-K64*$AZ$3)/Z64, 0)</f>
        <v>-15040.708340695719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40"/>
        <v>50000</v>
      </c>
      <c r="S65">
        <f t="shared" si="41"/>
        <v>-54603.047564673754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-0.89382780926509708</v>
      </c>
      <c r="AC65">
        <f t="shared" si="27"/>
        <v>-0.80558201031390619</v>
      </c>
      <c r="AE65">
        <f t="shared" si="42"/>
        <v>0</v>
      </c>
      <c r="AF65">
        <f t="shared" si="43"/>
        <v>0</v>
      </c>
      <c r="AG65">
        <f t="shared" si="44"/>
        <v>-7.3767128964710878E-4</v>
      </c>
      <c r="AH65">
        <f t="shared" si="45"/>
        <v>-2.2039771724076873</v>
      </c>
      <c r="AI65">
        <f t="shared" si="46"/>
        <v>-2.2047148436973343</v>
      </c>
      <c r="AJ65">
        <f t="shared" si="47"/>
        <v>-8.824579895119089E-2</v>
      </c>
      <c r="AK65">
        <f t="shared" si="59"/>
        <v>-6.2567946648556805E-2</v>
      </c>
      <c r="AL65">
        <f t="shared" si="39"/>
        <v>-2.3555285892970823</v>
      </c>
      <c r="AN65">
        <f t="shared" si="48"/>
        <v>0</v>
      </c>
      <c r="AO65">
        <f t="shared" si="49"/>
        <v>0</v>
      </c>
      <c r="AP65">
        <f t="shared" si="50"/>
        <v>-6.5515713546908794E-7</v>
      </c>
      <c r="AQ65">
        <f t="shared" si="51"/>
        <v>-1.9574455332328927E-3</v>
      </c>
      <c r="AR65">
        <f t="shared" si="52"/>
        <v>-1.9581006903683618E-3</v>
      </c>
      <c r="AS65">
        <f t="shared" si="53"/>
        <v>-7.837483398018792E-5</v>
      </c>
      <c r="AT65">
        <f t="shared" si="54"/>
        <v>-5.5569245101108784E-5</v>
      </c>
      <c r="AU65">
        <f t="shared" si="55"/>
        <v>-2.0920447694496589E-3</v>
      </c>
      <c r="AW65">
        <v>62</v>
      </c>
      <c r="AX65">
        <f>IF(Z65&gt;0, (R65*SUMPRODUCT(K65:$K$98, X65:$X$98)-K65*$AZ$3)/Z65, 0)</f>
        <v>-54603.047564673754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40"/>
        <v>50000</v>
      </c>
      <c r="S66">
        <f t="shared" si="41"/>
        <v>-198766.95116070504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-0.80558201031390619</v>
      </c>
      <c r="AC66">
        <f t="shared" si="27"/>
        <v>-0.72095760602983361</v>
      </c>
      <c r="AE66">
        <f t="shared" si="42"/>
        <v>0</v>
      </c>
      <c r="AF66">
        <f t="shared" si="43"/>
        <v>0</v>
      </c>
      <c r="AG66">
        <f t="shared" si="44"/>
        <v>-1.8135751487351946E-4</v>
      </c>
      <c r="AH66">
        <f t="shared" si="45"/>
        <v>-0.54893706187711822</v>
      </c>
      <c r="AI66">
        <f t="shared" si="46"/>
        <v>-0.54911841939199169</v>
      </c>
      <c r="AJ66">
        <f t="shared" si="47"/>
        <v>-8.4624404284072585E-2</v>
      </c>
      <c r="AK66">
        <f t="shared" si="59"/>
        <v>-5.6390740721973441E-2</v>
      </c>
      <c r="AL66">
        <f t="shared" si="39"/>
        <v>-0.69013356439803775</v>
      </c>
      <c r="AN66">
        <f t="shared" si="48"/>
        <v>0</v>
      </c>
      <c r="AO66">
        <f t="shared" si="49"/>
        <v>0</v>
      </c>
      <c r="AP66">
        <f t="shared" si="50"/>
        <v>-1.4381365628939475E-7</v>
      </c>
      <c r="AQ66">
        <f t="shared" si="51"/>
        <v>-4.3529845452703117E-4</v>
      </c>
      <c r="AR66">
        <f t="shared" si="52"/>
        <v>-4.3544226818332052E-4</v>
      </c>
      <c r="AS66">
        <f t="shared" si="53"/>
        <v>-6.7105821337990759E-5</v>
      </c>
      <c r="AT66">
        <f t="shared" si="54"/>
        <v>-4.4716970287942525E-5</v>
      </c>
      <c r="AU66">
        <f t="shared" si="55"/>
        <v>-5.4726505980925381E-4</v>
      </c>
      <c r="AW66">
        <v>63</v>
      </c>
      <c r="AX66">
        <f>IF(Z66&gt;0, (R66*SUMPRODUCT(K66:$K$98, X66:$X$98)-K66*$AZ$3)/Z66, 0)</f>
        <v>-198766.95116070504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-730165.34309700492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-0.72095760602983361</v>
      </c>
      <c r="AC67">
        <f t="shared" si="27"/>
        <v>-0.64408768143319484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-4.4105604814197929E-5</v>
      </c>
      <c r="AH67">
        <f t="shared" ref="AH67:AH98" si="66">-X67*R67</f>
        <v>-0.13543833491058635</v>
      </c>
      <c r="AI67">
        <f t="shared" ref="AI67:AI98" si="67">SUM(AE67:AH67)</f>
        <v>-0.13548244051540054</v>
      </c>
      <c r="AJ67">
        <f t="shared" ref="AJ67:AJ98" si="68">AB67-AC67</f>
        <v>-7.6869924596638772E-2</v>
      </c>
      <c r="AK67">
        <f t="shared" si="59"/>
        <v>-5.0467032422088359E-2</v>
      </c>
      <c r="AL67">
        <f t="shared" si="39"/>
        <v>-0.26281939753412764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-3.1227723906524585E-8</v>
      </c>
      <c r="AQ67">
        <f t="shared" ref="AQ67:AQ98" si="72">AH67*$K67</f>
        <v>-9.5893275849279696E-5</v>
      </c>
      <c r="AR67">
        <f t="shared" ref="AR67:AR98" si="73">AI67*$K67</f>
        <v>-9.5924503573186214E-5</v>
      </c>
      <c r="AS67">
        <f t="shared" ref="AS67:AS98" si="74">AJ67*$K67</f>
        <v>-5.4425572263016977E-5</v>
      </c>
      <c r="AT67">
        <f t="shared" ref="AT67:AT98" si="75">AK67*$K67</f>
        <v>-3.5731752494895687E-5</v>
      </c>
      <c r="AU67">
        <f t="shared" ref="AU67:AU98" si="76">AL67*$K67</f>
        <v>-1.8608182833109886E-4</v>
      </c>
      <c r="AW67">
        <v>64</v>
      </c>
      <c r="AX67">
        <f>IF(Z67&gt;0, (R67*SUMPRODUCT(K67:$K$98, X67:$X$98)-K67*$AZ$3)/Z67, 0)</f>
        <v>-730165.34309700492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1"/>
        <v>50000</v>
      </c>
      <c r="S68">
        <f t="shared" si="62"/>
        <v>-2713822.4886663449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-0.64408768143319484</v>
      </c>
      <c r="AC68">
        <f t="shared" ref="AC68:AC98" si="80">S68*Z68</f>
        <v>-0.57516105412764629</v>
      </c>
      <c r="AE68">
        <f t="shared" si="63"/>
        <v>0</v>
      </c>
      <c r="AF68">
        <f t="shared" si="64"/>
        <v>0</v>
      </c>
      <c r="AG68">
        <f t="shared" si="65"/>
        <v>-1.0596880535290611E-5</v>
      </c>
      <c r="AH68">
        <f t="shared" si="66"/>
        <v>-3.3067668230765339E-2</v>
      </c>
      <c r="AI68">
        <f t="shared" si="67"/>
        <v>-3.3078265111300631E-2</v>
      </c>
      <c r="AJ68">
        <f t="shared" si="68"/>
        <v>-6.8926627305548549E-2</v>
      </c>
      <c r="AK68">
        <f t="shared" ref="AK68:AK98" si="81">G68*SUM(AB68:AB68, AE68:AF68)</f>
        <v>-4.5086137700323645E-2</v>
      </c>
      <c r="AL68">
        <f t="shared" si="39"/>
        <v>-0.14709103011717284</v>
      </c>
      <c r="AN68">
        <f t="shared" si="69"/>
        <v>0</v>
      </c>
      <c r="AO68">
        <f t="shared" si="70"/>
        <v>0</v>
      </c>
      <c r="AP68">
        <f t="shared" si="71"/>
        <v>-6.6989473539967993E-9</v>
      </c>
      <c r="AQ68">
        <f t="shared" si="72"/>
        <v>-2.0904130027663324E-5</v>
      </c>
      <c r="AR68">
        <f t="shared" si="73"/>
        <v>-2.0910828975017325E-5</v>
      </c>
      <c r="AS68">
        <f t="shared" si="74"/>
        <v>-4.3572808627097088E-5</v>
      </c>
      <c r="AT68">
        <f t="shared" si="75"/>
        <v>-2.8501752175432586E-5</v>
      </c>
      <c r="AU68">
        <f t="shared" si="76"/>
        <v>-9.2985389777547008E-5</v>
      </c>
      <c r="AW68">
        <v>65</v>
      </c>
      <c r="AX68">
        <f>IF(Z68&gt;0, (R68*SUMPRODUCT(K68:$K$98, X68:$X$98)-K68*$AZ$3)/Z68, 0)</f>
        <v>-2713822.4886663449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0.75265391500000001</v>
      </c>
      <c r="Q69" s="5">
        <f t="shared" ref="Q69:Q98" si="82">$C$8</f>
        <v>50</v>
      </c>
      <c r="R69">
        <f t="shared" si="61"/>
        <v>50000</v>
      </c>
      <c r="S69">
        <f t="shared" si="62"/>
        <v>-10209315.105087234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-0.57516105412764629</v>
      </c>
      <c r="AC69">
        <f t="shared" si="80"/>
        <v>-0.51355470773856859</v>
      </c>
      <c r="AE69">
        <f t="shared" si="63"/>
        <v>0</v>
      </c>
      <c r="AF69">
        <f t="shared" si="64"/>
        <v>0</v>
      </c>
      <c r="AG69">
        <f t="shared" si="65"/>
        <v>-2.515128108263931E-6</v>
      </c>
      <c r="AH69">
        <f t="shared" si="66"/>
        <v>-7.9757836216737734E-3</v>
      </c>
      <c r="AI69">
        <f t="shared" si="67"/>
        <v>-7.9782987497820368E-3</v>
      </c>
      <c r="AJ69">
        <f t="shared" si="68"/>
        <v>-6.1606346389077693E-2</v>
      </c>
      <c r="AK69">
        <f t="shared" si="81"/>
        <v>-4.0261273788935244E-2</v>
      </c>
      <c r="AL69">
        <f t="shared" si="39"/>
        <v>-0.10984591892779497</v>
      </c>
      <c r="AN69">
        <f t="shared" si="69"/>
        <v>0</v>
      </c>
      <c r="AO69">
        <f t="shared" si="70"/>
        <v>0</v>
      </c>
      <c r="AP69">
        <f t="shared" si="71"/>
        <v>-1.4196151143680799E-9</v>
      </c>
      <c r="AQ69">
        <f t="shared" si="72"/>
        <v>-4.5017758503255191E-6</v>
      </c>
      <c r="AR69">
        <f t="shared" si="73"/>
        <v>-4.5031954654398865E-6</v>
      </c>
      <c r="AS69">
        <f t="shared" si="74"/>
        <v>-3.477250331208677E-5</v>
      </c>
      <c r="AT69">
        <f t="shared" si="75"/>
        <v>-2.2724692474585524E-5</v>
      </c>
      <c r="AU69">
        <f t="shared" si="76"/>
        <v>-6.2000391252112173E-5</v>
      </c>
      <c r="AW69">
        <v>66</v>
      </c>
      <c r="AX69">
        <f>IF(Z69&gt;0, (R69*SUMPRODUCT(K69:$K$98, X69:$X$98)-K69*$AZ$3)/Z69, 0)</f>
        <v>-10209315.105087234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0.755802533</v>
      </c>
      <c r="Q70" s="5">
        <f t="shared" si="82"/>
        <v>50</v>
      </c>
      <c r="R70">
        <f t="shared" si="61"/>
        <v>50000</v>
      </c>
      <c r="S70">
        <f t="shared" si="62"/>
        <v>-38922441.634155177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-0.51355470773856859</v>
      </c>
      <c r="AC70">
        <f t="shared" si="80"/>
        <v>-0.45853487869378928</v>
      </c>
      <c r="AE70">
        <f t="shared" si="63"/>
        <v>0</v>
      </c>
      <c r="AF70">
        <f t="shared" si="64"/>
        <v>0</v>
      </c>
      <c r="AG70">
        <f t="shared" si="65"/>
        <v>-5.8903663213591448E-7</v>
      </c>
      <c r="AH70">
        <f t="shared" si="66"/>
        <v>-1.900940195045377E-3</v>
      </c>
      <c r="AI70">
        <f t="shared" si="67"/>
        <v>-1.901529231677513E-3</v>
      </c>
      <c r="AJ70">
        <f t="shared" si="68"/>
        <v>-5.5019829044779311E-2</v>
      </c>
      <c r="AK70">
        <f t="shared" si="81"/>
        <v>-3.5948829541699805E-2</v>
      </c>
      <c r="AL70">
        <f t="shared" ref="AL70:AL98" si="89">SUM(AI70:AK70)</f>
        <v>-9.2870187818156619E-2</v>
      </c>
      <c r="AN70">
        <f t="shared" si="69"/>
        <v>0</v>
      </c>
      <c r="AO70">
        <f t="shared" si="70"/>
        <v>0</v>
      </c>
      <c r="AP70">
        <f t="shared" si="71"/>
        <v>-2.9684844991064256E-10</v>
      </c>
      <c r="AQ70">
        <f t="shared" si="72"/>
        <v>-9.5798991011114217E-7</v>
      </c>
      <c r="AR70">
        <f t="shared" si="73"/>
        <v>-9.5828675856105285E-7</v>
      </c>
      <c r="AS70">
        <f t="shared" si="74"/>
        <v>-2.7727564085560489E-5</v>
      </c>
      <c r="AT70">
        <f t="shared" si="75"/>
        <v>-1.8116622538160224E-5</v>
      </c>
      <c r="AU70">
        <f t="shared" si="76"/>
        <v>-4.6802473382281762E-5</v>
      </c>
      <c r="AW70">
        <v>67</v>
      </c>
      <c r="AX70">
        <f>IF(Z70&gt;0, (R70*SUMPRODUCT(K70:$K$98, X70:$X$98)-K70*$AZ$3)/Z70, 0)</f>
        <v>-38922441.634155177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0.75910169800000005</v>
      </c>
      <c r="Q71" s="5">
        <f t="shared" si="82"/>
        <v>50</v>
      </c>
      <c r="R71">
        <f t="shared" si="61"/>
        <v>50000</v>
      </c>
      <c r="S71">
        <f t="shared" si="62"/>
        <v>-150508903.83232626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-0.45853487869378928</v>
      </c>
      <c r="AC71">
        <f t="shared" si="80"/>
        <v>-0.40940696987956565</v>
      </c>
      <c r="AE71">
        <f t="shared" si="63"/>
        <v>0</v>
      </c>
      <c r="AF71">
        <f t="shared" si="64"/>
        <v>0</v>
      </c>
      <c r="AG71">
        <f t="shared" si="65"/>
        <v>-1.3600755817598125E-7</v>
      </c>
      <c r="AH71">
        <f t="shared" si="66"/>
        <v>-4.4713870763857407E-4</v>
      </c>
      <c r="AI71">
        <f t="shared" si="67"/>
        <v>-4.4727471519675002E-4</v>
      </c>
      <c r="AJ71">
        <f t="shared" si="68"/>
        <v>-4.9127908814223631E-2</v>
      </c>
      <c r="AK71">
        <f t="shared" si="81"/>
        <v>-3.209744150856525E-2</v>
      </c>
      <c r="AL71">
        <f t="shared" si="89"/>
        <v>-8.1672625037985627E-2</v>
      </c>
      <c r="AN71">
        <f t="shared" si="69"/>
        <v>0</v>
      </c>
      <c r="AO71">
        <f t="shared" si="70"/>
        <v>0</v>
      </c>
      <c r="AP71">
        <f t="shared" si="71"/>
        <v>-6.11980384247316E-11</v>
      </c>
      <c r="AQ71">
        <f t="shared" si="72"/>
        <v>-2.0119478783556848E-7</v>
      </c>
      <c r="AR71">
        <f t="shared" si="73"/>
        <v>-2.012559858739932E-7</v>
      </c>
      <c r="AS71">
        <f t="shared" si="74"/>
        <v>-2.2105621861465912E-5</v>
      </c>
      <c r="AT71">
        <f t="shared" si="75"/>
        <v>-1.4442583082295524E-5</v>
      </c>
      <c r="AU71">
        <f t="shared" si="76"/>
        <v>-3.6749460929635426E-5</v>
      </c>
      <c r="AW71">
        <v>68</v>
      </c>
      <c r="AX71">
        <f>IF(Z71&gt;0, (R71*SUMPRODUCT(K71:$K$98, X71:$X$98)-K71*$AZ$3)/Z71, 0)</f>
        <v>-150508903.83232626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0.76251046700000003</v>
      </c>
      <c r="Q72" s="5">
        <f t="shared" si="82"/>
        <v>50</v>
      </c>
      <c r="R72">
        <f t="shared" si="61"/>
        <v>50000</v>
      </c>
      <c r="S72">
        <f t="shared" si="62"/>
        <v>-590721744.68051314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-0.40940696987956565</v>
      </c>
      <c r="AC72">
        <f t="shared" si="80"/>
        <v>-0.36554211142780552</v>
      </c>
      <c r="AE72">
        <f t="shared" si="63"/>
        <v>0</v>
      </c>
      <c r="AF72">
        <f t="shared" si="64"/>
        <v>0</v>
      </c>
      <c r="AG72">
        <f t="shared" si="65"/>
        <v>-3.0940295893924297E-8</v>
      </c>
      <c r="AH72">
        <f t="shared" si="66"/>
        <v>-1.0370718670029715E-4</v>
      </c>
      <c r="AI72">
        <f t="shared" si="67"/>
        <v>-1.0373812699619107E-4</v>
      </c>
      <c r="AJ72">
        <f t="shared" si="68"/>
        <v>-4.3864858451760136E-2</v>
      </c>
      <c r="AK72">
        <f t="shared" si="81"/>
        <v>-2.8658487891569599E-2</v>
      </c>
      <c r="AL72">
        <f t="shared" si="89"/>
        <v>-7.2627084470325926E-2</v>
      </c>
      <c r="AN72">
        <f t="shared" si="69"/>
        <v>0</v>
      </c>
      <c r="AO72">
        <f t="shared" si="70"/>
        <v>0</v>
      </c>
      <c r="AP72">
        <f t="shared" si="71"/>
        <v>-1.2430279626569858E-11</v>
      </c>
      <c r="AQ72">
        <f t="shared" si="72"/>
        <v>-4.1664415052433965E-8</v>
      </c>
      <c r="AR72">
        <f t="shared" si="73"/>
        <v>-4.167684533206053E-8</v>
      </c>
      <c r="AS72">
        <f t="shared" si="74"/>
        <v>-1.7622729213858461E-5</v>
      </c>
      <c r="AT72">
        <f t="shared" si="75"/>
        <v>-1.151356209999367E-5</v>
      </c>
      <c r="AU72">
        <f t="shared" si="76"/>
        <v>-2.9177968159184189E-5</v>
      </c>
      <c r="AW72">
        <v>69</v>
      </c>
      <c r="AX72">
        <f>IF(Z72&gt;0, (R72*SUMPRODUCT(K72:$K$98, X72:$X$98)-K72*$AZ$3)/Z72, 0)</f>
        <v>-590721744.68051314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0.76616800500000004</v>
      </c>
      <c r="Q73" s="5">
        <f t="shared" si="82"/>
        <v>50</v>
      </c>
      <c r="R73">
        <f t="shared" si="61"/>
        <v>50000</v>
      </c>
      <c r="S73">
        <f t="shared" si="62"/>
        <v>-2356366378.5199814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-0.36554211142780552</v>
      </c>
      <c r="AC73">
        <f t="shared" si="80"/>
        <v>-0.32637692126494561</v>
      </c>
      <c r="AE73">
        <f t="shared" si="63"/>
        <v>0</v>
      </c>
      <c r="AF73">
        <f t="shared" si="64"/>
        <v>0</v>
      </c>
      <c r="AG73">
        <f t="shared" si="65"/>
        <v>-6.9254281558273815E-9</v>
      </c>
      <c r="AH73">
        <f t="shared" si="66"/>
        <v>-2.3705464779157673E-5</v>
      </c>
      <c r="AI73">
        <f t="shared" si="67"/>
        <v>-2.3712390207313502E-5</v>
      </c>
      <c r="AJ73">
        <f t="shared" si="68"/>
        <v>-3.9165190162859909E-2</v>
      </c>
      <c r="AK73">
        <f t="shared" si="81"/>
        <v>-2.558794779994639E-2</v>
      </c>
      <c r="AL73">
        <f t="shared" si="89"/>
        <v>-6.4776850353013615E-2</v>
      </c>
      <c r="AN73">
        <f t="shared" si="69"/>
        <v>0</v>
      </c>
      <c r="AO73">
        <f t="shared" si="70"/>
        <v>0</v>
      </c>
      <c r="AP73">
        <f t="shared" si="71"/>
        <v>-2.4841913278776653E-12</v>
      </c>
      <c r="AQ73">
        <f t="shared" si="72"/>
        <v>-8.5032879848939045E-9</v>
      </c>
      <c r="AR73">
        <f t="shared" si="73"/>
        <v>-8.5057721762217838E-9</v>
      </c>
      <c r="AS73">
        <f t="shared" si="74"/>
        <v>-1.4048781327027215E-5</v>
      </c>
      <c r="AT73">
        <f t="shared" si="75"/>
        <v>-9.1785455848424789E-6</v>
      </c>
      <c r="AU73">
        <f t="shared" si="76"/>
        <v>-2.3235832684045915E-5</v>
      </c>
      <c r="AW73">
        <v>70</v>
      </c>
      <c r="AX73">
        <f>IF(Z73&gt;0, (R73*SUMPRODUCT(K73:$K$98, X73:$X$98)-K73*$AZ$3)/Z73, 0)</f>
        <v>-2356366378.5199814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0.76992945700000004</v>
      </c>
      <c r="Q74" s="5">
        <f t="shared" si="82"/>
        <v>50</v>
      </c>
      <c r="R74">
        <f t="shared" si="61"/>
        <v>50000</v>
      </c>
      <c r="S74">
        <f t="shared" si="62"/>
        <v>-9560110029.8995075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-0.32637692126494561</v>
      </c>
      <c r="AC74">
        <f t="shared" si="80"/>
        <v>-0.29140797277959524</v>
      </c>
      <c r="AE74">
        <f t="shared" si="63"/>
        <v>0</v>
      </c>
      <c r="AF74">
        <f t="shared" si="64"/>
        <v>0</v>
      </c>
      <c r="AG74">
        <f t="shared" si="65"/>
        <v>-1.5240827347604198E-9</v>
      </c>
      <c r="AH74">
        <f t="shared" si="66"/>
        <v>-5.3320911395086876E-6</v>
      </c>
      <c r="AI74">
        <f t="shared" si="67"/>
        <v>-5.3336152222434479E-6</v>
      </c>
      <c r="AJ74">
        <f t="shared" si="68"/>
        <v>-3.4968948485350371E-2</v>
      </c>
      <c r="AK74">
        <f t="shared" si="81"/>
        <v>-2.2846384488546194E-2</v>
      </c>
      <c r="AL74">
        <f t="shared" si="89"/>
        <v>-5.7820666589118809E-2</v>
      </c>
      <c r="AN74">
        <f t="shared" si="69"/>
        <v>0</v>
      </c>
      <c r="AO74">
        <f t="shared" si="70"/>
        <v>0</v>
      </c>
      <c r="AP74">
        <f t="shared" si="71"/>
        <v>-4.8812262003743619E-13</v>
      </c>
      <c r="AQ74">
        <f t="shared" si="72"/>
        <v>-1.7077250715687139E-9</v>
      </c>
      <c r="AR74">
        <f t="shared" si="73"/>
        <v>-1.7082131941887514E-9</v>
      </c>
      <c r="AS74">
        <f t="shared" si="74"/>
        <v>-1.1199611651861251E-5</v>
      </c>
      <c r="AT74">
        <f t="shared" si="75"/>
        <v>-7.317081153527297E-6</v>
      </c>
      <c r="AU74">
        <f t="shared" si="76"/>
        <v>-1.8518401018582739E-5</v>
      </c>
      <c r="AW74">
        <v>71</v>
      </c>
      <c r="AX74">
        <f>IF(Z74&gt;0, (R74*SUMPRODUCT(K74:$K$98, X74:$X$98)-K74*$AZ$3)/Z74, 0)</f>
        <v>-9560110029.8995075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0.77391342299999999</v>
      </c>
      <c r="Q75" s="5">
        <f t="shared" si="82"/>
        <v>50</v>
      </c>
      <c r="R75">
        <f t="shared" si="61"/>
        <v>50000</v>
      </c>
      <c r="S75">
        <f t="shared" si="62"/>
        <v>-39501817714.705917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-0.29140797277959524</v>
      </c>
      <c r="AC75">
        <f t="shared" si="80"/>
        <v>-0.26018569146175041</v>
      </c>
      <c r="AE75">
        <f t="shared" si="63"/>
        <v>0</v>
      </c>
      <c r="AF75">
        <f t="shared" si="64"/>
        <v>0</v>
      </c>
      <c r="AG75">
        <f t="shared" si="65"/>
        <v>-3.2933382121917809E-10</v>
      </c>
      <c r="AH75">
        <f t="shared" si="66"/>
        <v>-1.1795080861936377E-6</v>
      </c>
      <c r="AI75">
        <f t="shared" si="67"/>
        <v>-1.1798374200148569E-6</v>
      </c>
      <c r="AJ75">
        <f t="shared" si="68"/>
        <v>-3.1222281317844824E-2</v>
      </c>
      <c r="AK75">
        <f t="shared" si="81"/>
        <v>-2.0398558094571667E-2</v>
      </c>
      <c r="AL75">
        <f t="shared" si="89"/>
        <v>-5.1622019249836504E-2</v>
      </c>
      <c r="AN75">
        <f t="shared" si="69"/>
        <v>0</v>
      </c>
      <c r="AO75">
        <f t="shared" si="70"/>
        <v>0</v>
      </c>
      <c r="AP75">
        <f t="shared" si="71"/>
        <v>-9.4175666178715372E-14</v>
      </c>
      <c r="AQ75">
        <f t="shared" si="72"/>
        <v>-3.3728986403294702E-10</v>
      </c>
      <c r="AR75">
        <f t="shared" si="73"/>
        <v>-3.3738403969912575E-10</v>
      </c>
      <c r="AS75">
        <f t="shared" si="74"/>
        <v>-8.9282635225320986E-6</v>
      </c>
      <c r="AT75">
        <f t="shared" si="75"/>
        <v>-5.8331324445509005E-6</v>
      </c>
      <c r="AU75">
        <f t="shared" si="76"/>
        <v>-1.4761733351122699E-5</v>
      </c>
      <c r="AW75">
        <v>72</v>
      </c>
      <c r="AX75">
        <f>IF(Z75&gt;0, (R75*SUMPRODUCT(K75:$K$98, X75:$X$98)-K75*$AZ$3)/Z75, 0)</f>
        <v>-39501817714.705917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0.77813091899999998</v>
      </c>
      <c r="Q76" s="5">
        <f t="shared" si="82"/>
        <v>50</v>
      </c>
      <c r="R76">
        <f t="shared" si="61"/>
        <v>50000</v>
      </c>
      <c r="S76">
        <f t="shared" si="62"/>
        <v>-166468273616.68912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-0.26018569146175041</v>
      </c>
      <c r="AC76">
        <f t="shared" si="80"/>
        <v>-0.23230865338335283</v>
      </c>
      <c r="AE76">
        <f t="shared" si="63"/>
        <v>0</v>
      </c>
      <c r="AF76">
        <f t="shared" si="64"/>
        <v>0</v>
      </c>
      <c r="AG76">
        <f t="shared" si="65"/>
        <v>-6.9775654043925567E-11</v>
      </c>
      <c r="AH76">
        <f t="shared" si="66"/>
        <v>-2.5626482896306077E-7</v>
      </c>
      <c r="AI76">
        <f t="shared" si="67"/>
        <v>-2.5633460461710468E-7</v>
      </c>
      <c r="AJ76">
        <f t="shared" si="68"/>
        <v>-2.7877038078397587E-2</v>
      </c>
      <c r="AK76">
        <f t="shared" si="81"/>
        <v>-1.8212998402322531E-2</v>
      </c>
      <c r="AL76">
        <f t="shared" si="89"/>
        <v>-4.6090292815324729E-2</v>
      </c>
      <c r="AN76">
        <f t="shared" si="69"/>
        <v>0</v>
      </c>
      <c r="AO76">
        <f t="shared" si="70"/>
        <v>0</v>
      </c>
      <c r="AP76">
        <f t="shared" si="71"/>
        <v>-1.7815099862363577E-14</v>
      </c>
      <c r="AQ76">
        <f t="shared" si="72"/>
        <v>-6.5429462206322329E-11</v>
      </c>
      <c r="AR76">
        <f t="shared" si="73"/>
        <v>-6.5447277306184693E-11</v>
      </c>
      <c r="AS76">
        <f t="shared" si="74"/>
        <v>-7.1175573205078424E-6</v>
      </c>
      <c r="AT76">
        <f t="shared" si="75"/>
        <v>-4.650137498190762E-6</v>
      </c>
      <c r="AU76">
        <f t="shared" si="76"/>
        <v>-1.1767760265975909E-5</v>
      </c>
      <c r="AW76">
        <v>73</v>
      </c>
      <c r="AX76">
        <f>IF(Z76&gt;0, (R76*SUMPRODUCT(K76:$K$98, X76:$X$98)-K76*$AZ$3)/Z76, 0)</f>
        <v>-166468273616.68912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0.78242625899999996</v>
      </c>
      <c r="Q77" s="5">
        <f t="shared" si="82"/>
        <v>50</v>
      </c>
      <c r="R77">
        <f t="shared" si="61"/>
        <v>50000</v>
      </c>
      <c r="S77">
        <f t="shared" si="62"/>
        <v>-716046193908.73291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-0.23230865338335283</v>
      </c>
      <c r="AC77">
        <f t="shared" si="80"/>
        <v>-0.20741844057763276</v>
      </c>
      <c r="AE77">
        <f t="shared" si="63"/>
        <v>0</v>
      </c>
      <c r="AF77">
        <f t="shared" si="64"/>
        <v>0</v>
      </c>
      <c r="AG77">
        <f t="shared" si="65"/>
        <v>-1.448359354061941E-11</v>
      </c>
      <c r="AH77">
        <f t="shared" si="66"/>
        <v>-5.4594303962866899E-8</v>
      </c>
      <c r="AI77">
        <f t="shared" si="67"/>
        <v>-5.4608787556407517E-8</v>
      </c>
      <c r="AJ77">
        <f t="shared" si="68"/>
        <v>-2.4890212805720069E-2</v>
      </c>
      <c r="AK77">
        <f t="shared" si="81"/>
        <v>-1.6261605736834699E-2</v>
      </c>
      <c r="AL77">
        <f t="shared" si="89"/>
        <v>-4.1151873151342326E-2</v>
      </c>
      <c r="AN77">
        <f t="shared" si="69"/>
        <v>0</v>
      </c>
      <c r="AO77">
        <f t="shared" si="70"/>
        <v>0</v>
      </c>
      <c r="AP77">
        <f t="shared" si="71"/>
        <v>-3.3017383256423156E-15</v>
      </c>
      <c r="AQ77">
        <f t="shared" si="72"/>
        <v>-1.2445537445554061E-11</v>
      </c>
      <c r="AR77">
        <f t="shared" si="73"/>
        <v>-1.2448839183879702E-11</v>
      </c>
      <c r="AS77">
        <f t="shared" si="74"/>
        <v>-5.674073172763486E-6</v>
      </c>
      <c r="AT77">
        <f t="shared" si="75"/>
        <v>-3.707061147995726E-6</v>
      </c>
      <c r="AU77">
        <f t="shared" si="76"/>
        <v>-9.3811467695983962E-6</v>
      </c>
      <c r="AW77">
        <v>74</v>
      </c>
      <c r="AX77">
        <f>IF(Z77&gt;0, (R77*SUMPRODUCT(K77:$K$98, X77:$X$98)-K77*$AZ$3)/Z77, 0)</f>
        <v>-716046193908.73291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0.78691510499999995</v>
      </c>
      <c r="Q78" s="5">
        <f t="shared" si="82"/>
        <v>50</v>
      </c>
      <c r="R78">
        <f t="shared" si="61"/>
        <v>50000</v>
      </c>
      <c r="S78">
        <f t="shared" si="62"/>
        <v>-3148077353977.4849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-0.20741844057763276</v>
      </c>
      <c r="AC78">
        <f t="shared" si="80"/>
        <v>-0.18519503624083766</v>
      </c>
      <c r="AE78">
        <f t="shared" si="63"/>
        <v>0</v>
      </c>
      <c r="AF78">
        <f t="shared" si="64"/>
        <v>0</v>
      </c>
      <c r="AG78">
        <f t="shared" si="65"/>
        <v>-2.941399073419372E-12</v>
      </c>
      <c r="AH78">
        <f t="shared" si="66"/>
        <v>-1.1397358531793843E-8</v>
      </c>
      <c r="AI78">
        <f t="shared" si="67"/>
        <v>-1.1400299930867263E-8</v>
      </c>
      <c r="AJ78">
        <f t="shared" si="68"/>
        <v>-2.2223404336795094E-2</v>
      </c>
      <c r="AK78">
        <f t="shared" si="81"/>
        <v>-1.4519290840434294E-2</v>
      </c>
      <c r="AL78">
        <f t="shared" si="89"/>
        <v>-3.6742706577529316E-2</v>
      </c>
      <c r="AN78">
        <f t="shared" si="69"/>
        <v>0</v>
      </c>
      <c r="AO78">
        <f t="shared" si="70"/>
        <v>0</v>
      </c>
      <c r="AP78">
        <f t="shared" si="71"/>
        <v>-5.9869034033977285E-16</v>
      </c>
      <c r="AQ78">
        <f t="shared" si="72"/>
        <v>-2.3198105010762018E-12</v>
      </c>
      <c r="AR78">
        <f t="shared" si="73"/>
        <v>-2.320409191416542E-12</v>
      </c>
      <c r="AS78">
        <f t="shared" si="74"/>
        <v>-4.5233364034609794E-6</v>
      </c>
      <c r="AT78">
        <f t="shared" si="75"/>
        <v>-2.9552464516984656E-6</v>
      </c>
      <c r="AU78">
        <f t="shared" si="76"/>
        <v>-7.4785851755686361E-6</v>
      </c>
      <c r="AW78">
        <v>75</v>
      </c>
      <c r="AX78">
        <f>IF(Z78&gt;0, (R78*SUMPRODUCT(K78:$K$98, X78:$X$98)-K78*$AZ$3)/Z78, 0)</f>
        <v>-3148077353977.4849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0.79143424399999995</v>
      </c>
      <c r="Q79" s="5">
        <f t="shared" si="82"/>
        <v>50</v>
      </c>
      <c r="R79">
        <f t="shared" si="61"/>
        <v>50000</v>
      </c>
      <c r="S79">
        <f t="shared" si="62"/>
        <v>-14155428450613.018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-0.18519503624083766</v>
      </c>
      <c r="AC79">
        <f t="shared" si="80"/>
        <v>-0.16535271093133549</v>
      </c>
      <c r="AE79">
        <f t="shared" si="63"/>
        <v>0</v>
      </c>
      <c r="AF79">
        <f t="shared" si="64"/>
        <v>0</v>
      </c>
      <c r="AG79">
        <f t="shared" si="65"/>
        <v>-5.8406113071121733E-13</v>
      </c>
      <c r="AH79">
        <f t="shared" si="66"/>
        <v>-2.327923951973961E-9</v>
      </c>
      <c r="AI79">
        <f t="shared" si="67"/>
        <v>-2.3285080131046722E-9</v>
      </c>
      <c r="AJ79">
        <f t="shared" si="68"/>
        <v>-1.9842325309502168E-2</v>
      </c>
      <c r="AK79">
        <f t="shared" si="81"/>
        <v>-1.2963652536858638E-2</v>
      </c>
      <c r="AL79">
        <f t="shared" si="89"/>
        <v>-3.2805980174868819E-2</v>
      </c>
      <c r="AN79">
        <f t="shared" si="69"/>
        <v>0</v>
      </c>
      <c r="AO79">
        <f t="shared" si="70"/>
        <v>0</v>
      </c>
      <c r="AP79">
        <f t="shared" si="71"/>
        <v>-1.0614232146380745E-16</v>
      </c>
      <c r="AQ79">
        <f t="shared" si="72"/>
        <v>-4.2305717580081322E-13</v>
      </c>
      <c r="AR79">
        <f t="shared" si="73"/>
        <v>-4.2316331812227703E-13</v>
      </c>
      <c r="AS79">
        <f t="shared" si="74"/>
        <v>-3.6059760885405764E-6</v>
      </c>
      <c r="AT79">
        <f t="shared" si="75"/>
        <v>-2.3559043780858906E-6</v>
      </c>
      <c r="AU79">
        <f t="shared" si="76"/>
        <v>-5.9618808897897846E-6</v>
      </c>
      <c r="AW79">
        <v>76</v>
      </c>
      <c r="AX79">
        <f>IF(Z79&gt;0, (R79*SUMPRODUCT(K79:$K$98, X79:$X$98)-K79*$AZ$3)/Z79, 0)</f>
        <v>-14155428450613.018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0.79587939600000002</v>
      </c>
      <c r="Q80" s="5">
        <f t="shared" si="82"/>
        <v>50</v>
      </c>
      <c r="R80">
        <f t="shared" si="61"/>
        <v>50000</v>
      </c>
      <c r="S80">
        <f t="shared" si="62"/>
        <v>-65107851211737.195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-0.16535271093133549</v>
      </c>
      <c r="AC80">
        <f t="shared" si="80"/>
        <v>-0.14763634904620321</v>
      </c>
      <c r="AE80">
        <f t="shared" si="63"/>
        <v>0</v>
      </c>
      <c r="AF80">
        <f t="shared" si="64"/>
        <v>0</v>
      </c>
      <c r="AG80">
        <f t="shared" si="65"/>
        <v>-1.1337829946658442E-13</v>
      </c>
      <c r="AH80">
        <f t="shared" si="66"/>
        <v>-4.6484221993752076E-10</v>
      </c>
      <c r="AI80">
        <f t="shared" si="67"/>
        <v>-4.6495559823698732E-10</v>
      </c>
      <c r="AJ80">
        <f t="shared" si="68"/>
        <v>-1.7716361885132287E-2</v>
      </c>
      <c r="AK80">
        <f t="shared" si="81"/>
        <v>-1.1574689765193486E-2</v>
      </c>
      <c r="AL80">
        <f t="shared" si="89"/>
        <v>-2.9291052115281373E-2</v>
      </c>
      <c r="AN80">
        <f t="shared" si="69"/>
        <v>0</v>
      </c>
      <c r="AO80">
        <f t="shared" si="70"/>
        <v>0</v>
      </c>
      <c r="AP80">
        <f t="shared" si="71"/>
        <v>-1.8396796029032549E-17</v>
      </c>
      <c r="AQ80">
        <f t="shared" si="72"/>
        <v>-7.5425434550582946E-14</v>
      </c>
      <c r="AR80">
        <f t="shared" si="73"/>
        <v>-7.5443831346611979E-14</v>
      </c>
      <c r="AS80">
        <f t="shared" si="74"/>
        <v>-2.8746620606473621E-6</v>
      </c>
      <c r="AT80">
        <f t="shared" si="75"/>
        <v>-1.878112546328616E-6</v>
      </c>
      <c r="AU80">
        <f t="shared" si="76"/>
        <v>-4.7527746824198098E-6</v>
      </c>
      <c r="AW80">
        <v>77</v>
      </c>
      <c r="AX80">
        <f>IF(Z80&gt;0, (R80*SUMPRODUCT(K80:$K$98, X80:$X$98)-K80*$AZ$3)/Z80, 0)</f>
        <v>-65107851211737.195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0.80043084799999997</v>
      </c>
      <c r="Q81" s="5">
        <f t="shared" si="82"/>
        <v>50</v>
      </c>
      <c r="R81">
        <f t="shared" si="61"/>
        <v>50000</v>
      </c>
      <c r="S81">
        <f t="shared" si="62"/>
        <v>-306653320950175.31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-0.14763634904620321</v>
      </c>
      <c r="AC81">
        <f t="shared" si="80"/>
        <v>-0.13181816879131852</v>
      </c>
      <c r="AE81">
        <f t="shared" si="63"/>
        <v>0</v>
      </c>
      <c r="AF81">
        <f t="shared" si="64"/>
        <v>0</v>
      </c>
      <c r="AG81">
        <f t="shared" si="65"/>
        <v>-2.1493028085082469E-14</v>
      </c>
      <c r="AH81">
        <f t="shared" si="66"/>
        <v>-9.0751488386836109E-11</v>
      </c>
      <c r="AI81">
        <f t="shared" si="67"/>
        <v>-9.0772981414921197E-11</v>
      </c>
      <c r="AJ81">
        <f t="shared" si="68"/>
        <v>-1.5818180254884684E-2</v>
      </c>
      <c r="AK81">
        <f t="shared" si="81"/>
        <v>-1.0334544433234226E-2</v>
      </c>
      <c r="AL81">
        <f t="shared" si="89"/>
        <v>-2.6152724778891891E-2</v>
      </c>
      <c r="AN81">
        <f t="shared" si="69"/>
        <v>0</v>
      </c>
      <c r="AO81">
        <f t="shared" si="70"/>
        <v>0</v>
      </c>
      <c r="AP81">
        <f t="shared" si="71"/>
        <v>-3.1138080560184545E-18</v>
      </c>
      <c r="AQ81">
        <f t="shared" si="72"/>
        <v>-1.3147645576787103E-14</v>
      </c>
      <c r="AR81">
        <f t="shared" si="73"/>
        <v>-1.3150759384843122E-14</v>
      </c>
      <c r="AS81">
        <f t="shared" si="74"/>
        <v>-2.2916629948200709E-6</v>
      </c>
      <c r="AT81">
        <f t="shared" si="75"/>
        <v>-1.497219823288661E-6</v>
      </c>
      <c r="AU81">
        <f t="shared" si="76"/>
        <v>-3.788882831259491E-6</v>
      </c>
      <c r="AW81">
        <v>78</v>
      </c>
      <c r="AX81">
        <f>IF(Z81&gt;0, (R81*SUMPRODUCT(K81:$K$98, X81:$X$98)-K81*$AZ$3)/Z81, 0)</f>
        <v>-306653320950175.31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0.80506197899999998</v>
      </c>
      <c r="Q82" s="5">
        <f t="shared" si="82"/>
        <v>50</v>
      </c>
      <c r="R82">
        <f t="shared" si="61"/>
        <v>50000</v>
      </c>
      <c r="S82">
        <f t="shared" si="62"/>
        <v>-1480483064059901.5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-0.13181816879131852</v>
      </c>
      <c r="AC82">
        <f t="shared" si="80"/>
        <v>-0.11769479356368867</v>
      </c>
      <c r="AE82">
        <f t="shared" si="63"/>
        <v>0</v>
      </c>
      <c r="AF82">
        <f t="shared" si="64"/>
        <v>0</v>
      </c>
      <c r="AG82">
        <f t="shared" si="65"/>
        <v>-3.9748780793525731E-15</v>
      </c>
      <c r="AH82">
        <f t="shared" si="66"/>
        <v>-1.7303219724879071E-11</v>
      </c>
      <c r="AI82">
        <f t="shared" si="67"/>
        <v>-1.7307194602958423E-11</v>
      </c>
      <c r="AJ82">
        <f t="shared" si="68"/>
        <v>-1.4123375227629853E-2</v>
      </c>
      <c r="AK82">
        <f t="shared" si="81"/>
        <v>-9.2272718153922975E-3</v>
      </c>
      <c r="AL82">
        <f t="shared" si="89"/>
        <v>-2.3350647060329344E-2</v>
      </c>
      <c r="AN82">
        <f t="shared" si="69"/>
        <v>0</v>
      </c>
      <c r="AO82">
        <f t="shared" si="70"/>
        <v>0</v>
      </c>
      <c r="AP82">
        <f t="shared" si="71"/>
        <v>-5.1416205326241989E-19</v>
      </c>
      <c r="AQ82">
        <f t="shared" si="72"/>
        <v>-2.2382218533967494E-15</v>
      </c>
      <c r="AR82">
        <f t="shared" si="73"/>
        <v>-2.2387360154500117E-15</v>
      </c>
      <c r="AS82">
        <f t="shared" si="74"/>
        <v>-1.8268997088878121E-6</v>
      </c>
      <c r="AT82">
        <f t="shared" si="75"/>
        <v>-1.1935744764743357E-6</v>
      </c>
      <c r="AU82">
        <f t="shared" si="76"/>
        <v>-3.0204741876008837E-6</v>
      </c>
      <c r="AW82">
        <v>79</v>
      </c>
      <c r="AX82">
        <f>IF(Z82&gt;0, (R82*SUMPRODUCT(K82:$K$98, X82:$X$98)-K82*$AZ$3)/Z82, 0)</f>
        <v>-1480483064059901.5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0.80974286299999998</v>
      </c>
      <c r="Q83" s="5">
        <f t="shared" si="82"/>
        <v>50</v>
      </c>
      <c r="R83">
        <f t="shared" si="61"/>
        <v>50000</v>
      </c>
      <c r="S83">
        <f t="shared" si="62"/>
        <v>-7333190244916270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-0.11769479356368867</v>
      </c>
      <c r="AC83">
        <f t="shared" si="80"/>
        <v>-0.10508463711043825</v>
      </c>
      <c r="AE83">
        <f t="shared" si="63"/>
        <v>0</v>
      </c>
      <c r="AF83">
        <f t="shared" si="64"/>
        <v>0</v>
      </c>
      <c r="AG83">
        <f t="shared" si="65"/>
        <v>-7.1650014250815414E-16</v>
      </c>
      <c r="AH83">
        <f t="shared" si="66"/>
        <v>-3.2186291560508935E-12</v>
      </c>
      <c r="AI83">
        <f t="shared" si="67"/>
        <v>-3.2193456561934017E-12</v>
      </c>
      <c r="AJ83">
        <f t="shared" si="68"/>
        <v>-1.2610156453250421E-2</v>
      </c>
      <c r="AK83">
        <f t="shared" si="81"/>
        <v>-8.2386355494582075E-3</v>
      </c>
      <c r="AL83">
        <f t="shared" si="89"/>
        <v>-2.0848792005927971E-2</v>
      </c>
      <c r="AN83">
        <f t="shared" si="69"/>
        <v>0</v>
      </c>
      <c r="AO83">
        <f t="shared" si="70"/>
        <v>0</v>
      </c>
      <c r="AP83">
        <f t="shared" si="71"/>
        <v>-8.2751231852790507E-20</v>
      </c>
      <c r="AQ83">
        <f t="shared" si="72"/>
        <v>-3.7173129737024135E-16</v>
      </c>
      <c r="AR83">
        <f t="shared" si="73"/>
        <v>-3.7181404860209413E-16</v>
      </c>
      <c r="AS83">
        <f t="shared" si="74"/>
        <v>-1.4563932628262002E-6</v>
      </c>
      <c r="AT83">
        <f t="shared" si="75"/>
        <v>-9.5151026504659696E-7</v>
      </c>
      <c r="AU83">
        <f t="shared" si="76"/>
        <v>-2.4079035282446108E-6</v>
      </c>
      <c r="AW83">
        <v>80</v>
      </c>
      <c r="AX83">
        <f>IF(Z83&gt;0, (R83*SUMPRODUCT(K83:$K$98, X83:$X$98)-K83*$AZ$3)/Z83, 0)</f>
        <v>-7333190244916270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0.814443943</v>
      </c>
      <c r="Q84" s="5">
        <f t="shared" si="82"/>
        <v>50</v>
      </c>
      <c r="R84">
        <f t="shared" si="61"/>
        <v>50000</v>
      </c>
      <c r="S84">
        <f t="shared" si="62"/>
        <v>-3.7295729933737536E+16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-0.10508463711043825</v>
      </c>
      <c r="AC84">
        <f t="shared" si="80"/>
        <v>-9.3825568848605906E-2</v>
      </c>
      <c r="AE84">
        <f t="shared" si="63"/>
        <v>0</v>
      </c>
      <c r="AF84">
        <f t="shared" si="64"/>
        <v>0</v>
      </c>
      <c r="AG84">
        <f t="shared" si="65"/>
        <v>-1.2578593985866966E-16</v>
      </c>
      <c r="AH84">
        <f t="shared" si="66"/>
        <v>-5.8354920122440292E-13</v>
      </c>
      <c r="AI84">
        <f t="shared" si="67"/>
        <v>-5.8367498716426163E-13</v>
      </c>
      <c r="AJ84">
        <f t="shared" si="68"/>
        <v>-1.1259068261832345E-2</v>
      </c>
      <c r="AK84">
        <f t="shared" si="81"/>
        <v>-7.3559245977306781E-3</v>
      </c>
      <c r="AL84">
        <f t="shared" si="89"/>
        <v>-1.8614992860146697E-2</v>
      </c>
      <c r="AN84">
        <f t="shared" si="69"/>
        <v>0</v>
      </c>
      <c r="AO84">
        <f t="shared" si="70"/>
        <v>0</v>
      </c>
      <c r="AP84">
        <f t="shared" si="71"/>
        <v>-1.2970964264257776E-20</v>
      </c>
      <c r="AQ84">
        <f t="shared" si="72"/>
        <v>-6.0175213891333833E-17</v>
      </c>
      <c r="AR84">
        <f t="shared" si="73"/>
        <v>-6.0188184855598091E-17</v>
      </c>
      <c r="AS84">
        <f t="shared" si="74"/>
        <v>-1.161027792431767E-6</v>
      </c>
      <c r="AT84">
        <f t="shared" si="75"/>
        <v>-7.5853815772210983E-7</v>
      </c>
      <c r="AU84">
        <f t="shared" si="76"/>
        <v>-1.9195659502140649E-6</v>
      </c>
      <c r="AW84">
        <v>81</v>
      </c>
      <c r="AX84">
        <f>IF(Z84&gt;0, (R84*SUMPRODUCT(K84:$K$98, X84:$X$98)-K84*$AZ$3)/Z84, 0)</f>
        <v>-3.7295729933737536E+16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0.81916999199999996</v>
      </c>
      <c r="Q85" s="5">
        <f t="shared" si="82"/>
        <v>50</v>
      </c>
      <c r="R85">
        <f t="shared" si="61"/>
        <v>50000</v>
      </c>
      <c r="S85">
        <f t="shared" si="62"/>
        <v>-1.9492921214057728E+17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-9.3825568848605906E-2</v>
      </c>
      <c r="AC85">
        <f t="shared" si="80"/>
        <v>-8.3772829329112466E-2</v>
      </c>
      <c r="AE85">
        <f t="shared" si="63"/>
        <v>0</v>
      </c>
      <c r="AF85">
        <f t="shared" si="64"/>
        <v>0</v>
      </c>
      <c r="AG85">
        <f t="shared" si="65"/>
        <v>-2.1488013112344066E-17</v>
      </c>
      <c r="AH85">
        <f t="shared" si="66"/>
        <v>-1.0304006734773889E-13</v>
      </c>
      <c r="AI85">
        <f t="shared" si="67"/>
        <v>-1.0306155536085123E-13</v>
      </c>
      <c r="AJ85">
        <f t="shared" si="68"/>
        <v>-1.0052739519493439E-2</v>
      </c>
      <c r="AK85">
        <f t="shared" si="81"/>
        <v>-6.5677898194024141E-3</v>
      </c>
      <c r="AL85">
        <f t="shared" si="89"/>
        <v>-1.6620529338998914E-2</v>
      </c>
      <c r="AN85">
        <f t="shared" si="69"/>
        <v>0</v>
      </c>
      <c r="AO85">
        <f t="shared" si="70"/>
        <v>0</v>
      </c>
      <c r="AP85">
        <f t="shared" si="71"/>
        <v>-1.978419579491849E-21</v>
      </c>
      <c r="AQ85">
        <f t="shared" si="72"/>
        <v>-9.4869863326645769E-18</v>
      </c>
      <c r="AR85">
        <f t="shared" si="73"/>
        <v>-9.4889647522440681E-18</v>
      </c>
      <c r="AS85">
        <f t="shared" si="74"/>
        <v>-9.2556424779320695E-7</v>
      </c>
      <c r="AT85">
        <f t="shared" si="75"/>
        <v>-6.0470197522489834E-7</v>
      </c>
      <c r="AU85">
        <f t="shared" si="76"/>
        <v>-1.5302662230275942E-6</v>
      </c>
      <c r="AW85">
        <v>82</v>
      </c>
      <c r="AX85">
        <f>IF(Z85&gt;0, (R85*SUMPRODUCT(K85:$K$98, X85:$X$98)-K85*$AZ$3)/Z85, 0)</f>
        <v>-1.9492921214057728E+17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0.82392963799999996</v>
      </c>
      <c r="Q86" s="5">
        <f t="shared" si="82"/>
        <v>50</v>
      </c>
      <c r="R86">
        <f t="shared" si="61"/>
        <v>50000</v>
      </c>
      <c r="S86">
        <f t="shared" si="62"/>
        <v>-1.0480132476090447E+18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-8.3772829329112466E-2</v>
      </c>
      <c r="AC86">
        <f t="shared" si="80"/>
        <v>-7.479716904385042E-2</v>
      </c>
      <c r="AE86">
        <f t="shared" si="63"/>
        <v>0</v>
      </c>
      <c r="AF86">
        <f t="shared" si="64"/>
        <v>0</v>
      </c>
      <c r="AG86">
        <f t="shared" si="65"/>
        <v>-3.5685221162277266E-18</v>
      </c>
      <c r="AH86">
        <f t="shared" si="66"/>
        <v>-1.7704610864992899E-14</v>
      </c>
      <c r="AI86">
        <f t="shared" si="67"/>
        <v>-1.7708179387109127E-14</v>
      </c>
      <c r="AJ86">
        <f t="shared" si="68"/>
        <v>-8.9756602852620465E-3</v>
      </c>
      <c r="AK86">
        <f t="shared" si="81"/>
        <v>-5.8640980530378735E-3</v>
      </c>
      <c r="AL86">
        <f t="shared" si="89"/>
        <v>-1.4839758338317629E-2</v>
      </c>
      <c r="AN86">
        <f t="shared" si="69"/>
        <v>0</v>
      </c>
      <c r="AO86">
        <f t="shared" si="70"/>
        <v>0</v>
      </c>
      <c r="AP86">
        <f t="shared" si="71"/>
        <v>-2.9335433549473145E-22</v>
      </c>
      <c r="AQ86">
        <f t="shared" si="72"/>
        <v>-1.4554272570918137E-18</v>
      </c>
      <c r="AR86">
        <f t="shared" si="73"/>
        <v>-1.4557206114273082E-18</v>
      </c>
      <c r="AS86">
        <f t="shared" si="74"/>
        <v>-7.378541516208639E-7</v>
      </c>
      <c r="AT86">
        <f t="shared" si="75"/>
        <v>-4.8206471239229803E-7</v>
      </c>
      <c r="AU86">
        <f t="shared" si="76"/>
        <v>-1.2199188640146177E-6</v>
      </c>
      <c r="AW86">
        <v>83</v>
      </c>
      <c r="AX86">
        <f>IF(Z86&gt;0, (R86*SUMPRODUCT(K86:$K$98, X86:$X$98)-K86*$AZ$3)/Z86, 0)</f>
        <v>-1.0480132476090447E+18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0.82869589300000002</v>
      </c>
      <c r="Q87" s="5">
        <f t="shared" si="82"/>
        <v>50</v>
      </c>
      <c r="R87">
        <f t="shared" si="61"/>
        <v>50000</v>
      </c>
      <c r="S87">
        <f t="shared" si="62"/>
        <v>-5.80100613269969E+18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-7.479716904385042E-2</v>
      </c>
      <c r="AC87">
        <f t="shared" si="80"/>
        <v>-6.6783186646295012E-2</v>
      </c>
      <c r="AE87">
        <f t="shared" si="63"/>
        <v>0</v>
      </c>
      <c r="AF87">
        <f t="shared" si="64"/>
        <v>0</v>
      </c>
      <c r="AG87">
        <f t="shared" si="65"/>
        <v>-5.7561727326786368E-19</v>
      </c>
      <c r="AH87">
        <f t="shared" si="66"/>
        <v>-2.9572196217975861E-15</v>
      </c>
      <c r="AI87">
        <f t="shared" si="67"/>
        <v>-2.9577952390708537E-15</v>
      </c>
      <c r="AJ87">
        <f t="shared" si="68"/>
        <v>-8.0139823975554081E-3</v>
      </c>
      <c r="AK87">
        <f t="shared" si="81"/>
        <v>-5.23580183306953E-3</v>
      </c>
      <c r="AL87">
        <f t="shared" si="89"/>
        <v>-1.3249784230627896E-2</v>
      </c>
      <c r="AN87">
        <f t="shared" si="69"/>
        <v>0</v>
      </c>
      <c r="AO87">
        <f t="shared" si="70"/>
        <v>0</v>
      </c>
      <c r="AP87">
        <f t="shared" si="71"/>
        <v>-4.2249338501389335E-23</v>
      </c>
      <c r="AQ87">
        <f t="shared" si="72"/>
        <v>-2.1705494019484648E-19</v>
      </c>
      <c r="AR87">
        <f t="shared" si="73"/>
        <v>-2.1709718953334788E-19</v>
      </c>
      <c r="AS87">
        <f t="shared" si="74"/>
        <v>-5.8821281219775576E-7</v>
      </c>
      <c r="AT87">
        <f t="shared" si="75"/>
        <v>-3.8429903730253351E-7</v>
      </c>
      <c r="AU87">
        <f t="shared" si="76"/>
        <v>-9.7251184950050637E-7</v>
      </c>
      <c r="AW87">
        <v>84</v>
      </c>
      <c r="AX87">
        <f>IF(Z87&gt;0, (R87*SUMPRODUCT(K87:$K$98, X87:$X$98)-K87*$AZ$3)/Z87, 0)</f>
        <v>-5.80100613269969E+18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0.83344103599999997</v>
      </c>
      <c r="Q88" s="5">
        <f t="shared" si="82"/>
        <v>50</v>
      </c>
      <c r="R88">
        <f t="shared" si="61"/>
        <v>50000</v>
      </c>
      <c r="S88">
        <f t="shared" si="62"/>
        <v>-3.308318878080342E+19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-6.6783186646295012E-2</v>
      </c>
      <c r="AC88">
        <f t="shared" si="80"/>
        <v>-5.9627845219906259E-2</v>
      </c>
      <c r="AE88">
        <f t="shared" si="63"/>
        <v>0</v>
      </c>
      <c r="AF88">
        <f t="shared" si="64"/>
        <v>0</v>
      </c>
      <c r="AG88">
        <f t="shared" si="65"/>
        <v>-9.0118043963321676E-20</v>
      </c>
      <c r="AH88">
        <f t="shared" si="66"/>
        <v>-4.7974305657186336E-16</v>
      </c>
      <c r="AI88">
        <f t="shared" si="67"/>
        <v>-4.7983317461582668E-16</v>
      </c>
      <c r="AJ88">
        <f t="shared" si="68"/>
        <v>-7.1553414263887533E-3</v>
      </c>
      <c r="AK88">
        <f t="shared" si="81"/>
        <v>-4.6748230652406512E-3</v>
      </c>
      <c r="AL88">
        <f t="shared" si="89"/>
        <v>-1.1830164491629883E-2</v>
      </c>
      <c r="AN88">
        <f t="shared" si="69"/>
        <v>0</v>
      </c>
      <c r="AO88">
        <f t="shared" si="70"/>
        <v>0</v>
      </c>
      <c r="AP88">
        <f t="shared" si="71"/>
        <v>-5.9058148798775262E-24</v>
      </c>
      <c r="AQ88">
        <f t="shared" si="72"/>
        <v>-3.1439582545457686E-20</v>
      </c>
      <c r="AR88">
        <f t="shared" si="73"/>
        <v>-3.1445488360337564E-20</v>
      </c>
      <c r="AS88">
        <f t="shared" si="74"/>
        <v>-4.6891965258111871E-7</v>
      </c>
      <c r="AT88">
        <f t="shared" si="75"/>
        <v>-3.0636083968633086E-7</v>
      </c>
      <c r="AU88">
        <f t="shared" si="76"/>
        <v>-7.7528049226748091E-7</v>
      </c>
      <c r="AW88">
        <v>85</v>
      </c>
      <c r="AX88">
        <f>IF(Z88&gt;0, (R88*SUMPRODUCT(K88:$K$98, X88:$X$98)-K88*$AZ$3)/Z88, 0)</f>
        <v>-3.308318878080342E+19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0.83895010800000003</v>
      </c>
      <c r="Q89" s="5">
        <f t="shared" si="82"/>
        <v>50</v>
      </c>
      <c r="R89">
        <f t="shared" si="61"/>
        <v>50000</v>
      </c>
      <c r="S89">
        <f t="shared" si="62"/>
        <v>-1.9555499855260821E+20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-5.9627845219906259E-2</v>
      </c>
      <c r="AC89">
        <f t="shared" si="80"/>
        <v>-5.3239147517773443E-2</v>
      </c>
      <c r="AE89">
        <f t="shared" si="63"/>
        <v>0</v>
      </c>
      <c r="AF89">
        <f t="shared" si="64"/>
        <v>0</v>
      </c>
      <c r="AG89">
        <f t="shared" si="65"/>
        <v>-1.361232080791099E-20</v>
      </c>
      <c r="AH89">
        <f t="shared" si="66"/>
        <v>-7.5604542715777463E-17</v>
      </c>
      <c r="AI89">
        <f t="shared" si="67"/>
        <v>-7.5618155036585368E-17</v>
      </c>
      <c r="AJ89">
        <f t="shared" si="68"/>
        <v>-6.3886977021328159E-3</v>
      </c>
      <c r="AK89">
        <f t="shared" si="81"/>
        <v>-4.1739491653934382E-3</v>
      </c>
      <c r="AL89">
        <f t="shared" si="89"/>
        <v>-1.056264686752633E-2</v>
      </c>
      <c r="AN89">
        <f t="shared" si="69"/>
        <v>0</v>
      </c>
      <c r="AO89">
        <f t="shared" si="70"/>
        <v>0</v>
      </c>
      <c r="AP89">
        <f t="shared" si="71"/>
        <v>-7.9649348194419041E-25</v>
      </c>
      <c r="AQ89">
        <f t="shared" si="72"/>
        <v>-4.4238250279475513E-21</v>
      </c>
      <c r="AR89">
        <f t="shared" si="73"/>
        <v>-4.4246215214294951E-21</v>
      </c>
      <c r="AS89">
        <f t="shared" si="74"/>
        <v>-3.7381987610101939E-7</v>
      </c>
      <c r="AT89">
        <f t="shared" si="75"/>
        <v>-2.442289857193326E-7</v>
      </c>
      <c r="AU89">
        <f t="shared" si="76"/>
        <v>-6.1804886182035644E-7</v>
      </c>
      <c r="AW89">
        <v>86</v>
      </c>
      <c r="AX89">
        <f>IF(Z89&gt;0, (R89*SUMPRODUCT(K89:$K$98, X89:$X$98)-K89*$AZ$3)/Z89, 0)</f>
        <v>-1.9555499855260821E+20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0.84442925499999999</v>
      </c>
      <c r="Q90" s="5">
        <f t="shared" si="82"/>
        <v>50</v>
      </c>
      <c r="R90">
        <f t="shared" si="61"/>
        <v>50000</v>
      </c>
      <c r="S90">
        <f t="shared" si="62"/>
        <v>-1.1994352112377688E+21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-5.3239147517773443E-2</v>
      </c>
      <c r="AC90">
        <f t="shared" si="80"/>
        <v>-4.7534953140869148E-2</v>
      </c>
      <c r="AE90">
        <f t="shared" si="63"/>
        <v>0</v>
      </c>
      <c r="AF90">
        <f t="shared" si="64"/>
        <v>0</v>
      </c>
      <c r="AG90">
        <f t="shared" si="65"/>
        <v>-1.9815556811866056E-21</v>
      </c>
      <c r="AH90">
        <f t="shared" si="66"/>
        <v>-1.1494641918645274E-17</v>
      </c>
      <c r="AI90">
        <f t="shared" si="67"/>
        <v>-1.1496623474326461E-17</v>
      </c>
      <c r="AJ90">
        <f t="shared" si="68"/>
        <v>-5.7041943769042952E-3</v>
      </c>
      <c r="AK90">
        <f t="shared" si="81"/>
        <v>-3.7267403262441412E-3</v>
      </c>
      <c r="AL90">
        <f t="shared" si="89"/>
        <v>-9.4309347031484476E-3</v>
      </c>
      <c r="AN90">
        <f t="shared" si="69"/>
        <v>0</v>
      </c>
      <c r="AO90">
        <f t="shared" si="70"/>
        <v>0</v>
      </c>
      <c r="AP90">
        <f t="shared" si="71"/>
        <v>-1.0352334781630347E-25</v>
      </c>
      <c r="AQ90">
        <f t="shared" si="72"/>
        <v>-6.0051999783079337E-22</v>
      </c>
      <c r="AR90">
        <f t="shared" si="73"/>
        <v>-6.0062352117860963E-22</v>
      </c>
      <c r="AS90">
        <f t="shared" si="74"/>
        <v>-2.9800691653461341E-7</v>
      </c>
      <c r="AT90">
        <f t="shared" si="75"/>
        <v>-1.9469785213594752E-7</v>
      </c>
      <c r="AU90">
        <f t="shared" si="76"/>
        <v>-4.9270476867056157E-7</v>
      </c>
      <c r="AW90">
        <v>87</v>
      </c>
      <c r="AX90">
        <f>IF(Z90&gt;0, (R90*SUMPRODUCT(K90:$K$98, X90:$X$98)-K90*$AZ$3)/Z90, 0)</f>
        <v>-1.1994352112377688E+21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0.84987168300000004</v>
      </c>
      <c r="Q91" s="5">
        <f t="shared" si="82"/>
        <v>50</v>
      </c>
      <c r="R91">
        <f t="shared" si="61"/>
        <v>50000</v>
      </c>
      <c r="S91">
        <f t="shared" si="62"/>
        <v>-7.6424545636126357E+21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-4.7534953140869148E-2</v>
      </c>
      <c r="AC91">
        <f t="shared" si="80"/>
        <v>-4.2441922447204593E-2</v>
      </c>
      <c r="AE91">
        <f t="shared" si="63"/>
        <v>0</v>
      </c>
      <c r="AF91">
        <f t="shared" si="64"/>
        <v>0</v>
      </c>
      <c r="AG91">
        <f t="shared" si="65"/>
        <v>-2.7767206264646757E-22</v>
      </c>
      <c r="AH91">
        <f t="shared" si="66"/>
        <v>-1.684068061728272E-18</v>
      </c>
      <c r="AI91">
        <f t="shared" si="67"/>
        <v>-1.6843457337909185E-18</v>
      </c>
      <c r="AJ91">
        <f t="shared" si="68"/>
        <v>-5.0930306936645547E-3</v>
      </c>
      <c r="AK91">
        <f t="shared" si="81"/>
        <v>-3.3274467198608406E-3</v>
      </c>
      <c r="AL91">
        <f t="shared" si="89"/>
        <v>-8.4204774135253971E-3</v>
      </c>
      <c r="AN91">
        <f t="shared" si="69"/>
        <v>0</v>
      </c>
      <c r="AO91">
        <f t="shared" si="70"/>
        <v>0</v>
      </c>
      <c r="AP91">
        <f t="shared" si="71"/>
        <v>-1.2952279017593062E-26</v>
      </c>
      <c r="AQ91">
        <f t="shared" si="72"/>
        <v>-7.8554965927175193E-23</v>
      </c>
      <c r="AR91">
        <f t="shared" si="73"/>
        <v>-7.8567918206192777E-23</v>
      </c>
      <c r="AS91">
        <f t="shared" si="74"/>
        <v>-2.3756928932925202E-7</v>
      </c>
      <c r="AT91">
        <f t="shared" si="75"/>
        <v>-1.5521193569511124E-7</v>
      </c>
      <c r="AU91">
        <f t="shared" si="76"/>
        <v>-3.9278122502436336E-7</v>
      </c>
      <c r="AW91">
        <v>88</v>
      </c>
      <c r="AX91">
        <f>IF(Z91&gt;0, (R91*SUMPRODUCT(K91:$K$98, X91:$X$98)-K91*$AZ$3)/Z91, 0)</f>
        <v>-7.6424545636126357E+21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0.85527059900000002</v>
      </c>
      <c r="Q92" s="5">
        <f t="shared" si="82"/>
        <v>50</v>
      </c>
      <c r="R92">
        <f t="shared" si="61"/>
        <v>50000</v>
      </c>
      <c r="S92">
        <f t="shared" si="62"/>
        <v>-5.0646852843075476E+22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-4.2441922447204593E-2</v>
      </c>
      <c r="AC92">
        <f t="shared" si="80"/>
        <v>-3.7894573613575518E-2</v>
      </c>
      <c r="AE92">
        <f t="shared" si="63"/>
        <v>0</v>
      </c>
      <c r="AF92">
        <f t="shared" si="64"/>
        <v>0</v>
      </c>
      <c r="AG92">
        <f t="shared" si="65"/>
        <v>-3.7410590674793063E-23</v>
      </c>
      <c r="AH92">
        <f t="shared" si="66"/>
        <v>-2.3748475134520984E-19</v>
      </c>
      <c r="AI92">
        <f t="shared" si="67"/>
        <v>-2.3752216193588465E-19</v>
      </c>
      <c r="AJ92">
        <f t="shared" si="68"/>
        <v>-4.5473488336290752E-3</v>
      </c>
      <c r="AK92">
        <f t="shared" si="81"/>
        <v>-2.9709345713043217E-3</v>
      </c>
      <c r="AL92">
        <f t="shared" si="89"/>
        <v>-7.5182834049333964E-3</v>
      </c>
      <c r="AN92">
        <f t="shared" si="69"/>
        <v>0</v>
      </c>
      <c r="AO92">
        <f t="shared" si="70"/>
        <v>0</v>
      </c>
      <c r="AP92">
        <f t="shared" si="71"/>
        <v>-1.5580828514510553E-27</v>
      </c>
      <c r="AQ92">
        <f t="shared" si="72"/>
        <v>-9.8908066373142393E-24</v>
      </c>
      <c r="AR92">
        <f t="shared" si="73"/>
        <v>-9.8923647201656913E-24</v>
      </c>
      <c r="AS92">
        <f t="shared" si="74"/>
        <v>-1.89388782947427E-7</v>
      </c>
      <c r="AT92">
        <f t="shared" si="75"/>
        <v>-1.2373400485898533E-7</v>
      </c>
      <c r="AU92">
        <f t="shared" si="76"/>
        <v>-3.131227878064123E-7</v>
      </c>
      <c r="AW92">
        <v>89</v>
      </c>
      <c r="AX92">
        <f>IF(Z92&gt;0, (R92*SUMPRODUCT(K92:$K$98, X92:$X$98)-K92*$AZ$3)/Z92, 0)</f>
        <v>-5.0646852843075476E+22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0.86061939499999995</v>
      </c>
      <c r="Q93" s="5">
        <f t="shared" si="82"/>
        <v>50</v>
      </c>
      <c r="R93">
        <f t="shared" si="61"/>
        <v>50000</v>
      </c>
      <c r="S93">
        <f t="shared" si="62"/>
        <v>-3.4951455300564185E+23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-3.7894573613575518E-2</v>
      </c>
      <c r="AC93">
        <f t="shared" si="80"/>
        <v>-3.3834440726406713E-2</v>
      </c>
      <c r="AE93">
        <f t="shared" si="63"/>
        <v>0</v>
      </c>
      <c r="AF93">
        <f t="shared" si="64"/>
        <v>0</v>
      </c>
      <c r="AG93">
        <f t="shared" si="65"/>
        <v>-4.840204854912087E-24</v>
      </c>
      <c r="AH93">
        <f t="shared" si="66"/>
        <v>-3.2196279913133046E-20</v>
      </c>
      <c r="AI93">
        <f t="shared" si="67"/>
        <v>-3.2201120117987956E-20</v>
      </c>
      <c r="AJ93">
        <f t="shared" si="68"/>
        <v>-4.0601328871688047E-3</v>
      </c>
      <c r="AK93">
        <f t="shared" si="81"/>
        <v>-2.6526201529502866E-3</v>
      </c>
      <c r="AL93">
        <f t="shared" si="89"/>
        <v>-6.7127530401190913E-3</v>
      </c>
      <c r="AN93">
        <f t="shared" si="69"/>
        <v>0</v>
      </c>
      <c r="AO93">
        <f t="shared" si="70"/>
        <v>0</v>
      </c>
      <c r="AP93">
        <f t="shared" si="71"/>
        <v>-1.7998723389362745E-28</v>
      </c>
      <c r="AQ93">
        <f t="shared" si="72"/>
        <v>-1.1972467151568589E-24</v>
      </c>
      <c r="AR93">
        <f t="shared" si="73"/>
        <v>-1.1974267023907524E-24</v>
      </c>
      <c r="AS93">
        <f t="shared" si="74"/>
        <v>-1.5097957824252742E-7</v>
      </c>
      <c r="AT93">
        <f t="shared" si="75"/>
        <v>-9.8639991118451293E-8</v>
      </c>
      <c r="AU93">
        <f t="shared" si="76"/>
        <v>-2.4961956936097871E-7</v>
      </c>
      <c r="AW93">
        <v>90</v>
      </c>
      <c r="AX93">
        <f>IF(Z93&gt;0, (R93*SUMPRODUCT(K93:$K$98, X93:$X$98)-K93*$AZ$3)/Z93, 0)</f>
        <v>-3.4951455300564185E+23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0.86594101899999998</v>
      </c>
      <c r="Q94" s="5">
        <f t="shared" si="82"/>
        <v>50</v>
      </c>
      <c r="R94">
        <f t="shared" si="61"/>
        <v>50000</v>
      </c>
      <c r="S94">
        <f t="shared" si="62"/>
        <v>-2.5154693571407678E+24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-3.3834440726406713E-2</v>
      </c>
      <c r="AC94">
        <f t="shared" si="80"/>
        <v>-3.020932207714885E-2</v>
      </c>
      <c r="AE94">
        <f t="shared" si="63"/>
        <v>0</v>
      </c>
      <c r="AF94">
        <f t="shared" si="64"/>
        <v>0</v>
      </c>
      <c r="AG94">
        <f t="shared" si="65"/>
        <v>-6.0047088213164652E-25</v>
      </c>
      <c r="AH94">
        <f t="shared" si="66"/>
        <v>-4.1913319242313197E-21</v>
      </c>
      <c r="AI94">
        <f t="shared" si="67"/>
        <v>-4.1919323951134513E-21</v>
      </c>
      <c r="AJ94">
        <f t="shared" si="68"/>
        <v>-3.6251186492578628E-3</v>
      </c>
      <c r="AK94">
        <f t="shared" si="81"/>
        <v>-2.3684108508484703E-3</v>
      </c>
      <c r="AL94">
        <f t="shared" si="89"/>
        <v>-5.9935295001063331E-3</v>
      </c>
      <c r="AN94">
        <f t="shared" si="69"/>
        <v>0</v>
      </c>
      <c r="AO94">
        <f t="shared" si="70"/>
        <v>0</v>
      </c>
      <c r="AP94">
        <f t="shared" si="71"/>
        <v>-1.9936636455225078E-29</v>
      </c>
      <c r="AQ94">
        <f t="shared" si="72"/>
        <v>-1.3915922207574919E-25</v>
      </c>
      <c r="AR94">
        <f t="shared" si="73"/>
        <v>-1.391791587122044E-25</v>
      </c>
      <c r="AS94">
        <f t="shared" si="74"/>
        <v>-1.2035999541017815E-7</v>
      </c>
      <c r="AT94">
        <f t="shared" si="75"/>
        <v>-7.8635197001316397E-8</v>
      </c>
      <c r="AU94">
        <f t="shared" si="76"/>
        <v>-1.9899519241149456E-7</v>
      </c>
      <c r="AW94">
        <v>91</v>
      </c>
      <c r="AX94">
        <f>IF(Z94&gt;0, (R94*SUMPRODUCT(K94:$K$98, X94:$X$98)-K94*$AZ$3)/Z94, 0)</f>
        <v>-2.5154693571407678E+24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0.87126245999999996</v>
      </c>
      <c r="Q95" s="5">
        <f t="shared" si="82"/>
        <v>50</v>
      </c>
      <c r="R95">
        <f t="shared" si="61"/>
        <v>50000</v>
      </c>
      <c r="S95">
        <f t="shared" si="62"/>
        <v>-1.8915288148646152E+25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-3.020932207714885E-2</v>
      </c>
      <c r="AC95">
        <f t="shared" si="80"/>
        <v>-2.697260899745433E-2</v>
      </c>
      <c r="AE95">
        <f t="shared" si="63"/>
        <v>0</v>
      </c>
      <c r="AF95">
        <f t="shared" si="64"/>
        <v>0</v>
      </c>
      <c r="AG95">
        <f t="shared" si="65"/>
        <v>-7.1298435385941699E-26</v>
      </c>
      <c r="AH95">
        <f t="shared" si="66"/>
        <v>-5.2316773792438837E-22</v>
      </c>
      <c r="AI95">
        <f t="shared" si="67"/>
        <v>-5.2323903635977429E-22</v>
      </c>
      <c r="AJ95">
        <f t="shared" si="68"/>
        <v>-3.2367130796945205E-3</v>
      </c>
      <c r="AK95">
        <f t="shared" si="81"/>
        <v>-2.1146525454004196E-3</v>
      </c>
      <c r="AL95">
        <f t="shared" si="89"/>
        <v>-5.3513656250949396E-3</v>
      </c>
      <c r="AN95">
        <f t="shared" si="69"/>
        <v>0</v>
      </c>
      <c r="AO95">
        <f t="shared" si="70"/>
        <v>0</v>
      </c>
      <c r="AP95">
        <f t="shared" si="71"/>
        <v>-2.1135956862212027E-30</v>
      </c>
      <c r="AQ95">
        <f t="shared" si="72"/>
        <v>-1.550896689473668E-26</v>
      </c>
      <c r="AR95">
        <f t="shared" si="73"/>
        <v>-1.5511080490422899E-26</v>
      </c>
      <c r="AS95">
        <f t="shared" si="74"/>
        <v>-9.5950251443062943E-8</v>
      </c>
      <c r="AT95">
        <f t="shared" si="75"/>
        <v>-6.2687497609467774E-8</v>
      </c>
      <c r="AU95">
        <f t="shared" si="76"/>
        <v>-1.5863774905253072E-7</v>
      </c>
      <c r="AW95">
        <v>92</v>
      </c>
      <c r="AX95">
        <f>IF(Z95&gt;0, (R95*SUMPRODUCT(K95:$K$98, X95:$X$98)-K95*$AZ$3)/Z95, 0)</f>
        <v>-1.8915288148646152E+25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0.87658408399999999</v>
      </c>
      <c r="Q96" s="5">
        <f t="shared" si="82"/>
        <v>50</v>
      </c>
      <c r="R96">
        <f t="shared" si="61"/>
        <v>50000</v>
      </c>
      <c r="S96">
        <f t="shared" si="62"/>
        <v>-1.4890899556566452E+26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-2.697260899745433E-2</v>
      </c>
      <c r="AC96">
        <f t="shared" si="80"/>
        <v>-2.4082686604869934E-2</v>
      </c>
      <c r="AE96">
        <f t="shared" si="63"/>
        <v>0</v>
      </c>
      <c r="AF96">
        <f t="shared" si="64"/>
        <v>0</v>
      </c>
      <c r="AG96">
        <f t="shared" si="65"/>
        <v>-8.086377358663391E-27</v>
      </c>
      <c r="AH96">
        <f t="shared" si="66"/>
        <v>-6.249907367341889E-23</v>
      </c>
      <c r="AI96">
        <f t="shared" si="67"/>
        <v>-6.2507160050777548E-23</v>
      </c>
      <c r="AJ96">
        <f t="shared" si="68"/>
        <v>-2.8899223925843952E-3</v>
      </c>
      <c r="AK96">
        <f t="shared" si="81"/>
        <v>-1.8880826298218033E-3</v>
      </c>
      <c r="AL96">
        <f t="shared" si="89"/>
        <v>-4.7780050224061985E-3</v>
      </c>
      <c r="AN96">
        <f t="shared" si="69"/>
        <v>0</v>
      </c>
      <c r="AO96">
        <f t="shared" si="70"/>
        <v>0</v>
      </c>
      <c r="AP96">
        <f t="shared" si="71"/>
        <v>-2.1403159893430916E-31</v>
      </c>
      <c r="AQ96">
        <f t="shared" si="72"/>
        <v>-1.6542360165647896E-27</v>
      </c>
      <c r="AR96">
        <f t="shared" si="73"/>
        <v>-1.6544500481637237E-27</v>
      </c>
      <c r="AS96">
        <f t="shared" si="74"/>
        <v>-7.649095299989078E-8</v>
      </c>
      <c r="AT96">
        <f t="shared" si="75"/>
        <v>-4.9974089293261937E-8</v>
      </c>
      <c r="AU96">
        <f t="shared" si="76"/>
        <v>-1.2646504229315271E-7</v>
      </c>
      <c r="AW96">
        <v>93</v>
      </c>
      <c r="AX96">
        <f>IF(Z96&gt;0, (R96*SUMPRODUCT(K96:$K$98, X96:$X$98)-K96*$AZ$3)/Z96, 0)</f>
        <v>-1.4890899556566452E+26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0.88190570700000004</v>
      </c>
      <c r="Q97" s="5">
        <f t="shared" si="82"/>
        <v>50</v>
      </c>
      <c r="R97">
        <f t="shared" si="61"/>
        <v>50000</v>
      </c>
      <c r="S97">
        <f t="shared" si="62"/>
        <v>-1.2299859376154687E+27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-2.4082686604869934E-2</v>
      </c>
      <c r="AC97">
        <f t="shared" si="80"/>
        <v>-2.1502398754348152E-2</v>
      </c>
      <c r="AE97">
        <f t="shared" si="63"/>
        <v>0</v>
      </c>
      <c r="AF97">
        <f t="shared" si="64"/>
        <v>0</v>
      </c>
      <c r="AG97">
        <f t="shared" si="65"/>
        <v>-8.7409124351592634E-28</v>
      </c>
      <c r="AH97">
        <f t="shared" si="66"/>
        <v>-7.13142234156083E-24</v>
      </c>
      <c r="AI97">
        <f t="shared" si="67"/>
        <v>-7.132296432804346E-24</v>
      </c>
      <c r="AJ97">
        <f t="shared" si="68"/>
        <v>-2.580287850521782E-3</v>
      </c>
      <c r="AK97">
        <f t="shared" si="81"/>
        <v>-1.6857880623408956E-3</v>
      </c>
      <c r="AL97">
        <f t="shared" si="89"/>
        <v>-4.2660759128626772E-3</v>
      </c>
      <c r="AN97">
        <f t="shared" si="69"/>
        <v>0</v>
      </c>
      <c r="AO97">
        <f t="shared" si="70"/>
        <v>0</v>
      </c>
      <c r="AP97">
        <f t="shared" si="71"/>
        <v>-2.0656780684342581E-32</v>
      </c>
      <c r="AQ97">
        <f t="shared" si="72"/>
        <v>-1.6853186480223425E-28</v>
      </c>
      <c r="AR97">
        <f t="shared" si="73"/>
        <v>-1.6855252158291859E-28</v>
      </c>
      <c r="AS97">
        <f t="shared" si="74"/>
        <v>-6.0978119419555801E-8</v>
      </c>
      <c r="AT97">
        <f t="shared" si="75"/>
        <v>-3.983903802077641E-8</v>
      </c>
      <c r="AU97">
        <f t="shared" si="76"/>
        <v>-1.008171574403322E-7</v>
      </c>
      <c r="AW97">
        <v>94</v>
      </c>
      <c r="AX97">
        <f>IF(Z97&gt;0, (R97*SUMPRODUCT(K97:$K$98, X97:$X$98)-K97*$AZ$3)/Z97, 0)</f>
        <v>-1.2299859376154687E+27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-2.1502398754348152E-2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-2.1502398754348152E-2</v>
      </c>
      <c r="AK98">
        <f t="shared" si="81"/>
        <v>-1.5051679128043709E-3</v>
      </c>
      <c r="AL98">
        <f t="shared" si="89"/>
        <v>-2.3007566667152524E-2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-1.8443554182448731E-29</v>
      </c>
      <c r="AR98">
        <f t="shared" si="73"/>
        <v>-1.8443554182448731E-29</v>
      </c>
      <c r="AS98">
        <f t="shared" si="74"/>
        <v>-4.5370624568121808E-7</v>
      </c>
      <c r="AT98">
        <f t="shared" si="75"/>
        <v>-3.1759437197685271E-8</v>
      </c>
      <c r="AU98">
        <f t="shared" si="76"/>
        <v>-4.8546568287890338E-7</v>
      </c>
      <c r="AW98">
        <v>95</v>
      </c>
    </row>
    <row r="100" spans="5:50" x14ac:dyDescent="0.25">
      <c r="AN100" s="6">
        <f t="shared" ref="AN100:AP100" si="94">SUM(AN3:AN98)</f>
        <v>2619.435147442211</v>
      </c>
      <c r="AO100" s="6">
        <f t="shared" si="94"/>
        <v>-261.94351474422109</v>
      </c>
      <c r="AP100" s="6">
        <f t="shared" si="94"/>
        <v>-2848.6913235654988</v>
      </c>
      <c r="AQ100" s="6">
        <f>SUM(AQ3:AQ98)</f>
        <v>-909.87355449872962</v>
      </c>
      <c r="AR100" s="6">
        <f t="shared" ref="AR100:AU100" si="95">SUM(AR3:AR98)</f>
        <v>-1401.0732453662392</v>
      </c>
      <c r="AS100" s="6">
        <f t="shared" si="95"/>
        <v>-218.63650765417771</v>
      </c>
      <c r="AT100" s="6">
        <f t="shared" si="95"/>
        <v>127.53796279827021</v>
      </c>
      <c r="AU100" s="6">
        <f t="shared" si="95"/>
        <v>-1492.1717902221465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4303.7752361463999</v>
      </c>
      <c r="K3">
        <v>1</v>
      </c>
      <c r="L3" s="2">
        <v>0</v>
      </c>
      <c r="O3">
        <f>$C$3</f>
        <v>4303.7752361463999</v>
      </c>
      <c r="P3">
        <f>O3*C5</f>
        <v>430.37752361464004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4303.7752361463999</v>
      </c>
      <c r="AF3">
        <f t="shared" ref="AF3:AF34" si="3">-$Z3*P3</f>
        <v>-430.37752361464004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1353.4895085317598</v>
      </c>
      <c r="AJ3">
        <f t="shared" ref="AJ3:AJ34" si="7">AB3-AC3</f>
        <v>0</v>
      </c>
      <c r="AL3">
        <f t="shared" ref="AL3:AL23" si="8">SUM(AI3:AK3)</f>
        <v>1353.4895085317598</v>
      </c>
      <c r="AN3">
        <f t="shared" ref="AN3:AN34" si="9">AE3*$K3</f>
        <v>4303.7752361463999</v>
      </c>
      <c r="AO3">
        <f t="shared" ref="AO3:AO34" si="10">AF3*$K3</f>
        <v>-430.37752361464004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1353.4895085317598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1353.4895085317598</v>
      </c>
      <c r="AW3">
        <v>0</v>
      </c>
      <c r="AX3">
        <f>IF(Z3&gt;0, (R3*SUMPRODUCT(K3:$K$98, X3:$X$98)-K3*$AZ$3)/Z3, 0)</f>
        <v>0</v>
      </c>
      <c r="AZ3">
        <f>C6*SUMPRODUCT(X4:X89, K4:K89)/1</f>
        <v>1877.786138546322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203.49865541155881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201.19137198710609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-201.19137198710609</v>
      </c>
      <c r="AK4">
        <f t="shared" ref="AK4:AK35" si="28">G4*SUM(AB4:AB4, AE4:AF4)</f>
        <v>0</v>
      </c>
      <c r="AL4">
        <f t="shared" si="8"/>
        <v>-268.09522198710613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-59.735580357142858</v>
      </c>
      <c r="AR4">
        <f t="shared" si="13"/>
        <v>-59.735580357142858</v>
      </c>
      <c r="AS4">
        <f t="shared" si="14"/>
        <v>-179.63515355991615</v>
      </c>
      <c r="AT4">
        <f t="shared" si="15"/>
        <v>0</v>
      </c>
      <c r="AU4">
        <f t="shared" si="16"/>
        <v>-239.37073391705903</v>
      </c>
      <c r="AW4">
        <v>1</v>
      </c>
      <c r="AX4">
        <f>IF(Z4&gt;0, (R4*SUMPRODUCT(K4:$K$98, X4:$X$98)-K4*$AZ$3)/Z4, 0)</f>
        <v>203.49865541155881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1.388577E-3</v>
      </c>
      <c r="Q5" s="5">
        <f t="shared" ref="Q5:Q36" si="30">$C$8</f>
        <v>50</v>
      </c>
      <c r="R5">
        <f t="shared" si="0"/>
        <v>50000</v>
      </c>
      <c r="S5">
        <f t="shared" si="1"/>
        <v>328.51456269078551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201.19137198710609</v>
      </c>
      <c r="AC5">
        <f t="shared" si="27"/>
        <v>321.09094518987968</v>
      </c>
      <c r="AE5">
        <f t="shared" si="2"/>
        <v>0</v>
      </c>
      <c r="AF5">
        <f t="shared" si="3"/>
        <v>0</v>
      </c>
      <c r="AG5">
        <f t="shared" si="4"/>
        <v>-48.870123528147317</v>
      </c>
      <c r="AH5">
        <f t="shared" si="5"/>
        <v>-68.641660352678556</v>
      </c>
      <c r="AI5">
        <f t="shared" si="6"/>
        <v>-117.51178388082587</v>
      </c>
      <c r="AJ5">
        <f t="shared" si="7"/>
        <v>-119.89957320277358</v>
      </c>
      <c r="AK5">
        <f t="shared" si="28"/>
        <v>14.083396039097428</v>
      </c>
      <c r="AL5">
        <f t="shared" si="8"/>
        <v>-223.32796104450202</v>
      </c>
      <c r="AN5">
        <f t="shared" si="9"/>
        <v>0</v>
      </c>
      <c r="AO5">
        <f t="shared" si="10"/>
        <v>0</v>
      </c>
      <c r="AP5">
        <f t="shared" si="11"/>
        <v>-38.95896327180111</v>
      </c>
      <c r="AQ5">
        <f t="shared" si="12"/>
        <v>-54.720711378091956</v>
      </c>
      <c r="AR5">
        <f t="shared" si="13"/>
        <v>-93.679674649893073</v>
      </c>
      <c r="AS5">
        <f t="shared" si="14"/>
        <v>-95.583205678231479</v>
      </c>
      <c r="AT5">
        <f t="shared" si="15"/>
        <v>11.227197097494759</v>
      </c>
      <c r="AU5">
        <f t="shared" si="16"/>
        <v>-178.03568323062979</v>
      </c>
      <c r="AW5">
        <v>2</v>
      </c>
      <c r="AX5">
        <f>IF(Z5&gt;0, (R5*SUMPRODUCT(K5:$K$98, X5:$X$98)-K5*$AZ$3)/Z5, 0)</f>
        <v>328.51456269078551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1.4580159999999999E-3</v>
      </c>
      <c r="Q6" s="5">
        <f t="shared" si="30"/>
        <v>50</v>
      </c>
      <c r="R6">
        <f t="shared" si="0"/>
        <v>50000</v>
      </c>
      <c r="S6">
        <f t="shared" si="1"/>
        <v>441.68626787143268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321.09094518987968</v>
      </c>
      <c r="AC6">
        <f t="shared" si="27"/>
        <v>426.7587637759982</v>
      </c>
      <c r="AE6">
        <f t="shared" si="2"/>
        <v>0</v>
      </c>
      <c r="AF6">
        <f t="shared" si="3"/>
        <v>0</v>
      </c>
      <c r="AG6">
        <f t="shared" si="4"/>
        <v>-48.310168870839831</v>
      </c>
      <c r="AH6">
        <f t="shared" si="5"/>
        <v>-71.253422026015244</v>
      </c>
      <c r="AI6">
        <f t="shared" si="6"/>
        <v>-119.56359089685508</v>
      </c>
      <c r="AJ6">
        <f t="shared" si="7"/>
        <v>-105.66781858611853</v>
      </c>
      <c r="AK6">
        <f t="shared" si="28"/>
        <v>22.47636616329158</v>
      </c>
      <c r="AL6">
        <f t="shared" si="8"/>
        <v>-202.75504331968204</v>
      </c>
      <c r="AN6">
        <f t="shared" si="9"/>
        <v>0</v>
      </c>
      <c r="AO6">
        <f t="shared" si="10"/>
        <v>0</v>
      </c>
      <c r="AP6">
        <f t="shared" si="11"/>
        <v>-34.386223970794106</v>
      </c>
      <c r="AQ6">
        <f t="shared" si="12"/>
        <v>-50.71677838723069</v>
      </c>
      <c r="AR6">
        <f t="shared" si="13"/>
        <v>-85.103002358024796</v>
      </c>
      <c r="AS6">
        <f t="shared" si="14"/>
        <v>-75.212266099130005</v>
      </c>
      <c r="AT6">
        <f t="shared" si="15"/>
        <v>15.998233477652645</v>
      </c>
      <c r="AU6">
        <f t="shared" si="16"/>
        <v>-144.31703497950215</v>
      </c>
      <c r="AW6">
        <v>3</v>
      </c>
      <c r="AX6">
        <f>IF(Z6&gt;0, (R6*SUMPRODUCT(K6:$K$98, X6:$X$98)-K6*$AZ$3)/Z6, 0)</f>
        <v>441.68626787143268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1.5382760000000001E-3</v>
      </c>
      <c r="Q7" s="5">
        <f t="shared" si="30"/>
        <v>50</v>
      </c>
      <c r="R7">
        <f t="shared" si="0"/>
        <v>50000</v>
      </c>
      <c r="S7">
        <f t="shared" si="1"/>
        <v>543.68177692152449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426.7587637759982</v>
      </c>
      <c r="AC7">
        <f t="shared" si="27"/>
        <v>519.2460299996701</v>
      </c>
      <c r="AE7">
        <f t="shared" si="2"/>
        <v>0</v>
      </c>
      <c r="AF7">
        <f t="shared" si="3"/>
        <v>0</v>
      </c>
      <c r="AG7">
        <f t="shared" si="4"/>
        <v>-47.752752808801475</v>
      </c>
      <c r="AH7">
        <f t="shared" si="5"/>
        <v>-74.31437332996002</v>
      </c>
      <c r="AI7">
        <f t="shared" si="6"/>
        <v>-122.06712613876149</v>
      </c>
      <c r="AJ7">
        <f t="shared" si="7"/>
        <v>-92.487266223671895</v>
      </c>
      <c r="AK7">
        <f t="shared" si="28"/>
        <v>29.873113464319879</v>
      </c>
      <c r="AL7">
        <f t="shared" si="8"/>
        <v>-184.6812788981135</v>
      </c>
      <c r="AN7">
        <f t="shared" si="9"/>
        <v>0</v>
      </c>
      <c r="AO7">
        <f t="shared" si="10"/>
        <v>0</v>
      </c>
      <c r="AP7">
        <f t="shared" si="11"/>
        <v>-30.347737703590418</v>
      </c>
      <c r="AQ7">
        <f t="shared" si="12"/>
        <v>-47.228127736515432</v>
      </c>
      <c r="AR7">
        <f t="shared" si="13"/>
        <v>-77.575865440105844</v>
      </c>
      <c r="AS7">
        <f t="shared" si="14"/>
        <v>-58.777329707384013</v>
      </c>
      <c r="AT7">
        <f t="shared" si="15"/>
        <v>18.984903664814059</v>
      </c>
      <c r="AU7">
        <f t="shared" si="16"/>
        <v>-117.3682914826758</v>
      </c>
      <c r="AW7">
        <v>4</v>
      </c>
      <c r="AX7">
        <f>IF(Z7&gt;0, (R7*SUMPRODUCT(K7:$K$98, X7:$X$98)-K7*$AZ$3)/Z7, 0)</f>
        <v>543.68177692152449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1.6203400000000001E-3</v>
      </c>
      <c r="Q8" s="5">
        <f t="shared" si="30"/>
        <v>50</v>
      </c>
      <c r="R8">
        <f t="shared" si="0"/>
        <v>50000</v>
      </c>
      <c r="S8">
        <f t="shared" si="1"/>
        <v>635.49363122657132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519.2460299996701</v>
      </c>
      <c r="AC8">
        <f t="shared" si="27"/>
        <v>599.87865638003177</v>
      </c>
      <c r="AE8">
        <f t="shared" si="2"/>
        <v>0</v>
      </c>
      <c r="AF8">
        <f t="shared" si="3"/>
        <v>0</v>
      </c>
      <c r="AG8">
        <f t="shared" si="4"/>
        <v>-47.197849585227246</v>
      </c>
      <c r="AH8">
        <f t="shared" si="5"/>
        <v>-77.375695486213388</v>
      </c>
      <c r="AI8">
        <f t="shared" si="6"/>
        <v>-124.57354507144063</v>
      </c>
      <c r="AJ8">
        <f t="shared" si="7"/>
        <v>-80.632626380361671</v>
      </c>
      <c r="AK8">
        <f t="shared" si="28"/>
        <v>36.347222099976911</v>
      </c>
      <c r="AL8">
        <f t="shared" si="8"/>
        <v>-168.8589493518254</v>
      </c>
      <c r="AN8">
        <f t="shared" si="9"/>
        <v>0</v>
      </c>
      <c r="AO8">
        <f t="shared" si="10"/>
        <v>0</v>
      </c>
      <c r="AP8">
        <f t="shared" si="11"/>
        <v>-26.781327386824891</v>
      </c>
      <c r="AQ8">
        <f t="shared" si="12"/>
        <v>-43.905047598781877</v>
      </c>
      <c r="AR8">
        <f t="shared" si="13"/>
        <v>-70.686374985606776</v>
      </c>
      <c r="AS8">
        <f t="shared" si="14"/>
        <v>-45.753117655341207</v>
      </c>
      <c r="AT8">
        <f t="shared" si="15"/>
        <v>20.624389950295484</v>
      </c>
      <c r="AU8">
        <f t="shared" si="16"/>
        <v>-95.815102690652495</v>
      </c>
      <c r="AW8">
        <v>5</v>
      </c>
      <c r="AX8">
        <f>IF(Z8&gt;0, (R8*SUMPRODUCT(K8:$K$98, X8:$X$98)-K8*$AZ$3)/Z8, 0)</f>
        <v>635.49363122657132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1.7069120000000001E-3</v>
      </c>
      <c r="Q9" s="5">
        <f t="shared" si="30"/>
        <v>50</v>
      </c>
      <c r="R9">
        <f t="shared" si="0"/>
        <v>50000</v>
      </c>
      <c r="S9">
        <f t="shared" si="1"/>
        <v>718.3305435647693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599.87865638003177</v>
      </c>
      <c r="AC9">
        <f t="shared" si="27"/>
        <v>670.13499638560495</v>
      </c>
      <c r="AE9">
        <f t="shared" si="2"/>
        <v>0</v>
      </c>
      <c r="AF9">
        <f t="shared" si="3"/>
        <v>0</v>
      </c>
      <c r="AG9">
        <f t="shared" si="4"/>
        <v>-46.64530851354376</v>
      </c>
      <c r="AH9">
        <f t="shared" si="5"/>
        <v>-80.562575831219419</v>
      </c>
      <c r="AI9">
        <f t="shared" si="6"/>
        <v>-127.20788434476319</v>
      </c>
      <c r="AJ9">
        <f t="shared" si="7"/>
        <v>-70.256340005573179</v>
      </c>
      <c r="AK9">
        <f t="shared" si="28"/>
        <v>41.991505946602231</v>
      </c>
      <c r="AL9">
        <f t="shared" si="8"/>
        <v>-155.47271840373412</v>
      </c>
      <c r="AN9">
        <f t="shared" si="9"/>
        <v>0</v>
      </c>
      <c r="AO9">
        <f t="shared" si="10"/>
        <v>0</v>
      </c>
      <c r="AP9">
        <f t="shared" si="11"/>
        <v>-23.6319649498787</v>
      </c>
      <c r="AQ9">
        <f t="shared" si="12"/>
        <v>-40.815508118303619</v>
      </c>
      <c r="AR9">
        <f t="shared" si="13"/>
        <v>-64.447473068182319</v>
      </c>
      <c r="AS9">
        <f t="shared" si="14"/>
        <v>-35.594048306838594</v>
      </c>
      <c r="AT9">
        <f t="shared" si="15"/>
        <v>21.27420373765122</v>
      </c>
      <c r="AU9">
        <f t="shared" si="16"/>
        <v>-78.767317637369686</v>
      </c>
      <c r="AW9">
        <v>6</v>
      </c>
      <c r="AX9">
        <f>IF(Z9&gt;0, (R9*SUMPRODUCT(K9:$K$98, X9:$X$98)-K9*$AZ$3)/Z9, 0)</f>
        <v>718.3305435647693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1.807012E-3</v>
      </c>
      <c r="Q10" s="5">
        <f t="shared" si="30"/>
        <v>50</v>
      </c>
      <c r="R10">
        <f t="shared" si="0"/>
        <v>50000</v>
      </c>
      <c r="S10">
        <f t="shared" si="1"/>
        <v>793.20552231431645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670.13499638560495</v>
      </c>
      <c r="AC10">
        <f t="shared" si="27"/>
        <v>731.24929862833233</v>
      </c>
      <c r="AE10">
        <f t="shared" si="2"/>
        <v>0</v>
      </c>
      <c r="AF10">
        <f t="shared" si="3"/>
        <v>0</v>
      </c>
      <c r="AG10">
        <f t="shared" si="4"/>
        <v>-46.094566796180644</v>
      </c>
      <c r="AH10">
        <f t="shared" si="5"/>
        <v>-84.288632227675734</v>
      </c>
      <c r="AI10">
        <f t="shared" si="6"/>
        <v>-130.38319902385638</v>
      </c>
      <c r="AJ10">
        <f t="shared" si="7"/>
        <v>-61.114302242727376</v>
      </c>
      <c r="AK10">
        <f t="shared" si="28"/>
        <v>46.909449746992351</v>
      </c>
      <c r="AL10">
        <f t="shared" si="8"/>
        <v>-144.5880515195914</v>
      </c>
      <c r="AN10">
        <f t="shared" si="9"/>
        <v>0</v>
      </c>
      <c r="AO10">
        <f t="shared" si="10"/>
        <v>0</v>
      </c>
      <c r="AP10">
        <f t="shared" si="11"/>
        <v>-20.850841121546342</v>
      </c>
      <c r="AQ10">
        <f t="shared" si="12"/>
        <v>-38.127896650009113</v>
      </c>
      <c r="AR10">
        <f t="shared" si="13"/>
        <v>-58.978737771555458</v>
      </c>
      <c r="AS10">
        <f t="shared" si="14"/>
        <v>-27.645006665359482</v>
      </c>
      <c r="AT10">
        <f t="shared" si="15"/>
        <v>21.219452784937427</v>
      </c>
      <c r="AU10">
        <f t="shared" si="16"/>
        <v>-65.404291651977502</v>
      </c>
      <c r="AW10">
        <v>7</v>
      </c>
      <c r="AX10">
        <f>IF(Z10&gt;0, (R10*SUMPRODUCT(K10:$K$98, X10:$X$98)-K10*$AZ$3)/Z10, 0)</f>
        <v>793.20552231431645</v>
      </c>
    </row>
    <row r="11" spans="1:52" x14ac:dyDescent="0.25">
      <c r="A11" t="s">
        <v>33</v>
      </c>
      <c r="C11" s="25">
        <f>AU91</f>
        <v>-1069.5481103484576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1.90621E-3</v>
      </c>
      <c r="Q11" s="5">
        <f t="shared" si="30"/>
        <v>50</v>
      </c>
      <c r="R11">
        <f t="shared" si="0"/>
        <v>50000</v>
      </c>
      <c r="S11">
        <f t="shared" si="1"/>
        <v>860.81585179158549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731.24929862833233</v>
      </c>
      <c r="AC11">
        <f t="shared" si="27"/>
        <v>784.13016122924296</v>
      </c>
      <c r="AE11">
        <f t="shared" si="2"/>
        <v>0</v>
      </c>
      <c r="AF11">
        <f t="shared" si="3"/>
        <v>0</v>
      </c>
      <c r="AG11">
        <f t="shared" si="4"/>
        <v>-45.545755204046294</v>
      </c>
      <c r="AH11">
        <f t="shared" si="5"/>
        <v>-87.865924172547508</v>
      </c>
      <c r="AI11">
        <f t="shared" si="6"/>
        <v>-133.41167937659381</v>
      </c>
      <c r="AJ11">
        <f t="shared" si="7"/>
        <v>-52.880862600910632</v>
      </c>
      <c r="AK11">
        <f t="shared" si="28"/>
        <v>51.187450903983269</v>
      </c>
      <c r="AL11">
        <f t="shared" si="8"/>
        <v>-135.10509107352118</v>
      </c>
      <c r="AN11">
        <f t="shared" si="9"/>
        <v>0</v>
      </c>
      <c r="AO11">
        <f t="shared" si="10"/>
        <v>0</v>
      </c>
      <c r="AP11">
        <f t="shared" si="11"/>
        <v>-18.395166632568372</v>
      </c>
      <c r="AQ11">
        <f t="shared" si="12"/>
        <v>-35.487573084198971</v>
      </c>
      <c r="AR11">
        <f t="shared" si="13"/>
        <v>-53.882739716767347</v>
      </c>
      <c r="AS11">
        <f t="shared" si="14"/>
        <v>-21.357693485589287</v>
      </c>
      <c r="AT11">
        <f t="shared" si="15"/>
        <v>20.673752903136243</v>
      </c>
      <c r="AU11">
        <f t="shared" si="16"/>
        <v>-54.566680299220394</v>
      </c>
      <c r="AW11">
        <v>8</v>
      </c>
      <c r="AX11">
        <f>IF(Z11&gt;0, (R11*SUMPRODUCT(K11:$K$98, X11:$X$98)-K11*$AZ$3)/Z11, 0)</f>
        <v>860.81585179158549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2.0198360000000001E-3</v>
      </c>
      <c r="Q12" s="5">
        <f t="shared" si="30"/>
        <v>50</v>
      </c>
      <c r="R12">
        <f t="shared" si="0"/>
        <v>50000</v>
      </c>
      <c r="S12">
        <f t="shared" si="1"/>
        <v>922.14634684277996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784.13016122924296</v>
      </c>
      <c r="AC12">
        <f t="shared" si="27"/>
        <v>829.90040890479452</v>
      </c>
      <c r="AE12">
        <f t="shared" si="2"/>
        <v>0</v>
      </c>
      <c r="AF12">
        <f t="shared" si="3"/>
        <v>0</v>
      </c>
      <c r="AG12">
        <f t="shared" si="4"/>
        <v>-44.998302695997516</v>
      </c>
      <c r="AH12">
        <f t="shared" si="5"/>
        <v>-91.994956008320059</v>
      </c>
      <c r="AI12">
        <f t="shared" si="6"/>
        <v>-136.99325870431758</v>
      </c>
      <c r="AJ12">
        <f t="shared" si="7"/>
        <v>-45.770247675551559</v>
      </c>
      <c r="AK12">
        <f t="shared" si="28"/>
        <v>54.889111286047012</v>
      </c>
      <c r="AL12">
        <f t="shared" si="8"/>
        <v>-127.87439509382213</v>
      </c>
      <c r="AN12">
        <f t="shared" si="9"/>
        <v>0</v>
      </c>
      <c r="AO12">
        <f t="shared" si="10"/>
        <v>0</v>
      </c>
      <c r="AP12">
        <f t="shared" si="11"/>
        <v>-16.226839059332345</v>
      </c>
      <c r="AQ12">
        <f t="shared" si="12"/>
        <v>-33.174303384339616</v>
      </c>
      <c r="AR12">
        <f t="shared" si="13"/>
        <v>-49.401142443671965</v>
      </c>
      <c r="AS12">
        <f t="shared" si="14"/>
        <v>-16.505210157693735</v>
      </c>
      <c r="AT12">
        <f t="shared" si="15"/>
        <v>19.793563792078118</v>
      </c>
      <c r="AU12">
        <f t="shared" si="16"/>
        <v>-46.112788809287579</v>
      </c>
      <c r="AW12">
        <v>9</v>
      </c>
      <c r="AX12">
        <f>IF(Z12&gt;0, (R12*SUMPRODUCT(K12:$K$98, X12:$X$98)-K12*$AZ$3)/Z12, 0)</f>
        <v>922.14634684277996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2.1424809999999999E-3</v>
      </c>
      <c r="Q13" s="5">
        <f t="shared" si="30"/>
        <v>50</v>
      </c>
      <c r="R13">
        <f t="shared" si="0"/>
        <v>50000</v>
      </c>
      <c r="S13">
        <f t="shared" si="1"/>
        <v>977.77316962011878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829.90040890479452</v>
      </c>
      <c r="AC13">
        <f t="shared" si="27"/>
        <v>869.27773119880362</v>
      </c>
      <c r="AE13">
        <f t="shared" si="2"/>
        <v>0</v>
      </c>
      <c r="AF13">
        <f t="shared" si="3"/>
        <v>0</v>
      </c>
      <c r="AG13">
        <f t="shared" si="4"/>
        <v>-44.451911660479112</v>
      </c>
      <c r="AH13">
        <f t="shared" si="5"/>
        <v>-96.408008558423461</v>
      </c>
      <c r="AI13">
        <f t="shared" si="6"/>
        <v>-140.85992021890257</v>
      </c>
      <c r="AJ13">
        <f t="shared" si="7"/>
        <v>-39.377322294009105</v>
      </c>
      <c r="AK13">
        <f t="shared" si="28"/>
        <v>58.09302862333562</v>
      </c>
      <c r="AL13">
        <f t="shared" si="8"/>
        <v>-122.14421388957606</v>
      </c>
      <c r="AN13">
        <f t="shared" si="9"/>
        <v>0</v>
      </c>
      <c r="AO13">
        <f t="shared" si="10"/>
        <v>0</v>
      </c>
      <c r="AP13">
        <f t="shared" si="11"/>
        <v>-14.312325869968161</v>
      </c>
      <c r="AQ13">
        <f t="shared" si="12"/>
        <v>-31.040798548819126</v>
      </c>
      <c r="AR13">
        <f t="shared" si="13"/>
        <v>-45.353124418787289</v>
      </c>
      <c r="AS13">
        <f t="shared" si="14"/>
        <v>-12.678443907277083</v>
      </c>
      <c r="AT13">
        <f t="shared" si="15"/>
        <v>18.704400449211317</v>
      </c>
      <c r="AU13">
        <f t="shared" si="16"/>
        <v>-39.327167876853053</v>
      </c>
      <c r="AW13">
        <v>10</v>
      </c>
      <c r="AX13">
        <f>IF(Z13&gt;0, (R13*SUMPRODUCT(K13:$K$98, X13:$X$98)-K13*$AZ$3)/Z13, 0)</f>
        <v>977.77316962011878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2.275947E-3</v>
      </c>
      <c r="Q14" s="5">
        <f t="shared" si="30"/>
        <v>50</v>
      </c>
      <c r="R14">
        <f t="shared" si="0"/>
        <v>50000</v>
      </c>
      <c r="S14">
        <f t="shared" si="1"/>
        <v>1028.3453250512896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869.27773119880362</v>
      </c>
      <c r="AC14">
        <f t="shared" si="27"/>
        <v>903.01516986279546</v>
      </c>
      <c r="AE14">
        <f t="shared" si="2"/>
        <v>0</v>
      </c>
      <c r="AF14">
        <f t="shared" si="3"/>
        <v>0</v>
      </c>
      <c r="AG14">
        <f t="shared" si="4"/>
        <v>-43.906222348886395</v>
      </c>
      <c r="AH14">
        <f t="shared" si="5"/>
        <v>-101.17019498793246</v>
      </c>
      <c r="AI14">
        <f t="shared" si="6"/>
        <v>-145.07641733681885</v>
      </c>
      <c r="AJ14">
        <f t="shared" si="7"/>
        <v>-33.737438663991838</v>
      </c>
      <c r="AK14">
        <f t="shared" si="28"/>
        <v>60.849441183916262</v>
      </c>
      <c r="AL14">
        <f t="shared" si="8"/>
        <v>-117.96441481689442</v>
      </c>
      <c r="AN14">
        <f t="shared" si="9"/>
        <v>0</v>
      </c>
      <c r="AO14">
        <f t="shared" si="10"/>
        <v>0</v>
      </c>
      <c r="AP14">
        <f t="shared" si="11"/>
        <v>-12.621989746555093</v>
      </c>
      <c r="AQ14">
        <f t="shared" si="12"/>
        <v>-29.084013506050383</v>
      </c>
      <c r="AR14">
        <f t="shared" si="13"/>
        <v>-41.70600325260547</v>
      </c>
      <c r="AS14">
        <f t="shared" si="14"/>
        <v>-9.6987074293978033</v>
      </c>
      <c r="AT14">
        <f t="shared" si="15"/>
        <v>17.492760288143494</v>
      </c>
      <c r="AU14">
        <f t="shared" si="16"/>
        <v>-33.911950393859783</v>
      </c>
      <c r="AW14">
        <v>11</v>
      </c>
      <c r="AX14">
        <f>IF(Z14&gt;0, (R14*SUMPRODUCT(K14:$K$98, X14:$X$98)-K14*$AZ$3)/Z14, 0)</f>
        <v>1028.3453250512896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2.4175300000000002E-3</v>
      </c>
      <c r="Q15" s="5">
        <f t="shared" si="30"/>
        <v>50</v>
      </c>
      <c r="R15">
        <f t="shared" si="0"/>
        <v>50000</v>
      </c>
      <c r="S15">
        <f t="shared" si="1"/>
        <v>1074.4315568634502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903.01516986279546</v>
      </c>
      <c r="AC15">
        <f t="shared" si="27"/>
        <v>931.76886815389776</v>
      </c>
      <c r="AE15">
        <f t="shared" si="2"/>
        <v>0</v>
      </c>
      <c r="AF15">
        <f t="shared" si="3"/>
        <v>0</v>
      </c>
      <c r="AG15">
        <f t="shared" si="4"/>
        <v>-43.361015515682425</v>
      </c>
      <c r="AH15">
        <f t="shared" si="5"/>
        <v>-106.14460971510333</v>
      </c>
      <c r="AI15">
        <f t="shared" si="6"/>
        <v>-149.50562523078577</v>
      </c>
      <c r="AJ15">
        <f t="shared" si="7"/>
        <v>-28.753698291102296</v>
      </c>
      <c r="AK15">
        <f t="shared" si="28"/>
        <v>63.21106189039569</v>
      </c>
      <c r="AL15">
        <f t="shared" si="8"/>
        <v>-115.04826163149238</v>
      </c>
      <c r="AN15">
        <f t="shared" si="9"/>
        <v>0</v>
      </c>
      <c r="AO15">
        <f t="shared" si="10"/>
        <v>0</v>
      </c>
      <c r="AP15">
        <f t="shared" si="11"/>
        <v>-11.129692687694243</v>
      </c>
      <c r="AQ15">
        <f t="shared" si="12"/>
        <v>-27.244677564276191</v>
      </c>
      <c r="AR15">
        <f t="shared" si="13"/>
        <v>-38.37437025197044</v>
      </c>
      <c r="AS15">
        <f t="shared" si="14"/>
        <v>-7.3803581813923556</v>
      </c>
      <c r="AT15">
        <f t="shared" si="15"/>
        <v>16.224705185894052</v>
      </c>
      <c r="AU15">
        <f t="shared" si="16"/>
        <v>-29.530023247468741</v>
      </c>
      <c r="AW15">
        <v>12</v>
      </c>
      <c r="AX15">
        <f>IF(Z15&gt;0, (R15*SUMPRODUCT(K15:$K$98, X15:$X$98)-K15*$AZ$3)/Z15, 0)</f>
        <v>1074.4315568634502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3.6493060000000002E-3</v>
      </c>
      <c r="Q16" s="5">
        <f t="shared" si="30"/>
        <v>50</v>
      </c>
      <c r="R16">
        <f t="shared" si="0"/>
        <v>50000</v>
      </c>
      <c r="S16">
        <f t="shared" si="1"/>
        <v>1117.8204476212343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931.76886815389776</v>
      </c>
      <c r="AC16">
        <f t="shared" si="27"/>
        <v>956.16500469422249</v>
      </c>
      <c r="AE16">
        <f t="shared" si="2"/>
        <v>0</v>
      </c>
      <c r="AF16">
        <f t="shared" si="3"/>
        <v>0</v>
      </c>
      <c r="AG16">
        <f t="shared" si="4"/>
        <v>-42.769167746438129</v>
      </c>
      <c r="AH16">
        <f t="shared" si="5"/>
        <v>-158.23761408747299</v>
      </c>
      <c r="AI16">
        <f t="shared" si="6"/>
        <v>-201.00678183391113</v>
      </c>
      <c r="AJ16">
        <f t="shared" si="7"/>
        <v>-24.396136540324733</v>
      </c>
      <c r="AK16">
        <f t="shared" si="28"/>
        <v>65.223820770772846</v>
      </c>
      <c r="AL16">
        <f t="shared" si="8"/>
        <v>-160.17909760346302</v>
      </c>
      <c r="AN16">
        <f t="shared" si="9"/>
        <v>0</v>
      </c>
      <c r="AO16">
        <f t="shared" si="10"/>
        <v>0</v>
      </c>
      <c r="AP16">
        <f t="shared" si="11"/>
        <v>-9.8015893808160186</v>
      </c>
      <c r="AQ16">
        <f t="shared" si="12"/>
        <v>-36.263977056570297</v>
      </c>
      <c r="AR16">
        <f t="shared" si="13"/>
        <v>-46.065566437386316</v>
      </c>
      <c r="AS16">
        <f t="shared" si="14"/>
        <v>-5.5909648339252254</v>
      </c>
      <c r="AT16">
        <f t="shared" si="15"/>
        <v>14.947616302313854</v>
      </c>
      <c r="AU16">
        <f t="shared" si="16"/>
        <v>-36.708914968997689</v>
      </c>
      <c r="AW16">
        <v>13</v>
      </c>
      <c r="AX16">
        <f>IF(Z16&gt;0, (R16*SUMPRODUCT(K16:$K$98, X16:$X$98)-K16*$AZ$3)/Z16, 0)</f>
        <v>1117.8204476212343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5.0597569999999998E-3</v>
      </c>
      <c r="Q17" s="5">
        <f t="shared" si="30"/>
        <v>50</v>
      </c>
      <c r="R17">
        <f t="shared" si="0"/>
        <v>50000</v>
      </c>
      <c r="S17">
        <f t="shared" si="1"/>
        <v>1146.5960706979001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956.16500469422249</v>
      </c>
      <c r="AC17">
        <f t="shared" si="27"/>
        <v>966.00889737390287</v>
      </c>
      <c r="AE17">
        <f t="shared" si="2"/>
        <v>0</v>
      </c>
      <c r="AF17">
        <f t="shared" si="3"/>
        <v>0</v>
      </c>
      <c r="AG17">
        <f t="shared" si="4"/>
        <v>-42.125074473084531</v>
      </c>
      <c r="AH17">
        <f t="shared" si="5"/>
        <v>-216.40159588921455</v>
      </c>
      <c r="AI17">
        <f t="shared" si="6"/>
        <v>-258.52667036229906</v>
      </c>
      <c r="AJ17">
        <f t="shared" si="7"/>
        <v>-9.8438926796803798</v>
      </c>
      <c r="AK17">
        <f t="shared" si="28"/>
        <v>66.931550328595577</v>
      </c>
      <c r="AL17">
        <f t="shared" si="8"/>
        <v>-201.43901271338387</v>
      </c>
      <c r="AN17">
        <f t="shared" si="9"/>
        <v>0</v>
      </c>
      <c r="AO17">
        <f t="shared" si="10"/>
        <v>0</v>
      </c>
      <c r="AP17">
        <f t="shared" si="11"/>
        <v>-8.6196248451135258</v>
      </c>
      <c r="AQ17">
        <f t="shared" si="12"/>
        <v>-44.280054000633498</v>
      </c>
      <c r="AR17">
        <f t="shared" si="13"/>
        <v>-52.899678845747019</v>
      </c>
      <c r="AS17">
        <f t="shared" si="14"/>
        <v>-2.014255475527261</v>
      </c>
      <c r="AT17">
        <f t="shared" si="15"/>
        <v>13.695521286329123</v>
      </c>
      <c r="AU17">
        <f t="shared" si="16"/>
        <v>-41.218413034945158</v>
      </c>
      <c r="AW17">
        <v>14</v>
      </c>
      <c r="AX17">
        <f>IF(Z17&gt;0, (R17*SUMPRODUCT(K17:$K$98, X17:$X$98)-K17*$AZ$3)/Z17, 0)</f>
        <v>1146.5960706979001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6.5505219999999996E-3</v>
      </c>
      <c r="Q18" s="5">
        <f t="shared" si="30"/>
        <v>50</v>
      </c>
      <c r="R18">
        <f t="shared" si="0"/>
        <v>50000</v>
      </c>
      <c r="S18">
        <f t="shared" si="1"/>
        <v>1162.1358926319488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966.00889737390287</v>
      </c>
      <c r="AC18">
        <f t="shared" si="27"/>
        <v>962.89658420920762</v>
      </c>
      <c r="AE18">
        <f t="shared" si="2"/>
        <v>0</v>
      </c>
      <c r="AF18">
        <f t="shared" si="3"/>
        <v>0</v>
      </c>
      <c r="AG18">
        <f t="shared" si="4"/>
        <v>-41.427882501266112</v>
      </c>
      <c r="AH18">
        <f t="shared" si="5"/>
        <v>-275.94122708757862</v>
      </c>
      <c r="AI18">
        <f t="shared" si="6"/>
        <v>-317.36910958884471</v>
      </c>
      <c r="AJ18">
        <f t="shared" si="7"/>
        <v>3.1123131646952515</v>
      </c>
      <c r="AK18">
        <f t="shared" si="28"/>
        <v>67.62062281617321</v>
      </c>
      <c r="AL18">
        <f t="shared" si="8"/>
        <v>-246.63617360797625</v>
      </c>
      <c r="AN18">
        <f t="shared" si="9"/>
        <v>0</v>
      </c>
      <c r="AO18">
        <f t="shared" si="10"/>
        <v>0</v>
      </c>
      <c r="AP18">
        <f t="shared" si="11"/>
        <v>-7.5687192450738641</v>
      </c>
      <c r="AQ18">
        <f t="shared" si="12"/>
        <v>-50.413430517556016</v>
      </c>
      <c r="AR18">
        <f t="shared" si="13"/>
        <v>-57.982149762629874</v>
      </c>
      <c r="AS18">
        <f t="shared" si="14"/>
        <v>0.56860797907317062</v>
      </c>
      <c r="AT18">
        <f t="shared" si="15"/>
        <v>12.354034972871457</v>
      </c>
      <c r="AU18">
        <f t="shared" si="16"/>
        <v>-45.059506810685242</v>
      </c>
      <c r="AW18">
        <v>15</v>
      </c>
      <c r="AX18">
        <f>IF(Z18&gt;0, (R18*SUMPRODUCT(K18:$K$98, X18:$X$98)-K18*$AZ$3)/Z18, 0)</f>
        <v>1162.1358926319488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8.1883779999999996E-3</v>
      </c>
      <c r="Q19" s="5">
        <f t="shared" si="30"/>
        <v>50</v>
      </c>
      <c r="R19">
        <f t="shared" si="0"/>
        <v>50000</v>
      </c>
      <c r="S19">
        <f t="shared" si="1"/>
        <v>1166.8772166817778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962.89658420920762</v>
      </c>
      <c r="AC19">
        <f t="shared" si="27"/>
        <v>949.24006515231076</v>
      </c>
      <c r="AE19">
        <f t="shared" si="2"/>
        <v>0</v>
      </c>
      <c r="AF19">
        <f t="shared" si="3"/>
        <v>0</v>
      </c>
      <c r="AG19">
        <f t="shared" si="4"/>
        <v>-40.674376514593504</v>
      </c>
      <c r="AH19">
        <f t="shared" si="5"/>
        <v>-339.22716165995234</v>
      </c>
      <c r="AI19">
        <f t="shared" si="6"/>
        <v>-379.90153817454586</v>
      </c>
      <c r="AJ19">
        <f t="shared" si="7"/>
        <v>13.656519056896855</v>
      </c>
      <c r="AK19">
        <f t="shared" si="28"/>
        <v>67.402760894644544</v>
      </c>
      <c r="AL19">
        <f t="shared" si="8"/>
        <v>-298.84225822300448</v>
      </c>
      <c r="AN19">
        <f t="shared" si="9"/>
        <v>0</v>
      </c>
      <c r="AO19">
        <f t="shared" si="10"/>
        <v>0</v>
      </c>
      <c r="AP19">
        <f t="shared" si="11"/>
        <v>-6.6348718914898095</v>
      </c>
      <c r="AQ19">
        <f t="shared" si="12"/>
        <v>-55.335298352267344</v>
      </c>
      <c r="AR19">
        <f t="shared" si="13"/>
        <v>-61.970170243757153</v>
      </c>
      <c r="AS19">
        <f t="shared" si="14"/>
        <v>2.2276740835520932</v>
      </c>
      <c r="AT19">
        <f t="shared" si="15"/>
        <v>10.994850369943157</v>
      </c>
      <c r="AU19">
        <f t="shared" si="16"/>
        <v>-48.747645790261906</v>
      </c>
      <c r="AW19">
        <v>16</v>
      </c>
      <c r="AX19">
        <f>IF(Z19&gt;0, (R19*SUMPRODUCT(K19:$K$98, X19:$X$98)-K19*$AZ$3)/Z19, 0)</f>
        <v>1166.8772166817778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9.9453500000000004E-3</v>
      </c>
      <c r="Q20" s="5">
        <f t="shared" si="30"/>
        <v>50</v>
      </c>
      <c r="R20">
        <f t="shared" si="0"/>
        <v>50000</v>
      </c>
      <c r="S20">
        <f t="shared" si="1"/>
        <v>1162.382206249275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949.24006515231076</v>
      </c>
      <c r="AC20">
        <f t="shared" si="27"/>
        <v>926.72343774706042</v>
      </c>
      <c r="AE20">
        <f t="shared" si="2"/>
        <v>0</v>
      </c>
      <c r="AF20">
        <f t="shared" si="3"/>
        <v>0</v>
      </c>
      <c r="AG20">
        <f t="shared" si="4"/>
        <v>-39.863111838978156</v>
      </c>
      <c r="AH20">
        <f t="shared" si="5"/>
        <v>-404.52091046941251</v>
      </c>
      <c r="AI20">
        <f t="shared" si="6"/>
        <v>-444.38402230839068</v>
      </c>
      <c r="AJ20">
        <f t="shared" si="7"/>
        <v>22.516627405250347</v>
      </c>
      <c r="AK20">
        <f t="shared" si="28"/>
        <v>66.446804560661761</v>
      </c>
      <c r="AL20">
        <f t="shared" si="8"/>
        <v>-355.42059034247859</v>
      </c>
      <c r="AN20">
        <f t="shared" si="9"/>
        <v>0</v>
      </c>
      <c r="AO20">
        <f t="shared" si="10"/>
        <v>0</v>
      </c>
      <c r="AP20">
        <f t="shared" si="11"/>
        <v>-5.8058366512579314</v>
      </c>
      <c r="AQ20">
        <f t="shared" si="12"/>
        <v>-58.916181398239438</v>
      </c>
      <c r="AR20">
        <f t="shared" si="13"/>
        <v>-64.722018049497379</v>
      </c>
      <c r="AS20">
        <f t="shared" si="14"/>
        <v>3.2794193584329134</v>
      </c>
      <c r="AT20">
        <f t="shared" si="15"/>
        <v>9.6776010572272391</v>
      </c>
      <c r="AU20">
        <f t="shared" si="16"/>
        <v>-51.764997633837226</v>
      </c>
      <c r="AW20">
        <v>17</v>
      </c>
      <c r="AX20">
        <f>IF(Z20&gt;0, (R20*SUMPRODUCT(K20:$K$98, X20:$X$98)-K20*$AZ$3)/Z20, 0)</f>
        <v>1162.382206249275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1.1968530999999999E-2</v>
      </c>
      <c r="Q21" s="5">
        <f t="shared" si="30"/>
        <v>50</v>
      </c>
      <c r="R21">
        <f t="shared" si="0"/>
        <v>50000</v>
      </c>
      <c r="S21">
        <f t="shared" si="1"/>
        <v>1150.5129237167168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926.72343774706042</v>
      </c>
      <c r="AC21">
        <f t="shared" si="27"/>
        <v>897.10964112294346</v>
      </c>
      <c r="AE21">
        <f t="shared" si="2"/>
        <v>0</v>
      </c>
      <c r="AF21">
        <f t="shared" si="3"/>
        <v>0</v>
      </c>
      <c r="AG21">
        <f t="shared" si="4"/>
        <v>-38.987377830787096</v>
      </c>
      <c r="AH21">
        <f t="shared" si="5"/>
        <v>-477.102889801277</v>
      </c>
      <c r="AI21">
        <f t="shared" si="6"/>
        <v>-516.09026763206407</v>
      </c>
      <c r="AJ21">
        <f t="shared" si="7"/>
        <v>29.613796624116958</v>
      </c>
      <c r="AK21">
        <f t="shared" si="28"/>
        <v>64.870640642294234</v>
      </c>
      <c r="AL21">
        <f t="shared" si="8"/>
        <v>-421.60583036565288</v>
      </c>
      <c r="AN21">
        <f t="shared" si="9"/>
        <v>0</v>
      </c>
      <c r="AO21">
        <f t="shared" si="10"/>
        <v>0</v>
      </c>
      <c r="AP21">
        <f t="shared" si="11"/>
        <v>-5.0699026328605665</v>
      </c>
      <c r="AQ21">
        <f t="shared" si="12"/>
        <v>-62.042264233497072</v>
      </c>
      <c r="AR21">
        <f t="shared" si="13"/>
        <v>-67.112166866357626</v>
      </c>
      <c r="AS21">
        <f t="shared" si="14"/>
        <v>3.8509659748147476</v>
      </c>
      <c r="AT21">
        <f t="shared" si="15"/>
        <v>8.4357515197651196</v>
      </c>
      <c r="AU21">
        <f t="shared" si="16"/>
        <v>-54.825449371777765</v>
      </c>
      <c r="AW21">
        <v>18</v>
      </c>
      <c r="AX21">
        <f>IF(Z21&gt;0, (R21*SUMPRODUCT(K21:$K$98, X21:$X$98)-K21*$AZ$3)/Z21, 0)</f>
        <v>1150.5129237167168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1.4271456E-2</v>
      </c>
      <c r="Q22" s="5">
        <f t="shared" si="30"/>
        <v>50</v>
      </c>
      <c r="R22">
        <f t="shared" si="0"/>
        <v>50000</v>
      </c>
      <c r="S22">
        <f t="shared" si="1"/>
        <v>1131.9734171493405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897.10964112294346</v>
      </c>
      <c r="AC22">
        <f t="shared" si="27"/>
        <v>861.23022043776962</v>
      </c>
      <c r="AE22">
        <f t="shared" si="2"/>
        <v>0</v>
      </c>
      <c r="AF22">
        <f t="shared" si="3"/>
        <v>0</v>
      </c>
      <c r="AG22">
        <f t="shared" si="4"/>
        <v>-38.041097405211772</v>
      </c>
      <c r="AH22">
        <f t="shared" si="5"/>
        <v>-556.40664726745342</v>
      </c>
      <c r="AI22">
        <f t="shared" si="6"/>
        <v>-594.44774467266518</v>
      </c>
      <c r="AJ22">
        <f t="shared" si="7"/>
        <v>35.879420685173841</v>
      </c>
      <c r="AK22">
        <f t="shared" si="28"/>
        <v>62.797674878606045</v>
      </c>
      <c r="AL22">
        <f t="shared" si="8"/>
        <v>-495.77064910888532</v>
      </c>
      <c r="AN22">
        <f t="shared" si="9"/>
        <v>0</v>
      </c>
      <c r="AO22">
        <f t="shared" si="10"/>
        <v>0</v>
      </c>
      <c r="AP22">
        <f t="shared" si="11"/>
        <v>-4.4168292090917918</v>
      </c>
      <c r="AQ22">
        <f t="shared" si="12"/>
        <v>-64.602582454601531</v>
      </c>
      <c r="AR22">
        <f t="shared" si="13"/>
        <v>-69.019411663693319</v>
      </c>
      <c r="AS22">
        <f t="shared" si="14"/>
        <v>4.1658438924492387</v>
      </c>
      <c r="AT22">
        <f t="shared" si="15"/>
        <v>7.2912356263643634</v>
      </c>
      <c r="AU22">
        <f t="shared" si="16"/>
        <v>-57.562332144879718</v>
      </c>
      <c r="AW22">
        <v>19</v>
      </c>
      <c r="AX22">
        <f>IF(Z22&gt;0, (R22*SUMPRODUCT(K22:$K$98, X22:$X$98)-K22*$AZ$3)/Z22, 0)</f>
        <v>1131.9734171493405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1.6820735999999999E-2</v>
      </c>
      <c r="Q23" s="5">
        <f t="shared" si="30"/>
        <v>50</v>
      </c>
      <c r="R23">
        <f t="shared" si="0"/>
        <v>50000</v>
      </c>
      <c r="S23">
        <f t="shared" si="1"/>
        <v>1107.4681811453106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861.23022043776962</v>
      </c>
      <c r="AC23">
        <f t="shared" si="27"/>
        <v>819.98731972274254</v>
      </c>
      <c r="AE23">
        <f t="shared" si="2"/>
        <v>0</v>
      </c>
      <c r="AF23">
        <f t="shared" si="3"/>
        <v>0</v>
      </c>
      <c r="AG23">
        <f t="shared" si="4"/>
        <v>-37.020807174556296</v>
      </c>
      <c r="AH23">
        <f t="shared" si="5"/>
        <v>-639.87925660335213</v>
      </c>
      <c r="AI23">
        <f t="shared" si="6"/>
        <v>-676.90006377790837</v>
      </c>
      <c r="AJ23">
        <f t="shared" si="7"/>
        <v>41.242900715027076</v>
      </c>
      <c r="AK23">
        <f t="shared" si="28"/>
        <v>60.286115430643882</v>
      </c>
      <c r="AL23">
        <f t="shared" si="8"/>
        <v>-575.37104763223738</v>
      </c>
      <c r="AN23">
        <f t="shared" si="9"/>
        <v>0</v>
      </c>
      <c r="AO23">
        <f t="shared" si="10"/>
        <v>0</v>
      </c>
      <c r="AP23">
        <f t="shared" si="11"/>
        <v>-3.8378273204621887</v>
      </c>
      <c r="AQ23">
        <f t="shared" si="12"/>
        <v>-66.334212574305184</v>
      </c>
      <c r="AR23">
        <f t="shared" si="13"/>
        <v>-70.172039894767366</v>
      </c>
      <c r="AS23">
        <f t="shared" si="14"/>
        <v>4.2755180996708644</v>
      </c>
      <c r="AT23">
        <f t="shared" si="15"/>
        <v>6.2496665659758186</v>
      </c>
      <c r="AU23">
        <f t="shared" si="16"/>
        <v>-59.646855229120682</v>
      </c>
      <c r="AW23">
        <v>20</v>
      </c>
      <c r="AX23">
        <f>IF(Z23&gt;0, (R23*SUMPRODUCT(K23:$K$98, X23:$X$98)-K23*$AZ$3)/Z23, 0)</f>
        <v>1107.4681811453106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1.9715634999999999E-2</v>
      </c>
      <c r="Q24" s="5">
        <f t="shared" si="30"/>
        <v>50</v>
      </c>
      <c r="R24">
        <f t="shared" si="0"/>
        <v>50000</v>
      </c>
      <c r="S24">
        <f t="shared" si="1"/>
        <v>1078.0827517415753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819.98731972274254</v>
      </c>
      <c r="AC24">
        <f t="shared" si="27"/>
        <v>774.50996584448603</v>
      </c>
      <c r="AE24">
        <f t="shared" si="2"/>
        <v>0</v>
      </c>
      <c r="AF24">
        <f t="shared" si="3"/>
        <v>0</v>
      </c>
      <c r="AG24">
        <f t="shared" si="4"/>
        <v>-35.9207103811518</v>
      </c>
      <c r="AH24">
        <f t="shared" si="5"/>
        <v>-729.88872165893315</v>
      </c>
      <c r="AI24">
        <f t="shared" ref="AI24:AI69" si="39">SUM(AE24:AH24)</f>
        <v>-765.80943204008497</v>
      </c>
      <c r="AJ24">
        <f t="shared" si="7"/>
        <v>45.477353878256508</v>
      </c>
      <c r="AK24">
        <f t="shared" si="28"/>
        <v>57.39911238059198</v>
      </c>
      <c r="AL24">
        <f t="shared" ref="AL24:AL69" si="40">SUM(AI24:AK24)</f>
        <v>-662.93296578123648</v>
      </c>
      <c r="AN24">
        <f t="shared" si="9"/>
        <v>0</v>
      </c>
      <c r="AO24">
        <f t="shared" si="10"/>
        <v>0</v>
      </c>
      <c r="AP24">
        <f t="shared" si="11"/>
        <v>-3.3248070041199158</v>
      </c>
      <c r="AQ24">
        <f t="shared" si="12"/>
        <v>-67.558216645768326</v>
      </c>
      <c r="AR24">
        <f t="shared" si="13"/>
        <v>-70.883023649888244</v>
      </c>
      <c r="AS24">
        <f t="shared" si="14"/>
        <v>4.2093662151683455</v>
      </c>
      <c r="AT24">
        <f t="shared" si="15"/>
        <v>5.3128395526775511</v>
      </c>
      <c r="AU24">
        <f t="shared" si="16"/>
        <v>-61.360817882042348</v>
      </c>
      <c r="AW24">
        <v>21</v>
      </c>
      <c r="AX24">
        <f>IF(Z24&gt;0, (R24*SUMPRODUCT(K24:$K$98, X24:$X$98)-K24*$AZ$3)/Z24, 0)</f>
        <v>1078.0827517415753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2.2996762E-2</v>
      </c>
      <c r="Q25" s="5">
        <f t="shared" si="30"/>
        <v>50</v>
      </c>
      <c r="R25">
        <f t="shared" si="0"/>
        <v>50000</v>
      </c>
      <c r="S25">
        <f t="shared" si="1"/>
        <v>1044.4287974740528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774.50996584448603</v>
      </c>
      <c r="AC25">
        <f t="shared" si="27"/>
        <v>725.5739444630467</v>
      </c>
      <c r="AE25">
        <f t="shared" si="2"/>
        <v>0</v>
      </c>
      <c r="AF25">
        <f t="shared" si="3"/>
        <v>0</v>
      </c>
      <c r="AG25">
        <f t="shared" si="4"/>
        <v>-34.735443249834006</v>
      </c>
      <c r="AH25">
        <f t="shared" si="5"/>
        <v>-826.06002750627727</v>
      </c>
      <c r="AI25">
        <f t="shared" si="39"/>
        <v>-860.79547075611129</v>
      </c>
      <c r="AJ25">
        <f t="shared" si="7"/>
        <v>48.936021381439332</v>
      </c>
      <c r="AK25">
        <f t="shared" si="28"/>
        <v>54.215697609114031</v>
      </c>
      <c r="AL25">
        <f t="shared" si="40"/>
        <v>-757.64375176555791</v>
      </c>
      <c r="AN25">
        <f t="shared" si="9"/>
        <v>0</v>
      </c>
      <c r="AO25">
        <f t="shared" si="10"/>
        <v>0</v>
      </c>
      <c r="AP25">
        <f t="shared" si="11"/>
        <v>-2.8706242309902126</v>
      </c>
      <c r="AQ25">
        <f t="shared" si="12"/>
        <v>-68.267674437213145</v>
      </c>
      <c r="AR25">
        <f t="shared" si="13"/>
        <v>-71.138298668203362</v>
      </c>
      <c r="AS25">
        <f t="shared" si="14"/>
        <v>4.0441956573128284</v>
      </c>
      <c r="AT25">
        <f t="shared" si="15"/>
        <v>4.4805213550140781</v>
      </c>
      <c r="AU25">
        <f t="shared" si="16"/>
        <v>-62.613581655876452</v>
      </c>
      <c r="AW25">
        <v>22</v>
      </c>
      <c r="AX25">
        <f>IF(Z25&gt;0, (R25*SUMPRODUCT(K25:$K$98, X25:$X$98)-K25*$AZ$3)/Z25, 0)</f>
        <v>1044.4287974740528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2.6417759999999998E-2</v>
      </c>
      <c r="Q26" s="5">
        <f t="shared" si="30"/>
        <v>50</v>
      </c>
      <c r="R26">
        <f t="shared" si="0"/>
        <v>50000</v>
      </c>
      <c r="S26">
        <f t="shared" si="1"/>
        <v>1006.7583569416815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725.5739444630467</v>
      </c>
      <c r="AC26">
        <f t="shared" si="27"/>
        <v>673.93323008327047</v>
      </c>
      <c r="AE26">
        <f t="shared" si="2"/>
        <v>0</v>
      </c>
      <c r="AF26">
        <f t="shared" si="3"/>
        <v>0</v>
      </c>
      <c r="AG26">
        <f t="shared" si="4"/>
        <v>-33.47045621406793</v>
      </c>
      <c r="AH26">
        <f t="shared" si="5"/>
        <v>-917.63260326773491</v>
      </c>
      <c r="AI26">
        <f t="shared" si="39"/>
        <v>-951.1030594818028</v>
      </c>
      <c r="AJ26">
        <f t="shared" si="7"/>
        <v>51.640714379776227</v>
      </c>
      <c r="AK26">
        <f t="shared" si="28"/>
        <v>50.79017611241327</v>
      </c>
      <c r="AL26">
        <f t="shared" si="40"/>
        <v>-848.67216898961328</v>
      </c>
      <c r="AN26">
        <f t="shared" si="9"/>
        <v>0</v>
      </c>
      <c r="AO26">
        <f t="shared" si="10"/>
        <v>0</v>
      </c>
      <c r="AP26">
        <f t="shared" si="11"/>
        <v>-2.4697165416927018</v>
      </c>
      <c r="AQ26">
        <f t="shared" si="12"/>
        <v>-67.710233914717861</v>
      </c>
      <c r="AR26">
        <f t="shared" si="13"/>
        <v>-70.179950456410552</v>
      </c>
      <c r="AS26">
        <f t="shared" si="14"/>
        <v>3.8104627469928603</v>
      </c>
      <c r="AT26">
        <f t="shared" si="15"/>
        <v>3.7477032669662314</v>
      </c>
      <c r="AU26">
        <f t="shared" si="16"/>
        <v>-62.621784442451464</v>
      </c>
      <c r="AW26">
        <v>23</v>
      </c>
      <c r="AX26">
        <f>IF(Z26&gt;0, (R26*SUMPRODUCT(K26:$K$98, X26:$X$98)-K26*$AZ$3)/Z26, 0)</f>
        <v>1006.7583569416815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3.0077894000000001E-2</v>
      </c>
      <c r="Q27" s="5">
        <f t="shared" si="30"/>
        <v>50</v>
      </c>
      <c r="R27">
        <f t="shared" si="0"/>
        <v>50000</v>
      </c>
      <c r="S27">
        <f t="shared" si="1"/>
        <v>966.52230150056198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673.93323008327047</v>
      </c>
      <c r="AC27">
        <f t="shared" si="27"/>
        <v>621.06849621983565</v>
      </c>
      <c r="AE27">
        <f t="shared" si="2"/>
        <v>0</v>
      </c>
      <c r="AF27">
        <f t="shared" si="3"/>
        <v>0</v>
      </c>
      <c r="AG27">
        <f t="shared" si="4"/>
        <v>-32.129030817788873</v>
      </c>
      <c r="AH27">
        <f t="shared" si="5"/>
        <v>-1006.7208341383764</v>
      </c>
      <c r="AI27">
        <f t="shared" si="39"/>
        <v>-1038.8498649561652</v>
      </c>
      <c r="AJ27">
        <f t="shared" si="7"/>
        <v>52.864733863434822</v>
      </c>
      <c r="AK27">
        <f t="shared" si="28"/>
        <v>47.175326105828937</v>
      </c>
      <c r="AL27">
        <f t="shared" si="40"/>
        <v>-938.80980498690144</v>
      </c>
      <c r="AN27">
        <f t="shared" si="9"/>
        <v>0</v>
      </c>
      <c r="AO27">
        <f t="shared" si="10"/>
        <v>0</v>
      </c>
      <c r="AP27">
        <f t="shared" si="11"/>
        <v>-2.1167281285041919</v>
      </c>
      <c r="AQ27">
        <f t="shared" si="12"/>
        <v>-66.324886027749685</v>
      </c>
      <c r="AR27">
        <f t="shared" si="13"/>
        <v>-68.441614156253877</v>
      </c>
      <c r="AS27">
        <f t="shared" si="14"/>
        <v>3.482839859354387</v>
      </c>
      <c r="AT27">
        <f t="shared" si="15"/>
        <v>3.1080097095327957</v>
      </c>
      <c r="AU27">
        <f t="shared" si="16"/>
        <v>-61.850764587366697</v>
      </c>
      <c r="AW27">
        <v>24</v>
      </c>
      <c r="AX27">
        <f>IF(Z27&gt;0, (R27*SUMPRODUCT(K27:$K$98, X27:$X$98)-K27*$AZ$3)/Z27, 0)</f>
        <v>966.52230150056198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3.4111622000000001E-2</v>
      </c>
      <c r="Q28" s="5">
        <f t="shared" si="30"/>
        <v>50</v>
      </c>
      <c r="R28">
        <f t="shared" si="0"/>
        <v>50000</v>
      </c>
      <c r="S28">
        <f t="shared" si="1"/>
        <v>924.72458208468151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621.06849621983565</v>
      </c>
      <c r="AC28">
        <f t="shared" si="27"/>
        <v>567.99852095215977</v>
      </c>
      <c r="AE28">
        <f t="shared" si="2"/>
        <v>0</v>
      </c>
      <c r="AF28">
        <f t="shared" si="3"/>
        <v>0</v>
      </c>
      <c r="AG28">
        <f t="shared" si="4"/>
        <v>-30.711767155128218</v>
      </c>
      <c r="AH28">
        <f t="shared" si="5"/>
        <v>-1095.973354482765</v>
      </c>
      <c r="AI28">
        <f t="shared" si="39"/>
        <v>-1126.6851216378932</v>
      </c>
      <c r="AJ28">
        <f t="shared" si="7"/>
        <v>53.069975267675886</v>
      </c>
      <c r="AK28">
        <f t="shared" si="28"/>
        <v>43.4747947353885</v>
      </c>
      <c r="AL28">
        <f t="shared" si="40"/>
        <v>-1030.1403516348287</v>
      </c>
      <c r="AN28">
        <f t="shared" si="9"/>
        <v>0</v>
      </c>
      <c r="AO28">
        <f t="shared" si="10"/>
        <v>0</v>
      </c>
      <c r="AP28">
        <f t="shared" si="11"/>
        <v>-1.8065676941275421</v>
      </c>
      <c r="AQ28">
        <f t="shared" si="12"/>
        <v>-64.468776603841448</v>
      </c>
      <c r="AR28">
        <f t="shared" si="13"/>
        <v>-66.275344297968985</v>
      </c>
      <c r="AS28">
        <f t="shared" si="14"/>
        <v>3.121751423891018</v>
      </c>
      <c r="AT28">
        <f t="shared" si="15"/>
        <v>2.557331178016061</v>
      </c>
      <c r="AU28">
        <f t="shared" si="16"/>
        <v>-60.596261696061894</v>
      </c>
      <c r="AW28">
        <v>25</v>
      </c>
      <c r="AX28">
        <f>IF(Z28&gt;0, (R28*SUMPRODUCT(K28:$K$98, X28:$X$98)-K28*$AZ$3)/Z28, 0)</f>
        <v>924.72458208468151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3.8936755000000003E-2</v>
      </c>
      <c r="Q29" s="5">
        <f t="shared" si="30"/>
        <v>50</v>
      </c>
      <c r="R29">
        <f t="shared" si="0"/>
        <v>50000</v>
      </c>
      <c r="S29">
        <f t="shared" si="1"/>
        <v>882.20656972024085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567.99852095215977</v>
      </c>
      <c r="AC29">
        <f t="shared" si="27"/>
        <v>515.36448609838442</v>
      </c>
      <c r="AE29">
        <f t="shared" si="2"/>
        <v>0</v>
      </c>
      <c r="AF29">
        <f t="shared" si="3"/>
        <v>0</v>
      </c>
      <c r="AG29">
        <f t="shared" si="4"/>
        <v>-29.208832930240657</v>
      </c>
      <c r="AH29">
        <f t="shared" si="5"/>
        <v>-1195.8165533362744</v>
      </c>
      <c r="AI29">
        <f t="shared" si="39"/>
        <v>-1225.0253862665152</v>
      </c>
      <c r="AJ29">
        <f t="shared" si="7"/>
        <v>52.634034853775347</v>
      </c>
      <c r="AK29">
        <f t="shared" si="28"/>
        <v>39.759896466651185</v>
      </c>
      <c r="AL29">
        <f t="shared" si="40"/>
        <v>-1132.6314549460885</v>
      </c>
      <c r="AN29">
        <f t="shared" si="9"/>
        <v>0</v>
      </c>
      <c r="AO29">
        <f t="shared" si="10"/>
        <v>0</v>
      </c>
      <c r="AP29">
        <f t="shared" si="11"/>
        <v>-1.5340715477581315</v>
      </c>
      <c r="AQ29">
        <f t="shared" si="12"/>
        <v>-62.80525330103486</v>
      </c>
      <c r="AR29">
        <f t="shared" si="13"/>
        <v>-64.339324848792998</v>
      </c>
      <c r="AS29">
        <f t="shared" si="14"/>
        <v>2.7643821136478839</v>
      </c>
      <c r="AT29">
        <f t="shared" si="15"/>
        <v>2.0882219449497224</v>
      </c>
      <c r="AU29">
        <f t="shared" si="16"/>
        <v>-59.486720790195378</v>
      </c>
      <c r="AW29">
        <v>26</v>
      </c>
      <c r="AX29">
        <f>IF(Z29&gt;0, (R29*SUMPRODUCT(K29:$K$98, X29:$X$98)-K29*$AZ$3)/Z29, 0)</f>
        <v>882.20656972024085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4.4081337999999998E-2</v>
      </c>
      <c r="Q30" s="5">
        <f t="shared" si="30"/>
        <v>50</v>
      </c>
      <c r="R30">
        <f t="shared" si="0"/>
        <v>50000</v>
      </c>
      <c r="S30">
        <f t="shared" si="1"/>
        <v>838.11022215375579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515.36448609838442</v>
      </c>
      <c r="AC30">
        <f t="shared" si="27"/>
        <v>463.12596650276566</v>
      </c>
      <c r="AE30">
        <f t="shared" si="2"/>
        <v>0</v>
      </c>
      <c r="AF30">
        <f t="shared" si="3"/>
        <v>0</v>
      </c>
      <c r="AG30">
        <f t="shared" si="4"/>
        <v>-27.629180163954782</v>
      </c>
      <c r="AH30">
        <f t="shared" si="5"/>
        <v>-1287.5644369834688</v>
      </c>
      <c r="AI30">
        <f t="shared" si="39"/>
        <v>-1315.1936171474235</v>
      </c>
      <c r="AJ30">
        <f t="shared" si="7"/>
        <v>52.238519595618754</v>
      </c>
      <c r="AK30">
        <f t="shared" si="28"/>
        <v>36.075514026886914</v>
      </c>
      <c r="AL30">
        <f t="shared" si="40"/>
        <v>-1226.879583524918</v>
      </c>
      <c r="AN30">
        <f t="shared" si="9"/>
        <v>0</v>
      </c>
      <c r="AO30">
        <f t="shared" si="10"/>
        <v>0</v>
      </c>
      <c r="AP30">
        <f t="shared" si="11"/>
        <v>-1.2956311659532507</v>
      </c>
      <c r="AQ30">
        <f t="shared" si="12"/>
        <v>-60.378505725811898</v>
      </c>
      <c r="AR30">
        <f t="shared" si="13"/>
        <v>-61.674136891765144</v>
      </c>
      <c r="AS30">
        <f t="shared" si="14"/>
        <v>2.4496511894204325</v>
      </c>
      <c r="AT30">
        <f t="shared" si="15"/>
        <v>1.6917099973164023</v>
      </c>
      <c r="AU30">
        <f t="shared" si="16"/>
        <v>-57.532775705028314</v>
      </c>
      <c r="AW30">
        <v>27</v>
      </c>
      <c r="AX30">
        <f>IF(Z30&gt;0, (R30*SUMPRODUCT(K30:$K$98, X30:$X$98)-K30*$AZ$3)/Z30, 0)</f>
        <v>838.11022215375579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4.9206066999999999E-2</v>
      </c>
      <c r="Q31" s="5">
        <f t="shared" si="30"/>
        <v>50</v>
      </c>
      <c r="R31">
        <f t="shared" si="0"/>
        <v>50000</v>
      </c>
      <c r="S31">
        <f t="shared" si="1"/>
        <v>792.86010737852803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463.12596650276566</v>
      </c>
      <c r="AC31">
        <f t="shared" si="27"/>
        <v>412.18204444250387</v>
      </c>
      <c r="AE31">
        <f t="shared" si="2"/>
        <v>0</v>
      </c>
      <c r="AF31">
        <f t="shared" si="3"/>
        <v>0</v>
      </c>
      <c r="AG31">
        <f t="shared" si="4"/>
        <v>-25.993365072012605</v>
      </c>
      <c r="AH31">
        <f t="shared" si="5"/>
        <v>-1359.5232903026299</v>
      </c>
      <c r="AI31">
        <f t="shared" si="39"/>
        <v>-1385.5166553746426</v>
      </c>
      <c r="AJ31">
        <f t="shared" si="7"/>
        <v>50.943922060261798</v>
      </c>
      <c r="AK31">
        <f t="shared" si="28"/>
        <v>32.4188176551936</v>
      </c>
      <c r="AL31">
        <f t="shared" si="40"/>
        <v>-1302.1539156591873</v>
      </c>
      <c r="AN31">
        <f t="shared" si="9"/>
        <v>0</v>
      </c>
      <c r="AO31">
        <f t="shared" si="10"/>
        <v>0</v>
      </c>
      <c r="AP31">
        <f t="shared" si="11"/>
        <v>-1.0883231610129769</v>
      </c>
      <c r="AQ31">
        <f t="shared" si="12"/>
        <v>-56.922244606414068</v>
      </c>
      <c r="AR31">
        <f t="shared" si="13"/>
        <v>-58.010567767427048</v>
      </c>
      <c r="AS31">
        <f t="shared" si="14"/>
        <v>2.1329847111915314</v>
      </c>
      <c r="AT31">
        <f t="shared" si="15"/>
        <v>1.3573521554080106</v>
      </c>
      <c r="AU31">
        <f t="shared" si="16"/>
        <v>-54.520230900827514</v>
      </c>
      <c r="AW31">
        <v>28</v>
      </c>
      <c r="AX31">
        <f>IF(Z31&gt;0, (R31*SUMPRODUCT(K31:$K$98, X31:$X$98)-K31*$AZ$3)/Z31, 0)</f>
        <v>792.86010737852803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5.4843360000000001E-2</v>
      </c>
      <c r="Q32" s="5">
        <f t="shared" si="30"/>
        <v>50</v>
      </c>
      <c r="R32">
        <f t="shared" si="0"/>
        <v>50000</v>
      </c>
      <c r="S32">
        <f t="shared" si="1"/>
        <v>748.07781600595251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412.18204444250387</v>
      </c>
      <c r="AC32">
        <f t="shared" si="27"/>
        <v>363.68353525175945</v>
      </c>
      <c r="AE32">
        <f t="shared" si="2"/>
        <v>0</v>
      </c>
      <c r="AF32">
        <f t="shared" si="3"/>
        <v>0</v>
      </c>
      <c r="AG32">
        <f t="shared" si="4"/>
        <v>-24.307867943036666</v>
      </c>
      <c r="AH32">
        <f t="shared" si="5"/>
        <v>-1425.5634782558132</v>
      </c>
      <c r="AI32">
        <f t="shared" si="39"/>
        <v>-1449.8713461988498</v>
      </c>
      <c r="AJ32">
        <f t="shared" si="7"/>
        <v>48.498509190744414</v>
      </c>
      <c r="AK32">
        <f t="shared" si="28"/>
        <v>28.852743110975272</v>
      </c>
      <c r="AL32">
        <f t="shared" si="40"/>
        <v>-1372.52009389713</v>
      </c>
      <c r="AN32">
        <f t="shared" si="9"/>
        <v>0</v>
      </c>
      <c r="AO32">
        <f t="shared" si="10"/>
        <v>0</v>
      </c>
      <c r="AP32">
        <f t="shared" si="11"/>
        <v>-0.90870770579203075</v>
      </c>
      <c r="AQ32">
        <f t="shared" si="12"/>
        <v>-53.29223117479701</v>
      </c>
      <c r="AR32">
        <f t="shared" si="13"/>
        <v>-54.200938880589042</v>
      </c>
      <c r="AS32">
        <f t="shared" si="14"/>
        <v>1.8130330938250727</v>
      </c>
      <c r="AT32">
        <f t="shared" si="15"/>
        <v>1.0786100228791098</v>
      </c>
      <c r="AU32">
        <f t="shared" si="16"/>
        <v>-51.309295763884855</v>
      </c>
      <c r="AW32">
        <v>29</v>
      </c>
      <c r="AX32">
        <f>IF(Z32&gt;0, (R32*SUMPRODUCT(K32:$K$98, X32:$X$98)-K32*$AZ$3)/Z32, 0)</f>
        <v>748.07781600595251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6.0839808000000002E-2</v>
      </c>
      <c r="Q33" s="5">
        <f t="shared" si="30"/>
        <v>50</v>
      </c>
      <c r="R33">
        <f t="shared" si="0"/>
        <v>50000</v>
      </c>
      <c r="S33">
        <f t="shared" si="1"/>
        <v>703.78521718381933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363.68353525175945</v>
      </c>
      <c r="AC33">
        <f t="shared" si="27"/>
        <v>317.9124964123821</v>
      </c>
      <c r="AE33">
        <f t="shared" si="2"/>
        <v>0</v>
      </c>
      <c r="AF33">
        <f t="shared" si="3"/>
        <v>0</v>
      </c>
      <c r="AG33">
        <f t="shared" si="4"/>
        <v>-22.585903245062593</v>
      </c>
      <c r="AH33">
        <f t="shared" si="5"/>
        <v>-1478.8860185437056</v>
      </c>
      <c r="AI33">
        <f t="shared" si="39"/>
        <v>-1501.4719217887682</v>
      </c>
      <c r="AJ33">
        <f t="shared" si="7"/>
        <v>45.771038839377354</v>
      </c>
      <c r="AK33">
        <f t="shared" si="28"/>
        <v>25.457847467623164</v>
      </c>
      <c r="AL33">
        <f t="shared" si="40"/>
        <v>-1430.2430354817677</v>
      </c>
      <c r="AN33">
        <f t="shared" si="9"/>
        <v>0</v>
      </c>
      <c r="AO33">
        <f t="shared" si="10"/>
        <v>0</v>
      </c>
      <c r="AP33">
        <f t="shared" si="11"/>
        <v>-0.75387055927285962</v>
      </c>
      <c r="AQ33">
        <f t="shared" si="12"/>
        <v>-49.362144954024679</v>
      </c>
      <c r="AR33">
        <f t="shared" si="13"/>
        <v>-50.116015513297533</v>
      </c>
      <c r="AS33">
        <f t="shared" si="14"/>
        <v>1.5277422502854416</v>
      </c>
      <c r="AT33">
        <f t="shared" si="15"/>
        <v>0.8497300949208525</v>
      </c>
      <c r="AU33">
        <f t="shared" si="16"/>
        <v>-47.73854316809124</v>
      </c>
      <c r="AW33">
        <v>30</v>
      </c>
      <c r="AX33">
        <f>IF(Z33&gt;0, (R33*SUMPRODUCT(K33:$K$98, X33:$X$98)-K33*$AZ$3)/Z33, 0)</f>
        <v>703.78521718381933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6.7515763000000006E-2</v>
      </c>
      <c r="Q34" s="5">
        <f t="shared" si="30"/>
        <v>50</v>
      </c>
      <c r="R34">
        <f t="shared" si="0"/>
        <v>50000</v>
      </c>
      <c r="S34">
        <f t="shared" si="1"/>
        <v>660.58040750137695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317.9124964123821</v>
      </c>
      <c r="AC34">
        <f t="shared" si="27"/>
        <v>275.265701757839</v>
      </c>
      <c r="AE34">
        <f t="shared" si="2"/>
        <v>0</v>
      </c>
      <c r="AF34">
        <f t="shared" si="3"/>
        <v>0</v>
      </c>
      <c r="AG34">
        <f t="shared" si="4"/>
        <v>-20.835139721977388</v>
      </c>
      <c r="AH34">
        <f t="shared" si="5"/>
        <v>-1524.9044906345769</v>
      </c>
      <c r="AI34">
        <f t="shared" si="39"/>
        <v>-1545.7396303565542</v>
      </c>
      <c r="AJ34">
        <f t="shared" si="7"/>
        <v>42.6467946545431</v>
      </c>
      <c r="AK34">
        <f t="shared" si="28"/>
        <v>22.25387474886675</v>
      </c>
      <c r="AL34">
        <f t="shared" si="40"/>
        <v>-1480.8389609531444</v>
      </c>
      <c r="AN34">
        <f t="shared" si="9"/>
        <v>0</v>
      </c>
      <c r="AO34">
        <f t="shared" si="10"/>
        <v>0</v>
      </c>
      <c r="AP34">
        <f t="shared" si="11"/>
        <v>-0.62092295327463132</v>
      </c>
      <c r="AQ34">
        <f t="shared" si="12"/>
        <v>-45.444773225485569</v>
      </c>
      <c r="AR34">
        <f t="shared" si="13"/>
        <v>-46.065696178760199</v>
      </c>
      <c r="AS34">
        <f t="shared" si="14"/>
        <v>1.270947737233725</v>
      </c>
      <c r="AT34">
        <f t="shared" si="15"/>
        <v>0.66320369410792102</v>
      </c>
      <c r="AU34">
        <f t="shared" si="16"/>
        <v>-44.131544747418552</v>
      </c>
      <c r="AW34">
        <v>31</v>
      </c>
      <c r="AX34">
        <f>IF(Z34&gt;0, (R34*SUMPRODUCT(K34:$K$98, X34:$X$98)-K34*$AZ$3)/Z34, 0)</f>
        <v>660.58040750137695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7.5215941999999994E-2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618.62817964285853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275.265701757839</v>
      </c>
      <c r="AC35">
        <f t="shared" si="27"/>
        <v>235.81677701403339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-19.059653663867465</v>
      </c>
      <c r="AH35">
        <f t="shared" ref="AH35:AH66" si="46">-X35*R35</f>
        <v>-1567.1346608901474</v>
      </c>
      <c r="AI35">
        <f t="shared" si="39"/>
        <v>-1586.1943145540149</v>
      </c>
      <c r="AJ35">
        <f t="shared" ref="AJ35:AJ66" si="47">AB35-AC35</f>
        <v>39.448924743805605</v>
      </c>
      <c r="AK35">
        <f t="shared" si="28"/>
        <v>19.26859912304873</v>
      </c>
      <c r="AL35">
        <f t="shared" si="40"/>
        <v>-1527.4767906871607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-0.50715215973384964</v>
      </c>
      <c r="AQ35">
        <f t="shared" ref="AQ35:AQ66" si="51">AH35*$K35</f>
        <v>-41.699379321404805</v>
      </c>
      <c r="AR35">
        <f t="shared" ref="AR35:AR66" si="52">AI35*$K35</f>
        <v>-42.206531481138654</v>
      </c>
      <c r="AS35">
        <f t="shared" ref="AS35:AS66" si="53">AJ35*$K35</f>
        <v>1.0496836792437023</v>
      </c>
      <c r="AT35">
        <f t="shared" ref="AT35:AT66" si="54">AK35*$K35</f>
        <v>0.51271192187639303</v>
      </c>
      <c r="AU35">
        <f t="shared" ref="AU35:AU66" si="55">AL35*$K35</f>
        <v>-40.64413588001856</v>
      </c>
      <c r="AW35">
        <v>32</v>
      </c>
      <c r="AX35">
        <f>IF(Z35&gt;0, (R35*SUMPRODUCT(K35:$K$98, X35:$X$98)-K35*$AZ$3)/Z35, 0)</f>
        <v>618.62817964285853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8.3448538000000003E-2</v>
      </c>
      <c r="Q36" s="5">
        <f t="shared" si="30"/>
        <v>50</v>
      </c>
      <c r="R36">
        <f t="shared" si="41"/>
        <v>50000</v>
      </c>
      <c r="S36">
        <f t="shared" si="42"/>
        <v>577.22075708772729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235.81677701403339</v>
      </c>
      <c r="AC36">
        <f t="shared" si="27"/>
        <v>199.47083383698572</v>
      </c>
      <c r="AE36">
        <f t="shared" si="43"/>
        <v>0</v>
      </c>
      <c r="AF36">
        <f t="shared" si="44"/>
        <v>0</v>
      </c>
      <c r="AG36">
        <f t="shared" si="45"/>
        <v>-17.278556894192711</v>
      </c>
      <c r="AH36">
        <f t="shared" si="46"/>
        <v>-1590.5002330360833</v>
      </c>
      <c r="AI36">
        <f t="shared" si="39"/>
        <v>-1607.7787899302759</v>
      </c>
      <c r="AJ36">
        <f t="shared" si="47"/>
        <v>36.345943177047673</v>
      </c>
      <c r="AK36">
        <f t="shared" ref="AK36:AK67" si="59">G36*SUM(AB36:AB36, AE36:AF36)</f>
        <v>16.507174390982339</v>
      </c>
      <c r="AL36">
        <f t="shared" si="40"/>
        <v>-1554.9256723622459</v>
      </c>
      <c r="AN36">
        <f t="shared" si="48"/>
        <v>0</v>
      </c>
      <c r="AO36">
        <f t="shared" si="49"/>
        <v>0</v>
      </c>
      <c r="AP36">
        <f t="shared" si="50"/>
        <v>-0.41049958202069547</v>
      </c>
      <c r="AQ36">
        <f t="shared" si="51"/>
        <v>-37.786702029760903</v>
      </c>
      <c r="AR36">
        <f t="shared" si="52"/>
        <v>-38.197201611781601</v>
      </c>
      <c r="AS36">
        <f t="shared" si="53"/>
        <v>0.86349771995950653</v>
      </c>
      <c r="AT36">
        <f t="shared" si="54"/>
        <v>0.39217327172261951</v>
      </c>
      <c r="AU36">
        <f t="shared" si="55"/>
        <v>-36.941530620099471</v>
      </c>
      <c r="AW36">
        <v>33</v>
      </c>
      <c r="AX36">
        <f>IF(Z36&gt;0, (R36*SUMPRODUCT(K36:$K$98, X36:$X$98)-K36*$AZ$3)/Z36, 0)</f>
        <v>577.22075708772729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41"/>
        <v>50000</v>
      </c>
      <c r="S37">
        <f t="shared" si="42"/>
        <v>536.53761552277592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199.47083383698572</v>
      </c>
      <c r="AC37">
        <f t="shared" si="27"/>
        <v>166.4639855075437</v>
      </c>
      <c r="AE37">
        <f t="shared" si="43"/>
        <v>0</v>
      </c>
      <c r="AF37">
        <f t="shared" si="44"/>
        <v>0</v>
      </c>
      <c r="AG37">
        <f t="shared" si="45"/>
        <v>-15.512797303628876</v>
      </c>
      <c r="AH37">
        <f t="shared" si="46"/>
        <v>-1592.9740216219068</v>
      </c>
      <c r="AI37">
        <f t="shared" si="39"/>
        <v>-1608.4868189255358</v>
      </c>
      <c r="AJ37">
        <f t="shared" si="47"/>
        <v>33.006848329442022</v>
      </c>
      <c r="AK37">
        <f t="shared" si="59"/>
        <v>13.962958368589002</v>
      </c>
      <c r="AL37">
        <f t="shared" si="40"/>
        <v>-1561.5170122275049</v>
      </c>
      <c r="AN37">
        <f t="shared" si="48"/>
        <v>0</v>
      </c>
      <c r="AO37">
        <f t="shared" si="49"/>
        <v>0</v>
      </c>
      <c r="AP37">
        <f t="shared" si="50"/>
        <v>-0.32906170761387987</v>
      </c>
      <c r="AQ37">
        <f t="shared" si="51"/>
        <v>-33.790601493699164</v>
      </c>
      <c r="AR37">
        <f t="shared" si="52"/>
        <v>-34.119663201313045</v>
      </c>
      <c r="AS37">
        <f t="shared" si="53"/>
        <v>0.70015031213601764</v>
      </c>
      <c r="AT37">
        <f t="shared" si="54"/>
        <v>0.29618609939772683</v>
      </c>
      <c r="AU37">
        <f t="shared" si="55"/>
        <v>-33.123326789779306</v>
      </c>
      <c r="AW37">
        <v>34</v>
      </c>
      <c r="AX37">
        <f>IF(Z37&gt;0, (R37*SUMPRODUCT(K37:$K$98, X37:$X$98)-K37*$AZ$3)/Z37, 0)</f>
        <v>536.53761552277592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41"/>
        <v>50000</v>
      </c>
      <c r="S38">
        <f t="shared" si="42"/>
        <v>497.07558190760113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166.4639855075437</v>
      </c>
      <c r="AC38">
        <f t="shared" si="27"/>
        <v>136.94111053198631</v>
      </c>
      <c r="AE38">
        <f t="shared" si="43"/>
        <v>0</v>
      </c>
      <c r="AF38">
        <f t="shared" si="44"/>
        <v>0</v>
      </c>
      <c r="AG38">
        <f t="shared" si="45"/>
        <v>-13.774676881778674</v>
      </c>
      <c r="AH38">
        <f t="shared" si="46"/>
        <v>-1582.9924488139122</v>
      </c>
      <c r="AI38">
        <f t="shared" si="39"/>
        <v>-1596.767125695691</v>
      </c>
      <c r="AJ38">
        <f t="shared" si="47"/>
        <v>29.522874975557386</v>
      </c>
      <c r="AK38">
        <f t="shared" si="59"/>
        <v>11.652478985528059</v>
      </c>
      <c r="AL38">
        <f t="shared" si="40"/>
        <v>-1555.5917717346056</v>
      </c>
      <c r="AN38">
        <f t="shared" si="48"/>
        <v>0</v>
      </c>
      <c r="AO38">
        <f t="shared" si="49"/>
        <v>0</v>
      </c>
      <c r="AP38">
        <f t="shared" si="50"/>
        <v>-0.26088591151950735</v>
      </c>
      <c r="AQ38">
        <f t="shared" si="51"/>
        <v>-29.981133603475708</v>
      </c>
      <c r="AR38">
        <f t="shared" si="52"/>
        <v>-30.242019514995217</v>
      </c>
      <c r="AS38">
        <f t="shared" si="53"/>
        <v>0.55914938802398961</v>
      </c>
      <c r="AT38">
        <f t="shared" si="54"/>
        <v>0.22069247995375499</v>
      </c>
      <c r="AU38">
        <f t="shared" si="55"/>
        <v>-29.462177647017473</v>
      </c>
      <c r="AW38">
        <v>35</v>
      </c>
      <c r="AX38">
        <f>IF(Z38&gt;0, (R38*SUMPRODUCT(K38:$K$98, X38:$X$98)-K38*$AZ$3)/Z38, 0)</f>
        <v>497.07558190760113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41"/>
        <v>50000</v>
      </c>
      <c r="S39">
        <f t="shared" si="42"/>
        <v>458.55152812330977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136.94111053198631</v>
      </c>
      <c r="AC39">
        <f t="shared" si="27"/>
        <v>110.77044703399437</v>
      </c>
      <c r="AE39">
        <f t="shared" si="43"/>
        <v>0</v>
      </c>
      <c r="AF39">
        <f t="shared" si="44"/>
        <v>0</v>
      </c>
      <c r="AG39">
        <f t="shared" si="45"/>
        <v>-12.078298756013188</v>
      </c>
      <c r="AH39">
        <f t="shared" si="46"/>
        <v>-1558.6313569477002</v>
      </c>
      <c r="AI39">
        <f t="shared" si="39"/>
        <v>-1570.7096557037135</v>
      </c>
      <c r="AJ39">
        <f t="shared" si="47"/>
        <v>26.170663497991939</v>
      </c>
      <c r="AK39">
        <f t="shared" si="59"/>
        <v>9.5858777372390431</v>
      </c>
      <c r="AL39">
        <f t="shared" si="40"/>
        <v>-1534.9531144684825</v>
      </c>
      <c r="AN39">
        <f t="shared" si="48"/>
        <v>0</v>
      </c>
      <c r="AO39">
        <f t="shared" si="49"/>
        <v>0</v>
      </c>
      <c r="AP39">
        <f t="shared" si="50"/>
        <v>-0.20424759503638867</v>
      </c>
      <c r="AQ39">
        <f t="shared" si="51"/>
        <v>-26.356916038890141</v>
      </c>
      <c r="AR39">
        <f t="shared" si="52"/>
        <v>-26.56116363392653</v>
      </c>
      <c r="AS39">
        <f t="shared" si="53"/>
        <v>0.44255364004059744</v>
      </c>
      <c r="AT39">
        <f t="shared" si="54"/>
        <v>0.1621000203500676</v>
      </c>
      <c r="AU39">
        <f t="shared" si="55"/>
        <v>-25.956509973535866</v>
      </c>
      <c r="AW39">
        <v>36</v>
      </c>
      <c r="AX39">
        <f>IF(Z39&gt;0, (R39*SUMPRODUCT(K39:$K$98, X39:$X$98)-K39*$AZ$3)/Z39, 0)</f>
        <v>458.55152812330977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41"/>
        <v>50000</v>
      </c>
      <c r="S40">
        <f t="shared" si="42"/>
        <v>420.68256070991356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110.77044703399437</v>
      </c>
      <c r="AC40">
        <f t="shared" si="27"/>
        <v>87.815736446429071</v>
      </c>
      <c r="AE40">
        <f t="shared" si="43"/>
        <v>0</v>
      </c>
      <c r="AF40">
        <f t="shared" si="44"/>
        <v>0</v>
      </c>
      <c r="AG40">
        <f t="shared" si="45"/>
        <v>-10.437292230302768</v>
      </c>
      <c r="AH40">
        <f t="shared" si="46"/>
        <v>-1520.2235381502878</v>
      </c>
      <c r="AI40">
        <f t="shared" si="39"/>
        <v>-1530.6608303805906</v>
      </c>
      <c r="AJ40">
        <f t="shared" si="47"/>
        <v>22.954710587565302</v>
      </c>
      <c r="AK40">
        <f t="shared" si="59"/>
        <v>7.7539312923796064</v>
      </c>
      <c r="AL40">
        <f t="shared" si="40"/>
        <v>-1499.9521885006457</v>
      </c>
      <c r="AN40">
        <f t="shared" si="48"/>
        <v>0</v>
      </c>
      <c r="AO40">
        <f t="shared" si="49"/>
        <v>0</v>
      </c>
      <c r="AP40">
        <f t="shared" si="50"/>
        <v>-0.1575872237439491</v>
      </c>
      <c r="AQ40">
        <f t="shared" si="51"/>
        <v>-22.953061154287319</v>
      </c>
      <c r="AR40">
        <f t="shared" si="52"/>
        <v>-23.110648378031268</v>
      </c>
      <c r="AS40">
        <f t="shared" si="53"/>
        <v>0.34658118538042665</v>
      </c>
      <c r="AT40">
        <f t="shared" si="54"/>
        <v>0.1170725585243087</v>
      </c>
      <c r="AU40">
        <f t="shared" si="55"/>
        <v>-22.646994634126532</v>
      </c>
      <c r="AW40">
        <v>37</v>
      </c>
      <c r="AX40">
        <f>IF(Z40&gt;0, (R40*SUMPRODUCT(K40:$K$98, X40:$X$98)-K40*$AZ$3)/Z40, 0)</f>
        <v>420.68256070991356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41"/>
        <v>50000</v>
      </c>
      <c r="S41">
        <f t="shared" si="42"/>
        <v>382.91991367730247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87.815736446429071</v>
      </c>
      <c r="AC41">
        <f t="shared" si="27"/>
        <v>67.900358730824706</v>
      </c>
      <c r="AE41">
        <f t="shared" si="43"/>
        <v>0</v>
      </c>
      <c r="AF41">
        <f t="shared" si="44"/>
        <v>0</v>
      </c>
      <c r="AG41">
        <f t="shared" si="45"/>
        <v>-8.8661305282814666</v>
      </c>
      <c r="AH41">
        <f t="shared" si="46"/>
        <v>-1466.7887797182725</v>
      </c>
      <c r="AI41">
        <f t="shared" si="39"/>
        <v>-1475.654910246554</v>
      </c>
      <c r="AJ41">
        <f t="shared" si="47"/>
        <v>19.915377715604365</v>
      </c>
      <c r="AK41">
        <f t="shared" si="59"/>
        <v>6.1471015512500351</v>
      </c>
      <c r="AL41">
        <f t="shared" si="40"/>
        <v>-1449.5924309796997</v>
      </c>
      <c r="AN41">
        <f t="shared" si="48"/>
        <v>0</v>
      </c>
      <c r="AO41">
        <f t="shared" si="49"/>
        <v>0</v>
      </c>
      <c r="AP41">
        <f t="shared" si="50"/>
        <v>-0.11952238737461203</v>
      </c>
      <c r="AQ41">
        <f t="shared" si="51"/>
        <v>-19.77346218477151</v>
      </c>
      <c r="AR41">
        <f t="shared" si="52"/>
        <v>-19.892984572146123</v>
      </c>
      <c r="AS41">
        <f t="shared" si="53"/>
        <v>0.26847489809035824</v>
      </c>
      <c r="AT41">
        <f t="shared" si="54"/>
        <v>8.2867746024713251E-2</v>
      </c>
      <c r="AU41">
        <f t="shared" si="55"/>
        <v>-19.541641928031055</v>
      </c>
      <c r="AW41">
        <v>38</v>
      </c>
      <c r="AX41">
        <f>IF(Z41&gt;0, (R41*SUMPRODUCT(K41:$K$98, X41:$X$98)-K41*$AZ$3)/Z41, 0)</f>
        <v>382.91991367730247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41"/>
        <v>50000</v>
      </c>
      <c r="S42">
        <f t="shared" si="42"/>
        <v>344.36628693867016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67.900358730824706</v>
      </c>
      <c r="AC42">
        <f t="shared" si="27"/>
        <v>50.839113902020046</v>
      </c>
      <c r="AE42">
        <f t="shared" si="43"/>
        <v>0</v>
      </c>
      <c r="AF42">
        <f t="shared" si="44"/>
        <v>0</v>
      </c>
      <c r="AG42">
        <f t="shared" si="45"/>
        <v>-7.3815463113371242</v>
      </c>
      <c r="AH42">
        <f t="shared" si="46"/>
        <v>-1395.922911661527</v>
      </c>
      <c r="AI42">
        <f t="shared" si="39"/>
        <v>-1403.3044579728642</v>
      </c>
      <c r="AJ42">
        <f t="shared" si="47"/>
        <v>17.061244828804661</v>
      </c>
      <c r="AK42">
        <f t="shared" si="59"/>
        <v>4.7530251111577302</v>
      </c>
      <c r="AL42">
        <f t="shared" si="40"/>
        <v>-1381.4901880329019</v>
      </c>
      <c r="AN42">
        <f t="shared" si="48"/>
        <v>0</v>
      </c>
      <c r="AO42">
        <f t="shared" si="49"/>
        <v>0</v>
      </c>
      <c r="AP42">
        <f t="shared" si="50"/>
        <v>-8.8847347098945512E-2</v>
      </c>
      <c r="AQ42">
        <f t="shared" si="51"/>
        <v>-16.801906026827609</v>
      </c>
      <c r="AR42">
        <f t="shared" si="52"/>
        <v>-16.890753373926557</v>
      </c>
      <c r="AS42">
        <f t="shared" si="53"/>
        <v>0.20535620550354713</v>
      </c>
      <c r="AT42">
        <f t="shared" si="54"/>
        <v>5.7209377819989436E-2</v>
      </c>
      <c r="AU42">
        <f t="shared" si="55"/>
        <v>-16.628187790603022</v>
      </c>
      <c r="AW42">
        <v>39</v>
      </c>
      <c r="AX42">
        <f>IF(Z42&gt;0, (R42*SUMPRODUCT(K42:$K$98, X42:$X$98)-K42*$AZ$3)/Z42, 0)</f>
        <v>344.36628693867016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41"/>
        <v>50000</v>
      </c>
      <c r="S43">
        <f t="shared" si="42"/>
        <v>303.98377504744622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50.839113902020046</v>
      </c>
      <c r="AC43">
        <f t="shared" si="27"/>
        <v>36.458830514448564</v>
      </c>
      <c r="AE43">
        <f t="shared" si="43"/>
        <v>0</v>
      </c>
      <c r="AF43">
        <f t="shared" si="44"/>
        <v>0</v>
      </c>
      <c r="AG43">
        <f t="shared" si="45"/>
        <v>-5.9968382372970428</v>
      </c>
      <c r="AH43">
        <f t="shared" si="46"/>
        <v>-1310.8926109267102</v>
      </c>
      <c r="AI43">
        <f t="shared" si="39"/>
        <v>-1316.8894491640071</v>
      </c>
      <c r="AJ43">
        <f t="shared" si="47"/>
        <v>14.380283387571481</v>
      </c>
      <c r="AK43">
        <f t="shared" si="59"/>
        <v>3.5587379731414037</v>
      </c>
      <c r="AL43">
        <f t="shared" si="40"/>
        <v>-1298.9504278032941</v>
      </c>
      <c r="AN43">
        <f t="shared" si="48"/>
        <v>0</v>
      </c>
      <c r="AO43">
        <f t="shared" si="49"/>
        <v>0</v>
      </c>
      <c r="AP43">
        <f t="shared" si="50"/>
        <v>-6.4446810268098717E-2</v>
      </c>
      <c r="AQ43">
        <f t="shared" si="51"/>
        <v>-14.087898328290613</v>
      </c>
      <c r="AR43">
        <f t="shared" si="52"/>
        <v>-14.152345138558712</v>
      </c>
      <c r="AS43">
        <f t="shared" si="53"/>
        <v>0.15454200337043467</v>
      </c>
      <c r="AT43">
        <f t="shared" si="54"/>
        <v>3.824503878101887E-2</v>
      </c>
      <c r="AU43">
        <f t="shared" si="55"/>
        <v>-13.959558096407257</v>
      </c>
      <c r="AW43">
        <v>40</v>
      </c>
      <c r="AX43">
        <f>IF(Z43&gt;0, (R43*SUMPRODUCT(K43:$K$98, X43:$X$98)-K43*$AZ$3)/Z43, 0)</f>
        <v>303.98377504744622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41"/>
        <v>50000</v>
      </c>
      <c r="S44">
        <f t="shared" si="42"/>
        <v>259.19521342667076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36.458830514448564</v>
      </c>
      <c r="AC44">
        <f t="shared" si="27"/>
        <v>24.533095256922302</v>
      </c>
      <c r="AE44">
        <f t="shared" si="43"/>
        <v>0</v>
      </c>
      <c r="AF44">
        <f t="shared" si="44"/>
        <v>0</v>
      </c>
      <c r="AG44">
        <f t="shared" si="45"/>
        <v>-4.7325517575313922</v>
      </c>
      <c r="AH44">
        <f t="shared" si="46"/>
        <v>-1204.3180973926796</v>
      </c>
      <c r="AI44">
        <f t="shared" si="39"/>
        <v>-1209.050649150211</v>
      </c>
      <c r="AJ44">
        <f t="shared" si="47"/>
        <v>11.925735257526263</v>
      </c>
      <c r="AK44">
        <f t="shared" si="59"/>
        <v>2.5521181360113996</v>
      </c>
      <c r="AL44">
        <f t="shared" si="40"/>
        <v>-1194.5727957566735</v>
      </c>
      <c r="AN44">
        <f t="shared" si="48"/>
        <v>0</v>
      </c>
      <c r="AO44">
        <f t="shared" si="49"/>
        <v>0</v>
      </c>
      <c r="AP44">
        <f t="shared" si="50"/>
        <v>-4.5410516629869252E-2</v>
      </c>
      <c r="AQ44">
        <f t="shared" si="51"/>
        <v>-11.555860303539429</v>
      </c>
      <c r="AR44">
        <f t="shared" si="52"/>
        <v>-11.601270820169299</v>
      </c>
      <c r="AS44">
        <f t="shared" si="53"/>
        <v>0.11443166963224113</v>
      </c>
      <c r="AT44">
        <f t="shared" si="54"/>
        <v>2.4488480843828962E-2</v>
      </c>
      <c r="AU44">
        <f t="shared" si="55"/>
        <v>-11.46235066969323</v>
      </c>
      <c r="AW44">
        <v>41</v>
      </c>
      <c r="AX44">
        <f>IF(Z44&gt;0, (R44*SUMPRODUCT(K44:$K$98, X44:$X$98)-K44*$AZ$3)/Z44, 0)</f>
        <v>259.19521342667076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41"/>
        <v>50000</v>
      </c>
      <c r="S45">
        <f t="shared" si="42"/>
        <v>206.56222239977649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24.533095256922302</v>
      </c>
      <c r="AC45">
        <f t="shared" si="27"/>
        <v>14.907737695136802</v>
      </c>
      <c r="AE45">
        <f t="shared" si="43"/>
        <v>0</v>
      </c>
      <c r="AF45">
        <f t="shared" si="44"/>
        <v>0</v>
      </c>
      <c r="AG45">
        <f t="shared" si="45"/>
        <v>-3.6085343975154998</v>
      </c>
      <c r="AH45">
        <f t="shared" si="46"/>
        <v>-1076.691842440579</v>
      </c>
      <c r="AI45">
        <f t="shared" si="39"/>
        <v>-1080.3003768380945</v>
      </c>
      <c r="AJ45">
        <f t="shared" si="47"/>
        <v>9.6253575617854992</v>
      </c>
      <c r="AK45">
        <f t="shared" si="59"/>
        <v>1.7173166679845613</v>
      </c>
      <c r="AL45">
        <f t="shared" si="40"/>
        <v>-1068.9577026083246</v>
      </c>
      <c r="AN45">
        <f t="shared" si="48"/>
        <v>0</v>
      </c>
      <c r="AO45">
        <f t="shared" si="49"/>
        <v>0</v>
      </c>
      <c r="AP45">
        <f t="shared" si="50"/>
        <v>-3.0915330758902397E-2</v>
      </c>
      <c r="AQ45">
        <f t="shared" si="51"/>
        <v>-9.2243223335713136</v>
      </c>
      <c r="AR45">
        <f t="shared" si="52"/>
        <v>-9.255237664330215</v>
      </c>
      <c r="AS45">
        <f t="shared" si="53"/>
        <v>8.2463149831737997E-2</v>
      </c>
      <c r="AT45">
        <f t="shared" si="54"/>
        <v>1.4712735687117928E-2</v>
      </c>
      <c r="AU45">
        <f t="shared" si="55"/>
        <v>-9.1580617788113603</v>
      </c>
      <c r="AW45">
        <v>42</v>
      </c>
      <c r="AX45">
        <f>IF(Z45&gt;0, (R45*SUMPRODUCT(K45:$K$98, X45:$X$98)-K45*$AZ$3)/Z45, 0)</f>
        <v>206.56222239977649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41"/>
        <v>50000</v>
      </c>
      <c r="S46">
        <f t="shared" si="42"/>
        <v>140.27179298202586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14.907737695136802</v>
      </c>
      <c r="AC46">
        <f t="shared" si="27"/>
        <v>7.4070785238457812</v>
      </c>
      <c r="AE46">
        <f t="shared" si="43"/>
        <v>0</v>
      </c>
      <c r="AF46">
        <f t="shared" si="44"/>
        <v>0</v>
      </c>
      <c r="AG46">
        <f t="shared" si="45"/>
        <v>-2.6402594443185414</v>
      </c>
      <c r="AH46">
        <f t="shared" si="46"/>
        <v>-932.18960922180372</v>
      </c>
      <c r="AI46">
        <f t="shared" si="39"/>
        <v>-934.82986866612225</v>
      </c>
      <c r="AJ46">
        <f t="shared" si="47"/>
        <v>7.5006591712910211</v>
      </c>
      <c r="AK46">
        <f t="shared" si="59"/>
        <v>1.0435416386595762</v>
      </c>
      <c r="AL46">
        <f t="shared" si="40"/>
        <v>-926.2856678561717</v>
      </c>
      <c r="AN46">
        <f t="shared" si="48"/>
        <v>0</v>
      </c>
      <c r="AO46">
        <f t="shared" si="49"/>
        <v>0</v>
      </c>
      <c r="AP46">
        <f t="shared" si="50"/>
        <v>-2.0196291480409453E-2</v>
      </c>
      <c r="AQ46">
        <f t="shared" si="51"/>
        <v>-7.1306526725489192</v>
      </c>
      <c r="AR46">
        <f t="shared" si="52"/>
        <v>-7.1508489640293282</v>
      </c>
      <c r="AS46">
        <f t="shared" si="53"/>
        <v>5.737523228809005E-2</v>
      </c>
      <c r="AT46">
        <f t="shared" si="54"/>
        <v>7.9824242847288101E-3</v>
      </c>
      <c r="AU46">
        <f t="shared" si="55"/>
        <v>-7.0854913074565102</v>
      </c>
      <c r="AW46">
        <v>43</v>
      </c>
      <c r="AX46">
        <f>IF(Z46&gt;0, (R46*SUMPRODUCT(K46:$K$98, X46:$X$98)-K46*$AZ$3)/Z46, 0)</f>
        <v>140.27179298202586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41"/>
        <v>50000</v>
      </c>
      <c r="S47">
        <f t="shared" si="42"/>
        <v>49.310030482344303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7.4070785238457812</v>
      </c>
      <c r="AC47">
        <f t="shared" si="27"/>
        <v>1.8154108176185453</v>
      </c>
      <c r="AE47">
        <f t="shared" si="43"/>
        <v>0</v>
      </c>
      <c r="AF47">
        <f t="shared" si="44"/>
        <v>0</v>
      </c>
      <c r="AG47">
        <f t="shared" si="45"/>
        <v>-1.8408129135800901</v>
      </c>
      <c r="AH47">
        <f t="shared" si="46"/>
        <v>-773.04393629526612</v>
      </c>
      <c r="AI47">
        <f t="shared" si="39"/>
        <v>-774.88474920884619</v>
      </c>
      <c r="AJ47">
        <f t="shared" si="47"/>
        <v>5.591667706227236</v>
      </c>
      <c r="AK47">
        <f t="shared" si="59"/>
        <v>0.51849549666920469</v>
      </c>
      <c r="AL47">
        <f t="shared" si="40"/>
        <v>-768.7745860059498</v>
      </c>
      <c r="AN47">
        <f t="shared" si="48"/>
        <v>0</v>
      </c>
      <c r="AO47">
        <f t="shared" si="49"/>
        <v>0</v>
      </c>
      <c r="AP47">
        <f t="shared" si="50"/>
        <v>-1.2572355559455566E-2</v>
      </c>
      <c r="AQ47">
        <f t="shared" si="51"/>
        <v>-5.2797235169777883</v>
      </c>
      <c r="AR47">
        <f t="shared" si="52"/>
        <v>-5.2922958725372444</v>
      </c>
      <c r="AS47">
        <f t="shared" si="53"/>
        <v>3.8189885595864767E-2</v>
      </c>
      <c r="AT47">
        <f t="shared" si="54"/>
        <v>3.5412125219308086E-3</v>
      </c>
      <c r="AU47">
        <f t="shared" si="55"/>
        <v>-5.2505647744194492</v>
      </c>
      <c r="AW47">
        <v>44</v>
      </c>
      <c r="AX47">
        <f>IF(Z47&gt;0, (R47*SUMPRODUCT(K47:$K$98, X47:$X$98)-K47*$AZ$3)/Z47, 0)</f>
        <v>49.310030482344303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41"/>
        <v>50000</v>
      </c>
      <c r="S48">
        <f t="shared" si="42"/>
        <v>-86.171427501917577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1.8154108176185453</v>
      </c>
      <c r="AC48">
        <f t="shared" si="27"/>
        <v>-2.0902189794291637</v>
      </c>
      <c r="AE48">
        <f t="shared" si="43"/>
        <v>0</v>
      </c>
      <c r="AF48">
        <f t="shared" si="44"/>
        <v>0</v>
      </c>
      <c r="AG48">
        <f t="shared" si="45"/>
        <v>-1.2128260143901237</v>
      </c>
      <c r="AH48">
        <f t="shared" si="46"/>
        <v>-609.57877005416549</v>
      </c>
      <c r="AI48">
        <f t="shared" si="39"/>
        <v>-610.79159606855558</v>
      </c>
      <c r="AJ48">
        <f t="shared" si="47"/>
        <v>3.905629797047709</v>
      </c>
      <c r="AK48">
        <f t="shared" si="59"/>
        <v>0.12707875723329817</v>
      </c>
      <c r="AL48">
        <f t="shared" si="40"/>
        <v>-606.75888751427453</v>
      </c>
      <c r="AN48">
        <f t="shared" si="48"/>
        <v>0</v>
      </c>
      <c r="AO48">
        <f t="shared" si="49"/>
        <v>0</v>
      </c>
      <c r="AP48">
        <f t="shared" si="50"/>
        <v>-7.3958395986076404E-3</v>
      </c>
      <c r="AQ48">
        <f t="shared" si="51"/>
        <v>-3.7172246905539752</v>
      </c>
      <c r="AR48">
        <f t="shared" si="52"/>
        <v>-3.7246205301525825</v>
      </c>
      <c r="AS48">
        <f t="shared" si="53"/>
        <v>2.3816616042023602E-2</v>
      </c>
      <c r="AT48">
        <f t="shared" si="54"/>
        <v>7.749290448395309E-4</v>
      </c>
      <c r="AU48">
        <f t="shared" si="55"/>
        <v>-3.7000289850657189</v>
      </c>
      <c r="AW48">
        <v>45</v>
      </c>
      <c r="AX48">
        <f>IF(Z48&gt;0, (R48*SUMPRODUCT(K48:$K$98, X48:$X$98)-K48*$AZ$3)/Z48, 0)</f>
        <v>-86.171427501917577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41"/>
        <v>50000</v>
      </c>
      <c r="S49">
        <f t="shared" si="42"/>
        <v>-306.06461836878265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-2.0902189794291637</v>
      </c>
      <c r="AC49">
        <f t="shared" si="27"/>
        <v>-4.5805742771884299</v>
      </c>
      <c r="AE49">
        <f t="shared" si="43"/>
        <v>0</v>
      </c>
      <c r="AF49">
        <f t="shared" si="44"/>
        <v>0</v>
      </c>
      <c r="AG49">
        <f t="shared" si="45"/>
        <v>-0.74830182946354407</v>
      </c>
      <c r="AH49">
        <f t="shared" si="46"/>
        <v>-452.39592478267838</v>
      </c>
      <c r="AI49">
        <f t="shared" si="39"/>
        <v>-453.14422661214195</v>
      </c>
      <c r="AJ49">
        <f t="shared" si="47"/>
        <v>2.4903552977592662</v>
      </c>
      <c r="AK49">
        <f t="shared" si="59"/>
        <v>-0.14631532856004148</v>
      </c>
      <c r="AL49">
        <f t="shared" si="40"/>
        <v>-450.80018664294272</v>
      </c>
      <c r="AN49">
        <f t="shared" si="48"/>
        <v>0</v>
      </c>
      <c r="AO49">
        <f t="shared" si="49"/>
        <v>0</v>
      </c>
      <c r="AP49">
        <f t="shared" si="50"/>
        <v>-4.0742508438324516E-3</v>
      </c>
      <c r="AQ49">
        <f t="shared" si="51"/>
        <v>-2.4631430870796582</v>
      </c>
      <c r="AR49">
        <f t="shared" si="52"/>
        <v>-2.4672173379234907</v>
      </c>
      <c r="AS49">
        <f t="shared" si="53"/>
        <v>1.3559143882639162E-2</v>
      </c>
      <c r="AT49">
        <f t="shared" si="54"/>
        <v>-7.9663756973403685E-4</v>
      </c>
      <c r="AU49">
        <f t="shared" si="55"/>
        <v>-2.4544548316105854</v>
      </c>
      <c r="AW49">
        <v>46</v>
      </c>
      <c r="AX49">
        <f>IF(Z49&gt;0, (R49*SUMPRODUCT(K49:$K$98, X49:$X$98)-K49*$AZ$3)/Z49, 0)</f>
        <v>-306.06461836878265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41"/>
        <v>50000</v>
      </c>
      <c r="S50">
        <f t="shared" si="42"/>
        <v>-696.09763683980054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-4.5805742771884299</v>
      </c>
      <c r="AC50">
        <f t="shared" si="27"/>
        <v>-5.9482982635585246</v>
      </c>
      <c r="AE50">
        <f t="shared" si="43"/>
        <v>0</v>
      </c>
      <c r="AF50">
        <f t="shared" si="44"/>
        <v>0</v>
      </c>
      <c r="AG50">
        <f t="shared" si="45"/>
        <v>-0.42726034027087656</v>
      </c>
      <c r="AH50">
        <f t="shared" si="46"/>
        <v>-313.558470898032</v>
      </c>
      <c r="AI50">
        <f t="shared" si="39"/>
        <v>-313.98573123830289</v>
      </c>
      <c r="AJ50">
        <f t="shared" si="47"/>
        <v>1.3677239863700947</v>
      </c>
      <c r="AK50">
        <f t="shared" si="59"/>
        <v>-0.32064019940319011</v>
      </c>
      <c r="AL50">
        <f t="shared" si="40"/>
        <v>-312.93864745133601</v>
      </c>
      <c r="AN50">
        <f t="shared" si="48"/>
        <v>0</v>
      </c>
      <c r="AO50">
        <f t="shared" si="49"/>
        <v>0</v>
      </c>
      <c r="AP50">
        <f t="shared" si="50"/>
        <v>-2.0770431382861796E-3</v>
      </c>
      <c r="AQ50">
        <f t="shared" si="51"/>
        <v>-1.5243035897442905</v>
      </c>
      <c r="AR50">
        <f t="shared" si="52"/>
        <v>-1.5263806328825766</v>
      </c>
      <c r="AS50">
        <f t="shared" si="53"/>
        <v>6.6489244453589768E-3</v>
      </c>
      <c r="AT50">
        <f t="shared" si="54"/>
        <v>-1.5587300370703376E-3</v>
      </c>
      <c r="AU50">
        <f t="shared" si="55"/>
        <v>-1.5212904384742882</v>
      </c>
      <c r="AW50">
        <v>47</v>
      </c>
      <c r="AX50">
        <f>IF(Z50&gt;0, (R50*SUMPRODUCT(K50:$K$98, X50:$X$98)-K50*$AZ$3)/Z50, 0)</f>
        <v>-696.09763683980054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41"/>
        <v>50000</v>
      </c>
      <c r="S51">
        <f t="shared" si="42"/>
        <v>-1463.8137107407754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-5.9482982635585246</v>
      </c>
      <c r="AC51">
        <f t="shared" si="27"/>
        <v>-6.4945490848121352</v>
      </c>
      <c r="AE51">
        <f t="shared" si="43"/>
        <v>0</v>
      </c>
      <c r="AF51">
        <f t="shared" si="44"/>
        <v>0</v>
      </c>
      <c r="AG51">
        <f t="shared" si="45"/>
        <v>-0.22183659837171199</v>
      </c>
      <c r="AH51">
        <f t="shared" si="46"/>
        <v>-201.15113849645581</v>
      </c>
      <c r="AI51">
        <f t="shared" si="39"/>
        <v>-201.37297509482752</v>
      </c>
      <c r="AJ51">
        <f t="shared" si="47"/>
        <v>0.54625082125361057</v>
      </c>
      <c r="AK51">
        <f t="shared" si="59"/>
        <v>-0.41638087844909677</v>
      </c>
      <c r="AL51">
        <f t="shared" si="40"/>
        <v>-201.24310515202302</v>
      </c>
      <c r="AN51">
        <f t="shared" si="48"/>
        <v>0</v>
      </c>
      <c r="AO51">
        <f t="shared" si="49"/>
        <v>0</v>
      </c>
      <c r="AP51">
        <f t="shared" si="50"/>
        <v>-9.6287100509917696E-4</v>
      </c>
      <c r="AQ51">
        <f t="shared" si="51"/>
        <v>-0.87308676892164272</v>
      </c>
      <c r="AR51">
        <f t="shared" si="52"/>
        <v>-0.87404963992674189</v>
      </c>
      <c r="AS51">
        <f t="shared" si="53"/>
        <v>2.3709752185047256E-3</v>
      </c>
      <c r="AT51">
        <f t="shared" si="54"/>
        <v>-1.8072810252191662E-3</v>
      </c>
      <c r="AU51">
        <f t="shared" si="55"/>
        <v>-0.87348594573345639</v>
      </c>
      <c r="AW51">
        <v>48</v>
      </c>
      <c r="AX51">
        <f>IF(Z51&gt;0, (R51*SUMPRODUCT(K51:$K$98, X51:$X$98)-K51*$AZ$3)/Z51, 0)</f>
        <v>-1463.8137107407754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41"/>
        <v>50000</v>
      </c>
      <c r="S52">
        <f t="shared" si="42"/>
        <v>-3175.0008501533493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-6.4945490848121352</v>
      </c>
      <c r="AC52">
        <f t="shared" si="27"/>
        <v>-6.4943744532956709</v>
      </c>
      <c r="AE52">
        <f t="shared" si="43"/>
        <v>0</v>
      </c>
      <c r="AF52">
        <f t="shared" si="44"/>
        <v>0</v>
      </c>
      <c r="AG52">
        <f t="shared" si="45"/>
        <v>-0.10227358605245727</v>
      </c>
      <c r="AH52">
        <f t="shared" si="46"/>
        <v>-117.34464633553759</v>
      </c>
      <c r="AI52">
        <f t="shared" si="39"/>
        <v>-117.44691992159005</v>
      </c>
      <c r="AJ52">
        <f t="shared" si="47"/>
        <v>-1.7463151646435193E-4</v>
      </c>
      <c r="AK52">
        <f t="shared" si="59"/>
        <v>-0.45461843593684953</v>
      </c>
      <c r="AL52">
        <f t="shared" si="40"/>
        <v>-117.90171298904336</v>
      </c>
      <c r="AN52">
        <f t="shared" si="48"/>
        <v>0</v>
      </c>
      <c r="AO52">
        <f t="shared" si="49"/>
        <v>0</v>
      </c>
      <c r="AP52">
        <f t="shared" si="50"/>
        <v>-3.9635137867339952E-4</v>
      </c>
      <c r="AQ52">
        <f t="shared" si="51"/>
        <v>-0.45475781333390858</v>
      </c>
      <c r="AR52">
        <f t="shared" si="52"/>
        <v>-0.45515416471258202</v>
      </c>
      <c r="AS52">
        <f t="shared" si="53"/>
        <v>-6.7676753091429666E-7</v>
      </c>
      <c r="AT52">
        <f t="shared" si="54"/>
        <v>-1.7618297236736578E-3</v>
      </c>
      <c r="AU52">
        <f t="shared" si="55"/>
        <v>-0.4569166712037866</v>
      </c>
      <c r="AW52">
        <v>49</v>
      </c>
      <c r="AX52">
        <f>IF(Z52&gt;0, (R52*SUMPRODUCT(K52:$K$98, X52:$X$98)-K52*$AZ$3)/Z52, 0)</f>
        <v>-3175.0008501533493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41"/>
        <v>50000</v>
      </c>
      <c r="S53">
        <f t="shared" si="42"/>
        <v>-7627.6692543750105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-6.4943744532956709</v>
      </c>
      <c r="AC53">
        <f t="shared" si="27"/>
        <v>-6.1694345876669834</v>
      </c>
      <c r="AE53">
        <f t="shared" si="43"/>
        <v>0</v>
      </c>
      <c r="AF53">
        <f t="shared" si="44"/>
        <v>0</v>
      </c>
      <c r="AG53">
        <f t="shared" si="45"/>
        <v>-4.0441151693411288E-2</v>
      </c>
      <c r="AH53">
        <f t="shared" si="46"/>
        <v>-60.809698498521406</v>
      </c>
      <c r="AI53">
        <f t="shared" si="39"/>
        <v>-60.850139650214821</v>
      </c>
      <c r="AJ53">
        <f t="shared" si="47"/>
        <v>-0.32493986562868749</v>
      </c>
      <c r="AK53">
        <f t="shared" si="59"/>
        <v>-0.45460621173069699</v>
      </c>
      <c r="AL53">
        <f t="shared" si="40"/>
        <v>-61.629685727574206</v>
      </c>
      <c r="AN53">
        <f t="shared" si="48"/>
        <v>0</v>
      </c>
      <c r="AO53">
        <f t="shared" si="49"/>
        <v>0</v>
      </c>
      <c r="AP53">
        <f t="shared" si="50"/>
        <v>-1.3993372063097508E-4</v>
      </c>
      <c r="AQ53">
        <f t="shared" si="51"/>
        <v>-0.2104125873035477</v>
      </c>
      <c r="AR53">
        <f t="shared" si="52"/>
        <v>-0.21055252102417868</v>
      </c>
      <c r="AS53">
        <f t="shared" si="53"/>
        <v>-1.1243508771328922E-3</v>
      </c>
      <c r="AT53">
        <f t="shared" si="54"/>
        <v>-1.5730199553093693E-3</v>
      </c>
      <c r="AU53">
        <f t="shared" si="55"/>
        <v>-0.21324989185662094</v>
      </c>
      <c r="AW53">
        <v>50</v>
      </c>
      <c r="AX53">
        <f>IF(Z53&gt;0, (R53*SUMPRODUCT(K53:$K$98, X53:$X$98)-K53*$AZ$3)/Z53, 0)</f>
        <v>-7627.6692543750105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41"/>
        <v>50000</v>
      </c>
      <c r="S54">
        <f t="shared" si="42"/>
        <v>-21652.071763845684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-6.1694345876669834</v>
      </c>
      <c r="AC54">
        <f t="shared" si="27"/>
        <v>-5.6836885330396418</v>
      </c>
      <c r="AE54">
        <f t="shared" si="43"/>
        <v>0</v>
      </c>
      <c r="AF54">
        <f t="shared" si="44"/>
        <v>0</v>
      </c>
      <c r="AG54">
        <f t="shared" si="45"/>
        <v>-1.3125045480705876E-2</v>
      </c>
      <c r="AH54">
        <f t="shared" si="46"/>
        <v>-26.911694695771299</v>
      </c>
      <c r="AI54">
        <f t="shared" si="39"/>
        <v>-26.924819741252005</v>
      </c>
      <c r="AJ54">
        <f t="shared" si="47"/>
        <v>-0.48574605462734155</v>
      </c>
      <c r="AK54">
        <f t="shared" si="59"/>
        <v>-0.43186042113668888</v>
      </c>
      <c r="AL54">
        <f t="shared" si="40"/>
        <v>-27.842426217016037</v>
      </c>
      <c r="AN54">
        <f t="shared" si="48"/>
        <v>0</v>
      </c>
      <c r="AO54">
        <f t="shared" si="49"/>
        <v>0</v>
      </c>
      <c r="AP54">
        <f t="shared" si="50"/>
        <v>-4.0549141218156317E-5</v>
      </c>
      <c r="AQ54">
        <f t="shared" si="51"/>
        <v>-8.3142272553866262E-2</v>
      </c>
      <c r="AR54">
        <f t="shared" si="52"/>
        <v>-8.3182821695084425E-2</v>
      </c>
      <c r="AS54">
        <f t="shared" si="53"/>
        <v>-1.5006870181288731E-3</v>
      </c>
      <c r="AT54">
        <f t="shared" si="54"/>
        <v>-1.3342101731339882E-3</v>
      </c>
      <c r="AU54">
        <f t="shared" si="55"/>
        <v>-8.6017718886347294E-2</v>
      </c>
      <c r="AW54">
        <v>51</v>
      </c>
      <c r="AX54">
        <f>IF(Z54&gt;0, (R54*SUMPRODUCT(K54:$K$98, X54:$X$98)-K54*$AZ$3)/Z54, 0)</f>
        <v>-21652.071763845684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41"/>
        <v>50000</v>
      </c>
      <c r="S55">
        <f t="shared" si="42"/>
        <v>-78250.197669896574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-5.6836885330396418</v>
      </c>
      <c r="AC55">
        <f t="shared" si="27"/>
        <v>-5.1452605895837857</v>
      </c>
      <c r="AE55">
        <f t="shared" si="43"/>
        <v>0</v>
      </c>
      <c r="AF55">
        <f t="shared" si="44"/>
        <v>0</v>
      </c>
      <c r="AG55">
        <f t="shared" si="45"/>
        <v>-3.287698141856072E-3</v>
      </c>
      <c r="AH55">
        <f t="shared" si="46"/>
        <v>-9.7060968840427453</v>
      </c>
      <c r="AI55">
        <f t="shared" si="39"/>
        <v>-9.709384582184601</v>
      </c>
      <c r="AJ55">
        <f t="shared" si="47"/>
        <v>-0.5384279434558561</v>
      </c>
      <c r="AK55">
        <f t="shared" si="59"/>
        <v>-0.39785819731277494</v>
      </c>
      <c r="AL55">
        <f t="shared" si="40"/>
        <v>-10.645670722953232</v>
      </c>
      <c r="AN55">
        <f t="shared" si="48"/>
        <v>0</v>
      </c>
      <c r="AO55">
        <f t="shared" si="49"/>
        <v>0</v>
      </c>
      <c r="AP55">
        <f t="shared" si="50"/>
        <v>-9.0689030123447738E-6</v>
      </c>
      <c r="AQ55">
        <f t="shared" si="51"/>
        <v>-2.6773641457275538E-2</v>
      </c>
      <c r="AR55">
        <f t="shared" si="52"/>
        <v>-2.6782710360287881E-2</v>
      </c>
      <c r="AS55">
        <f t="shared" si="53"/>
        <v>-1.4852187115879021E-3</v>
      </c>
      <c r="AT55">
        <f t="shared" si="54"/>
        <v>-1.0974661445222918E-3</v>
      </c>
      <c r="AU55">
        <f t="shared" si="55"/>
        <v>-2.9365395216398076E-2</v>
      </c>
      <c r="AW55">
        <v>52</v>
      </c>
      <c r="AX55">
        <f>IF(Z55&gt;0, (R55*SUMPRODUCT(K55:$K$98, X55:$X$98)-K55*$AZ$3)/Z55, 0)</f>
        <v>-78250.197669896574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41"/>
        <v>50000</v>
      </c>
      <c r="S56">
        <f t="shared" si="42"/>
        <v>-282837.08989969519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-5.1452605895837857</v>
      </c>
      <c r="AC56">
        <f t="shared" si="27"/>
        <v>-4.6170608238895241</v>
      </c>
      <c r="AE56">
        <f t="shared" si="43"/>
        <v>0</v>
      </c>
      <c r="AF56">
        <f t="shared" si="44"/>
        <v>0</v>
      </c>
      <c r="AG56">
        <f t="shared" si="45"/>
        <v>-8.1620497960980111E-4</v>
      </c>
      <c r="AH56">
        <f t="shared" si="46"/>
        <v>-2.4386161808277103</v>
      </c>
      <c r="AI56">
        <f t="shared" si="39"/>
        <v>-2.4394323858073199</v>
      </c>
      <c r="AJ56">
        <f t="shared" si="47"/>
        <v>-0.52819976569426164</v>
      </c>
      <c r="AK56">
        <f t="shared" si="59"/>
        <v>-0.36016824127086505</v>
      </c>
      <c r="AL56">
        <f t="shared" si="40"/>
        <v>-3.3278003927724464</v>
      </c>
      <c r="AN56">
        <f t="shared" si="48"/>
        <v>0</v>
      </c>
      <c r="AO56">
        <f t="shared" si="49"/>
        <v>0</v>
      </c>
      <c r="AP56">
        <f t="shared" si="50"/>
        <v>-2.0102220782304155E-6</v>
      </c>
      <c r="AQ56">
        <f t="shared" si="51"/>
        <v>-6.0060404058957691E-3</v>
      </c>
      <c r="AR56">
        <f t="shared" si="52"/>
        <v>-6.0080506279739992E-3</v>
      </c>
      <c r="AS56">
        <f t="shared" si="53"/>
        <v>-1.3008972712006065E-3</v>
      </c>
      <c r="AT56">
        <f t="shared" si="54"/>
        <v>-8.8705431670637388E-4</v>
      </c>
      <c r="AU56">
        <f t="shared" si="55"/>
        <v>-8.1960022158809789E-3</v>
      </c>
      <c r="AW56">
        <v>53</v>
      </c>
      <c r="AX56">
        <f>IF(Z56&gt;0, (R56*SUMPRODUCT(K56:$K$98, X56:$X$98)-K56*$AZ$3)/Z56, 0)</f>
        <v>-282837.08989969519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41"/>
        <v>50000</v>
      </c>
      <c r="S57">
        <f t="shared" si="42"/>
        <v>-1028468.3870920122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-4.6170608238895241</v>
      </c>
      <c r="AC57">
        <f t="shared" si="27"/>
        <v>-4.1275548936244038</v>
      </c>
      <c r="AE57">
        <f t="shared" si="43"/>
        <v>0</v>
      </c>
      <c r="AF57">
        <f t="shared" si="44"/>
        <v>0</v>
      </c>
      <c r="AG57">
        <f t="shared" si="45"/>
        <v>-2.0066513202681119E-4</v>
      </c>
      <c r="AH57">
        <f t="shared" si="46"/>
        <v>-0.60737779778689194</v>
      </c>
      <c r="AI57">
        <f t="shared" si="39"/>
        <v>-0.6075784629189187</v>
      </c>
      <c r="AJ57">
        <f t="shared" si="47"/>
        <v>-0.48950593026512035</v>
      </c>
      <c r="AK57">
        <f t="shared" si="59"/>
        <v>-0.32319425767226673</v>
      </c>
      <c r="AL57">
        <f t="shared" si="40"/>
        <v>-1.4202786508563059</v>
      </c>
      <c r="AN57">
        <f t="shared" si="48"/>
        <v>0</v>
      </c>
      <c r="AO57">
        <f t="shared" si="49"/>
        <v>0</v>
      </c>
      <c r="AP57">
        <f t="shared" si="50"/>
        <v>-4.4126419659153985E-7</v>
      </c>
      <c r="AQ57">
        <f t="shared" si="51"/>
        <v>-1.3356285332728451E-3</v>
      </c>
      <c r="AR57">
        <f t="shared" si="52"/>
        <v>-1.3360697974694365E-3</v>
      </c>
      <c r="AS57">
        <f t="shared" si="53"/>
        <v>-1.0764273736225004E-3</v>
      </c>
      <c r="AT57">
        <f t="shared" si="54"/>
        <v>-7.1070670332351019E-4</v>
      </c>
      <c r="AU57">
        <f t="shared" si="55"/>
        <v>-3.1232038744154473E-3</v>
      </c>
      <c r="AW57">
        <v>54</v>
      </c>
      <c r="AX57">
        <f>IF(Z57&gt;0, (R57*SUMPRODUCT(K57:$K$98, X57:$X$98)-K57*$AZ$3)/Z57, 0)</f>
        <v>-1028468.3870920122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41"/>
        <v>50000</v>
      </c>
      <c r="S58">
        <f t="shared" si="42"/>
        <v>-3777030.2551924894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-4.1275548936244038</v>
      </c>
      <c r="AC58">
        <f t="shared" si="27"/>
        <v>-3.6864691197728408</v>
      </c>
      <c r="AE58">
        <f t="shared" si="43"/>
        <v>0</v>
      </c>
      <c r="AF58">
        <f t="shared" si="44"/>
        <v>0</v>
      </c>
      <c r="AG58">
        <f t="shared" si="45"/>
        <v>-4.8801159518180331E-5</v>
      </c>
      <c r="AH58">
        <f t="shared" si="46"/>
        <v>-0.14985732118836276</v>
      </c>
      <c r="AI58">
        <f t="shared" si="39"/>
        <v>-0.14990612234788095</v>
      </c>
      <c r="AJ58">
        <f t="shared" si="47"/>
        <v>-0.441085773851563</v>
      </c>
      <c r="AK58">
        <f t="shared" si="59"/>
        <v>-0.28892884255370826</v>
      </c>
      <c r="AL58">
        <f t="shared" si="40"/>
        <v>-0.87992073875315224</v>
      </c>
      <c r="AN58">
        <f t="shared" si="48"/>
        <v>0</v>
      </c>
      <c r="AO58">
        <f t="shared" si="49"/>
        <v>0</v>
      </c>
      <c r="AP58">
        <f t="shared" si="50"/>
        <v>-9.5816189202966154E-8</v>
      </c>
      <c r="AQ58">
        <f t="shared" si="51"/>
        <v>-2.9422984171276992E-4</v>
      </c>
      <c r="AR58">
        <f t="shared" si="52"/>
        <v>-2.9432565790197293E-4</v>
      </c>
      <c r="AS58">
        <f t="shared" si="53"/>
        <v>-8.6602774154071957E-4</v>
      </c>
      <c r="AT58">
        <f t="shared" si="54"/>
        <v>-5.6728284568744185E-4</v>
      </c>
      <c r="AU58">
        <f t="shared" si="55"/>
        <v>-1.7276362451301343E-3</v>
      </c>
      <c r="AW58">
        <v>55</v>
      </c>
      <c r="AX58">
        <f>IF(Z58&gt;0, (R58*SUMPRODUCT(K58:$K$98, X58:$X$98)-K58*$AZ$3)/Z58, 0)</f>
        <v>-3777030.2551924894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41"/>
        <v>50000</v>
      </c>
      <c r="S59">
        <f t="shared" si="42"/>
        <v>-14037238.900473347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-3.6864691197728408</v>
      </c>
      <c r="AC59">
        <f t="shared" si="27"/>
        <v>-3.2917442403423789</v>
      </c>
      <c r="AE59">
        <f t="shared" si="43"/>
        <v>0</v>
      </c>
      <c r="AF59">
        <f t="shared" si="44"/>
        <v>0</v>
      </c>
      <c r="AG59">
        <f t="shared" si="45"/>
        <v>-1.1725041739623661E-5</v>
      </c>
      <c r="AH59">
        <f t="shared" si="46"/>
        <v>-3.6588106183374866E-2</v>
      </c>
      <c r="AI59">
        <f t="shared" si="39"/>
        <v>-3.6599831225114489E-2</v>
      </c>
      <c r="AJ59">
        <f t="shared" si="47"/>
        <v>-0.39472487943046186</v>
      </c>
      <c r="AK59">
        <f t="shared" si="59"/>
        <v>-0.25805283838409887</v>
      </c>
      <c r="AL59">
        <f t="shared" si="40"/>
        <v>-0.68937754903967519</v>
      </c>
      <c r="AN59">
        <f t="shared" si="48"/>
        <v>0</v>
      </c>
      <c r="AO59">
        <f t="shared" si="49"/>
        <v>0</v>
      </c>
      <c r="AP59">
        <f t="shared" si="50"/>
        <v>-2.0554415334675013E-8</v>
      </c>
      <c r="AQ59">
        <f t="shared" si="51"/>
        <v>-6.414025190723256E-5</v>
      </c>
      <c r="AR59">
        <f t="shared" si="52"/>
        <v>-6.4160806322567237E-5</v>
      </c>
      <c r="AS59">
        <f t="shared" si="53"/>
        <v>-6.9196675755319262E-4</v>
      </c>
      <c r="AT59">
        <f t="shared" si="54"/>
        <v>-4.5237580694606387E-4</v>
      </c>
      <c r="AU59">
        <f t="shared" si="55"/>
        <v>-1.2085033708218236E-3</v>
      </c>
      <c r="AW59">
        <v>56</v>
      </c>
      <c r="AX59">
        <f>IF(Z59&gt;0, (R59*SUMPRODUCT(K59:$K$98, X59:$X$98)-K59*$AZ$3)/Z59, 0)</f>
        <v>-14037238.900473347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41"/>
        <v>50000</v>
      </c>
      <c r="S60">
        <f t="shared" si="42"/>
        <v>-52806791.489999145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-3.2917442403423789</v>
      </c>
      <c r="AC60">
        <f t="shared" si="27"/>
        <v>-2.9391127473155589</v>
      </c>
      <c r="AE60">
        <f t="shared" si="43"/>
        <v>0</v>
      </c>
      <c r="AF60">
        <f t="shared" si="44"/>
        <v>0</v>
      </c>
      <c r="AG60">
        <f t="shared" si="45"/>
        <v>-2.782892753361265E-6</v>
      </c>
      <c r="AH60">
        <f t="shared" si="46"/>
        <v>-8.8248985688661585E-3</v>
      </c>
      <c r="AI60">
        <f t="shared" si="39"/>
        <v>-8.8276814616195191E-3</v>
      </c>
      <c r="AJ60">
        <f t="shared" si="47"/>
        <v>-0.35263149302681995</v>
      </c>
      <c r="AK60">
        <f t="shared" si="59"/>
        <v>-0.23042209682396655</v>
      </c>
      <c r="AL60">
        <f t="shared" si="40"/>
        <v>-0.59188127131240598</v>
      </c>
      <c r="AN60">
        <f t="shared" si="48"/>
        <v>0</v>
      </c>
      <c r="AO60">
        <f t="shared" si="49"/>
        <v>0</v>
      </c>
      <c r="AP60">
        <f t="shared" si="50"/>
        <v>-4.3558125081688197E-9</v>
      </c>
      <c r="AQ60">
        <f t="shared" si="51"/>
        <v>-1.3812822475159982E-5</v>
      </c>
      <c r="AR60">
        <f t="shared" si="52"/>
        <v>-1.3817178287668151E-5</v>
      </c>
      <c r="AS60">
        <f t="shared" si="53"/>
        <v>-5.5194245852458498E-4</v>
      </c>
      <c r="AT60">
        <f t="shared" si="54"/>
        <v>-3.6065904814048248E-4</v>
      </c>
      <c r="AU60">
        <f t="shared" si="55"/>
        <v>-9.2641868495273562E-4</v>
      </c>
      <c r="AW60">
        <v>57</v>
      </c>
      <c r="AX60">
        <f>IF(Z60&gt;0, (R60*SUMPRODUCT(K60:$K$98, X60:$X$98)-K60*$AZ$3)/Z60, 0)</f>
        <v>-52806791.489999145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41"/>
        <v>50000</v>
      </c>
      <c r="S61">
        <f t="shared" si="42"/>
        <v>-201322140.69292697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-2.9391127473155589</v>
      </c>
      <c r="AC61">
        <f t="shared" si="27"/>
        <v>-2.624219744710599</v>
      </c>
      <c r="AE61">
        <f t="shared" si="43"/>
        <v>0</v>
      </c>
      <c r="AF61">
        <f t="shared" si="44"/>
        <v>0</v>
      </c>
      <c r="AG61">
        <f t="shared" si="45"/>
        <v>-6.5174643376986393E-7</v>
      </c>
      <c r="AH61">
        <f t="shared" si="46"/>
        <v>-2.1033173920577885E-3</v>
      </c>
      <c r="AI61">
        <f t="shared" si="39"/>
        <v>-2.1039691384915583E-3</v>
      </c>
      <c r="AJ61">
        <f t="shared" si="47"/>
        <v>-0.31489300260495989</v>
      </c>
      <c r="AK61">
        <f t="shared" si="59"/>
        <v>-0.20573789231208914</v>
      </c>
      <c r="AL61">
        <f t="shared" si="40"/>
        <v>-0.52273486405554059</v>
      </c>
      <c r="AN61">
        <f t="shared" si="48"/>
        <v>0</v>
      </c>
      <c r="AO61">
        <f t="shared" si="49"/>
        <v>0</v>
      </c>
      <c r="AP61">
        <f t="shared" si="50"/>
        <v>-9.1082165726790538E-10</v>
      </c>
      <c r="AQ61">
        <f t="shared" si="51"/>
        <v>-2.9394054704884614E-6</v>
      </c>
      <c r="AR61">
        <f t="shared" si="52"/>
        <v>-2.9403162921457293E-6</v>
      </c>
      <c r="AS61">
        <f t="shared" si="53"/>
        <v>-4.4006587782264943E-4</v>
      </c>
      <c r="AT61">
        <f t="shared" si="54"/>
        <v>-2.875206036105013E-4</v>
      </c>
      <c r="AU61">
        <f t="shared" si="55"/>
        <v>-7.3052679772529652E-4</v>
      </c>
      <c r="AW61">
        <v>58</v>
      </c>
      <c r="AX61">
        <f>IF(Z61&gt;0, (R61*SUMPRODUCT(K61:$K$98, X61:$X$98)-K61*$AZ$3)/Z61, 0)</f>
        <v>-201322140.69292697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41"/>
        <v>50000</v>
      </c>
      <c r="S62">
        <f t="shared" si="42"/>
        <v>-778490377.46997011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-2.624219744710599</v>
      </c>
      <c r="AC62">
        <f t="shared" si="27"/>
        <v>-2.3430558846272884</v>
      </c>
      <c r="AE62">
        <f t="shared" si="43"/>
        <v>0</v>
      </c>
      <c r="AF62">
        <f t="shared" si="44"/>
        <v>0</v>
      </c>
      <c r="AG62">
        <f t="shared" si="45"/>
        <v>-1.5048714489201702E-7</v>
      </c>
      <c r="AH62">
        <f t="shared" si="46"/>
        <v>-4.9474182454014822E-4</v>
      </c>
      <c r="AI62">
        <f t="shared" si="39"/>
        <v>-4.9489231168504022E-4</v>
      </c>
      <c r="AJ62">
        <f t="shared" si="47"/>
        <v>-0.28116386008331062</v>
      </c>
      <c r="AK62">
        <f t="shared" si="59"/>
        <v>-0.18369538212974196</v>
      </c>
      <c r="AL62">
        <f t="shared" si="40"/>
        <v>-0.46535413452473762</v>
      </c>
      <c r="AN62">
        <f t="shared" si="48"/>
        <v>0</v>
      </c>
      <c r="AO62">
        <f t="shared" si="49"/>
        <v>0</v>
      </c>
      <c r="AP62">
        <f t="shared" si="50"/>
        <v>-1.877742625785583E-10</v>
      </c>
      <c r="AQ62">
        <f t="shared" si="51"/>
        <v>-6.173270237564652E-7</v>
      </c>
      <c r="AR62">
        <f t="shared" si="52"/>
        <v>-6.1751479801904375E-7</v>
      </c>
      <c r="AS62">
        <f t="shared" si="53"/>
        <v>-3.5082954446885291E-4</v>
      </c>
      <c r="AT62">
        <f t="shared" si="54"/>
        <v>-2.2921070728831771E-4</v>
      </c>
      <c r="AU62">
        <f t="shared" si="55"/>
        <v>-5.8065776655518971E-4</v>
      </c>
      <c r="AW62">
        <v>59</v>
      </c>
      <c r="AX62">
        <f>IF(Z62&gt;0, (R62*SUMPRODUCT(K62:$K$98, X62:$X$98)-K62*$AZ$3)/Z62, 0)</f>
        <v>-778490377.46997011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41"/>
        <v>50000</v>
      </c>
      <c r="S63">
        <f t="shared" si="42"/>
        <v>-3055441111.6192379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-2.3430558846272884</v>
      </c>
      <c r="AC63">
        <f t="shared" si="27"/>
        <v>-2.0920147166964718</v>
      </c>
      <c r="AE63">
        <f t="shared" si="43"/>
        <v>0</v>
      </c>
      <c r="AF63">
        <f t="shared" si="44"/>
        <v>0</v>
      </c>
      <c r="AG63">
        <f t="shared" si="45"/>
        <v>-3.4234250313988279E-8</v>
      </c>
      <c r="AH63">
        <f t="shared" si="46"/>
        <v>-1.1474802312910859E-4</v>
      </c>
      <c r="AI63">
        <f t="shared" si="39"/>
        <v>-1.1478225737942258E-4</v>
      </c>
      <c r="AJ63">
        <f t="shared" si="47"/>
        <v>-0.25104116793081666</v>
      </c>
      <c r="AK63">
        <f t="shared" si="59"/>
        <v>-0.16401391192391021</v>
      </c>
      <c r="AL63">
        <f t="shared" si="40"/>
        <v>-0.41516986211210627</v>
      </c>
      <c r="AN63">
        <f t="shared" si="48"/>
        <v>0</v>
      </c>
      <c r="AO63">
        <f t="shared" si="49"/>
        <v>0</v>
      </c>
      <c r="AP63">
        <f t="shared" si="50"/>
        <v>-3.8139892235192489E-11</v>
      </c>
      <c r="AQ63">
        <f t="shared" si="51"/>
        <v>-1.2783914343692601E-7</v>
      </c>
      <c r="AR63">
        <f t="shared" si="52"/>
        <v>-1.2787728332916121E-7</v>
      </c>
      <c r="AS63">
        <f t="shared" si="53"/>
        <v>-2.7968140104315202E-4</v>
      </c>
      <c r="AT63">
        <f t="shared" si="54"/>
        <v>-1.8272557069240895E-4</v>
      </c>
      <c r="AU63">
        <f t="shared" si="55"/>
        <v>-4.6253484901889009E-4</v>
      </c>
      <c r="AW63">
        <v>60</v>
      </c>
      <c r="AX63">
        <f>IF(Z63&gt;0, (R63*SUMPRODUCT(K63:$K$98, X63:$X$98)-K63*$AZ$3)/Z63, 0)</f>
        <v>-3055441111.6192379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41"/>
        <v>50000</v>
      </c>
      <c r="S64">
        <f t="shared" si="42"/>
        <v>-12188036758.072083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-2.0920147166964718</v>
      </c>
      <c r="AC64">
        <f t="shared" si="27"/>
        <v>-1.8678703934125436</v>
      </c>
      <c r="AE64">
        <f t="shared" si="43"/>
        <v>0</v>
      </c>
      <c r="AF64">
        <f t="shared" si="44"/>
        <v>0</v>
      </c>
      <c r="AG64">
        <f t="shared" si="45"/>
        <v>-7.6627205451093723E-9</v>
      </c>
      <c r="AH64">
        <f t="shared" si="46"/>
        <v>-2.6229187265739024E-5</v>
      </c>
      <c r="AI64">
        <f t="shared" si="39"/>
        <v>-2.6236849986284134E-5</v>
      </c>
      <c r="AJ64">
        <f t="shared" si="47"/>
        <v>-0.22414432328392819</v>
      </c>
      <c r="AK64">
        <f t="shared" si="59"/>
        <v>-0.14644103016875304</v>
      </c>
      <c r="AL64">
        <f t="shared" si="40"/>
        <v>-0.37061159030266755</v>
      </c>
      <c r="AN64">
        <f t="shared" si="48"/>
        <v>0</v>
      </c>
      <c r="AO64">
        <f t="shared" si="49"/>
        <v>0</v>
      </c>
      <c r="AP64">
        <f t="shared" si="50"/>
        <v>-7.6222572929358432E-12</v>
      </c>
      <c r="AQ64">
        <f t="shared" si="51"/>
        <v>-2.6090683164957519E-8</v>
      </c>
      <c r="AR64">
        <f t="shared" si="52"/>
        <v>-2.6098305422250455E-8</v>
      </c>
      <c r="AS64">
        <f t="shared" si="53"/>
        <v>-2.2296072168670025E-4</v>
      </c>
      <c r="AT64">
        <f t="shared" si="54"/>
        <v>-1.4566774341016813E-4</v>
      </c>
      <c r="AU64">
        <f t="shared" si="55"/>
        <v>-3.6865456340229064E-4</v>
      </c>
      <c r="AW64">
        <v>61</v>
      </c>
      <c r="AX64">
        <f>IF(Z64&gt;0, (R64*SUMPRODUCT(K64:$K$98, X64:$X$98)-K64*$AZ$3)/Z64, 0)</f>
        <v>-12188036758.072083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41"/>
        <v>50000</v>
      </c>
      <c r="S65">
        <f t="shared" si="42"/>
        <v>-49448579877.83477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-1.8678703934125436</v>
      </c>
      <c r="AC65">
        <f t="shared" si="27"/>
        <v>-1.6677414452861983</v>
      </c>
      <c r="AE65">
        <f t="shared" si="43"/>
        <v>0</v>
      </c>
      <c r="AF65">
        <f t="shared" si="44"/>
        <v>0</v>
      </c>
      <c r="AG65">
        <f t="shared" si="45"/>
        <v>-1.6863390712194751E-9</v>
      </c>
      <c r="AH65">
        <f t="shared" si="46"/>
        <v>-5.8997542684388033E-6</v>
      </c>
      <c r="AI65">
        <f t="shared" si="39"/>
        <v>-5.9014406075100226E-6</v>
      </c>
      <c r="AJ65">
        <f t="shared" si="47"/>
        <v>-0.2001289481263453</v>
      </c>
      <c r="AK65">
        <f t="shared" si="59"/>
        <v>-0.13075092753887807</v>
      </c>
      <c r="AL65">
        <f t="shared" si="40"/>
        <v>-0.33088577710583089</v>
      </c>
      <c r="AN65">
        <f t="shared" si="48"/>
        <v>0</v>
      </c>
      <c r="AO65">
        <f t="shared" si="49"/>
        <v>0</v>
      </c>
      <c r="AP65">
        <f t="shared" si="50"/>
        <v>-1.4977091976268752E-12</v>
      </c>
      <c r="AQ65">
        <f t="shared" si="51"/>
        <v>-5.2398218023789131E-9</v>
      </c>
      <c r="AR65">
        <f t="shared" si="52"/>
        <v>-5.2413195115765396E-9</v>
      </c>
      <c r="AS65">
        <f t="shared" si="53"/>
        <v>-1.7774300046518283E-4</v>
      </c>
      <c r="AT65">
        <f t="shared" si="54"/>
        <v>-1.1612544008223132E-4</v>
      </c>
      <c r="AU65">
        <f t="shared" si="55"/>
        <v>-2.9387368186692577E-4</v>
      </c>
      <c r="AW65">
        <v>62</v>
      </c>
      <c r="AX65">
        <f>IF(Z65&gt;0, (R65*SUMPRODUCT(K65:$K$98, X65:$X$98)-K65*$AZ$3)/Z65, 0)</f>
        <v>-49448579877.83477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41"/>
        <v>50000</v>
      </c>
      <c r="S66">
        <f t="shared" si="42"/>
        <v>-204318650865.14566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-1.6677414452861983</v>
      </c>
      <c r="AC66">
        <f t="shared" si="27"/>
        <v>-1.4890548664036733</v>
      </c>
      <c r="AE66">
        <f t="shared" si="43"/>
        <v>0</v>
      </c>
      <c r="AF66">
        <f t="shared" si="44"/>
        <v>0</v>
      </c>
      <c r="AG66">
        <f t="shared" si="45"/>
        <v>-3.6439523756117568E-10</v>
      </c>
      <c r="AH66">
        <f t="shared" si="46"/>
        <v>-1.3050804429461047E-6</v>
      </c>
      <c r="AI66">
        <f t="shared" si="39"/>
        <v>-1.3054448381836658E-6</v>
      </c>
      <c r="AJ66">
        <f t="shared" si="47"/>
        <v>-0.17868657888252493</v>
      </c>
      <c r="AK66">
        <f t="shared" si="59"/>
        <v>-0.11674190117003388</v>
      </c>
      <c r="AL66">
        <f t="shared" si="40"/>
        <v>-0.29542978549739696</v>
      </c>
      <c r="AN66">
        <f t="shared" si="48"/>
        <v>0</v>
      </c>
      <c r="AO66">
        <f t="shared" si="49"/>
        <v>0</v>
      </c>
      <c r="AP66">
        <f t="shared" si="50"/>
        <v>-2.8895969094340005E-13</v>
      </c>
      <c r="AQ66">
        <f t="shared" si="51"/>
        <v>-1.0349082605303557E-9</v>
      </c>
      <c r="AR66">
        <f t="shared" si="52"/>
        <v>-1.0351972202212991E-9</v>
      </c>
      <c r="AS66">
        <f t="shared" si="53"/>
        <v>-1.4169564606606461E-4</v>
      </c>
      <c r="AT66">
        <f t="shared" si="54"/>
        <v>-9.257449111577546E-5</v>
      </c>
      <c r="AU66">
        <f t="shared" si="55"/>
        <v>-2.3427117237906025E-4</v>
      </c>
      <c r="AW66">
        <v>63</v>
      </c>
      <c r="AX66">
        <f>IF(Z66&gt;0, (R66*SUMPRODUCT(K66:$K$98, X66:$X$98)-K66*$AZ$3)/Z66, 0)</f>
        <v>-204318650865.14566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-861038175584.61157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-1.4890548664036733</v>
      </c>
      <c r="AC67">
        <f t="shared" si="27"/>
        <v>-1.3295132744722007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-7.7204084102862954E-11</v>
      </c>
      <c r="AH67">
        <f t="shared" ref="AH67:AH89" si="66">-X67*R67</f>
        <v>-2.8354720108270094E-7</v>
      </c>
      <c r="AI67">
        <f t="shared" si="39"/>
        <v>-2.836244051668038E-7</v>
      </c>
      <c r="AJ67">
        <f t="shared" ref="AJ67:AJ89" si="67">AB67-AC67</f>
        <v>-0.15954159193147266</v>
      </c>
      <c r="AK67">
        <f t="shared" si="59"/>
        <v>-0.10423384064825715</v>
      </c>
      <c r="AL67">
        <f t="shared" si="40"/>
        <v>-0.26377571620413498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-5.4662164434126942E-14</v>
      </c>
      <c r="AQ67">
        <f t="shared" ref="AQ67:AQ89" si="71">AH67*$K67</f>
        <v>-2.0075756238191416E-10</v>
      </c>
      <c r="AR67">
        <f t="shared" ref="AR67:AR89" si="72">AI67*$K67</f>
        <v>-2.0081222454634829E-10</v>
      </c>
      <c r="AS67">
        <f t="shared" ref="AS67:AS89" si="73">AJ67*$K67</f>
        <v>-1.1295890409918279E-4</v>
      </c>
      <c r="AT67">
        <f t="shared" ref="AT67:AT89" si="74">AK67*$K67</f>
        <v>-7.3799817759956203E-5</v>
      </c>
      <c r="AU67">
        <f t="shared" ref="AU67:AU89" si="75">AL67*$K67</f>
        <v>-1.8675892267136355E-4</v>
      </c>
      <c r="AW67">
        <v>64</v>
      </c>
      <c r="AX67">
        <f>IF(Z67&gt;0, (R67*SUMPRODUCT(K67:$K$98, X67:$X$98)-K67*$AZ$3)/Z67, 0)</f>
        <v>-861038175584.61157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1"/>
        <v>50000</v>
      </c>
      <c r="S68">
        <f t="shared" si="62"/>
        <v>-3703667341314.7988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-1.3295132744722007</v>
      </c>
      <c r="AC68">
        <f t="shared" ref="AC68:AC89" si="79">S68*Z68</f>
        <v>-1.1870654238101181</v>
      </c>
      <c r="AE68">
        <f t="shared" si="63"/>
        <v>0</v>
      </c>
      <c r="AF68">
        <f t="shared" si="64"/>
        <v>0</v>
      </c>
      <c r="AG68">
        <f t="shared" si="65"/>
        <v>-1.60255405577099E-11</v>
      </c>
      <c r="AH68">
        <f t="shared" si="66"/>
        <v>-6.0406502704124433E-8</v>
      </c>
      <c r="AI68">
        <f t="shared" si="39"/>
        <v>-6.0422528244682149E-8</v>
      </c>
      <c r="AJ68">
        <f t="shared" si="67"/>
        <v>-0.14244785066208254</v>
      </c>
      <c r="AK68">
        <f t="shared" ref="AK68:AK89" si="80">G68*SUM(AB68:AB68, AE68:AF68)</f>
        <v>-9.3065929213054052E-2</v>
      </c>
      <c r="AL68">
        <f t="shared" si="40"/>
        <v>-0.23551384029766487</v>
      </c>
      <c r="AN68">
        <f t="shared" si="68"/>
        <v>0</v>
      </c>
      <c r="AO68">
        <f t="shared" si="69"/>
        <v>0</v>
      </c>
      <c r="AP68">
        <f t="shared" si="70"/>
        <v>-1.0130741038168646E-14</v>
      </c>
      <c r="AQ68">
        <f t="shared" si="71"/>
        <v>-3.8186707881282857E-11</v>
      </c>
      <c r="AR68">
        <f t="shared" si="72"/>
        <v>-3.8196838622321028E-11</v>
      </c>
      <c r="AS68">
        <f t="shared" si="73"/>
        <v>-9.0050147219963861E-5</v>
      </c>
      <c r="AT68">
        <f t="shared" si="74"/>
        <v>-5.883276292233339E-5</v>
      </c>
      <c r="AU68">
        <f t="shared" si="75"/>
        <v>-1.488829483391359E-4</v>
      </c>
      <c r="AW68">
        <v>65</v>
      </c>
      <c r="AX68">
        <f>IF(Z68&gt;0, (R68*SUMPRODUCT(K68:$K$98, X68:$X$98)-K68*$AZ$3)/Z68, 0)</f>
        <v>-3703667341314.7988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0.78691510499999995</v>
      </c>
      <c r="Q69" s="5">
        <f t="shared" ref="Q69:Q89" si="81">$C$8</f>
        <v>50</v>
      </c>
      <c r="R69">
        <f t="shared" si="61"/>
        <v>50000</v>
      </c>
      <c r="S69">
        <f t="shared" si="62"/>
        <v>-16283071375461.537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-1.1870654238101181</v>
      </c>
      <c r="AC69">
        <f t="shared" si="79"/>
        <v>-1.059879842720769</v>
      </c>
      <c r="AE69">
        <f t="shared" si="63"/>
        <v>0</v>
      </c>
      <c r="AF69">
        <f t="shared" si="64"/>
        <v>0</v>
      </c>
      <c r="AG69">
        <f t="shared" si="65"/>
        <v>-3.254545221480757E-12</v>
      </c>
      <c r="AH69">
        <f t="shared" si="66"/>
        <v>-1.2610739930652046E-8</v>
      </c>
      <c r="AI69">
        <f t="shared" si="39"/>
        <v>-1.2613994475873527E-8</v>
      </c>
      <c r="AJ69">
        <f t="shared" si="67"/>
        <v>-0.12718558108934919</v>
      </c>
      <c r="AK69">
        <f t="shared" si="80"/>
        <v>-8.3094579666708274E-2</v>
      </c>
      <c r="AL69">
        <f t="shared" si="40"/>
        <v>-0.21028017337005195</v>
      </c>
      <c r="AN69">
        <f t="shared" si="68"/>
        <v>0</v>
      </c>
      <c r="AO69">
        <f t="shared" si="69"/>
        <v>0</v>
      </c>
      <c r="AP69">
        <f t="shared" si="70"/>
        <v>-1.8369647142934561E-15</v>
      </c>
      <c r="AQ69">
        <f t="shared" si="71"/>
        <v>-7.1178867390877585E-12</v>
      </c>
      <c r="AR69">
        <f t="shared" si="72"/>
        <v>-7.1197237038020525E-12</v>
      </c>
      <c r="AS69">
        <f t="shared" si="73"/>
        <v>-7.1787426115942481E-5</v>
      </c>
      <c r="AT69">
        <f t="shared" si="74"/>
        <v>-4.6901118407978494E-5</v>
      </c>
      <c r="AU69">
        <f t="shared" si="75"/>
        <v>-1.1868855164364469E-4</v>
      </c>
      <c r="AW69">
        <v>66</v>
      </c>
      <c r="AX69">
        <f>IF(Z69&gt;0, (R69*SUMPRODUCT(K69:$K$98, X69:$X$98)-K69*$AZ$3)/Z69, 0)</f>
        <v>-16283071375461.537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0.79143424399999995</v>
      </c>
      <c r="Q70" s="5">
        <f t="shared" si="81"/>
        <v>50</v>
      </c>
      <c r="R70">
        <f t="shared" si="61"/>
        <v>50000</v>
      </c>
      <c r="S70">
        <f t="shared" si="62"/>
        <v>-73217340583784.016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-1.059879842720769</v>
      </c>
      <c r="AC70">
        <f t="shared" si="79"/>
        <v>-0.94632128814972993</v>
      </c>
      <c r="AE70">
        <f t="shared" si="63"/>
        <v>0</v>
      </c>
      <c r="AF70">
        <f t="shared" si="64"/>
        <v>0</v>
      </c>
      <c r="AG70">
        <f t="shared" si="65"/>
        <v>-6.4624123233951398E-13</v>
      </c>
      <c r="AH70">
        <f t="shared" si="66"/>
        <v>-2.5757585369264354E-9</v>
      </c>
      <c r="AI70">
        <f t="shared" ref="AI70:AI89" si="88">SUM(AE70:AH70)</f>
        <v>-2.5764047781587751E-9</v>
      </c>
      <c r="AJ70">
        <f t="shared" si="67"/>
        <v>-0.11355855457103903</v>
      </c>
      <c r="AK70">
        <f t="shared" si="80"/>
        <v>-7.4191588990453833E-2</v>
      </c>
      <c r="AL70">
        <f t="shared" ref="AL70:AL89" si="89">SUM(AI70:AK70)</f>
        <v>-0.18775014613789764</v>
      </c>
      <c r="AN70">
        <f t="shared" si="68"/>
        <v>0</v>
      </c>
      <c r="AO70">
        <f t="shared" si="69"/>
        <v>0</v>
      </c>
      <c r="AP70">
        <f t="shared" si="70"/>
        <v>-3.2567704217768227E-16</v>
      </c>
      <c r="AQ70">
        <f t="shared" si="71"/>
        <v>-1.2980685534924261E-12</v>
      </c>
      <c r="AR70">
        <f t="shared" si="72"/>
        <v>-1.298394230534604E-12</v>
      </c>
      <c r="AS70">
        <f t="shared" si="73"/>
        <v>-5.722849659837092E-5</v>
      </c>
      <c r="AT70">
        <f t="shared" si="74"/>
        <v>-3.7389284446305828E-5</v>
      </c>
      <c r="AU70">
        <f t="shared" si="75"/>
        <v>-9.4617782343070988E-5</v>
      </c>
      <c r="AW70">
        <v>67</v>
      </c>
      <c r="AX70">
        <f>IF(Z70&gt;0, (R70*SUMPRODUCT(K70:$K$98, X70:$X$98)-K70*$AZ$3)/Z70, 0)</f>
        <v>-73217340583784.016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0.79587939600000002</v>
      </c>
      <c r="Q71" s="5">
        <f t="shared" si="81"/>
        <v>50</v>
      </c>
      <c r="R71">
        <f t="shared" si="61"/>
        <v>50000</v>
      </c>
      <c r="S71">
        <f t="shared" si="62"/>
        <v>-336762941049385.44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-0.94632128814972993</v>
      </c>
      <c r="AC71">
        <f t="shared" si="79"/>
        <v>-0.84492972156338775</v>
      </c>
      <c r="AE71">
        <f t="shared" si="63"/>
        <v>0</v>
      </c>
      <c r="AF71">
        <f t="shared" si="64"/>
        <v>0</v>
      </c>
      <c r="AG71">
        <f t="shared" si="65"/>
        <v>-1.2544873835145076E-13</v>
      </c>
      <c r="AH71">
        <f t="shared" si="66"/>
        <v>-5.1433008166466817E-10</v>
      </c>
      <c r="AI71">
        <f t="shared" si="88"/>
        <v>-5.144555304030196E-10</v>
      </c>
      <c r="AJ71">
        <f t="shared" si="67"/>
        <v>-0.10139156658634219</v>
      </c>
      <c r="AK71">
        <f t="shared" si="80"/>
        <v>-6.6242490170481103E-2</v>
      </c>
      <c r="AL71">
        <f t="shared" si="89"/>
        <v>-0.16763405727127884</v>
      </c>
      <c r="AN71">
        <f t="shared" si="68"/>
        <v>0</v>
      </c>
      <c r="AO71">
        <f t="shared" si="69"/>
        <v>0</v>
      </c>
      <c r="AP71">
        <f t="shared" si="70"/>
        <v>-5.6446985836129584E-17</v>
      </c>
      <c r="AQ71">
        <f t="shared" si="71"/>
        <v>-2.3142825680307168E-13</v>
      </c>
      <c r="AR71">
        <f t="shared" si="72"/>
        <v>-2.3148470378890784E-13</v>
      </c>
      <c r="AS71">
        <f t="shared" si="73"/>
        <v>-4.5622207111946298E-5</v>
      </c>
      <c r="AT71">
        <f t="shared" si="74"/>
        <v>-2.9806508646803444E-5</v>
      </c>
      <c r="AU71">
        <f t="shared" si="75"/>
        <v>-7.5428715990234451E-5</v>
      </c>
      <c r="AW71">
        <v>68</v>
      </c>
      <c r="AX71">
        <f>IF(Z71&gt;0, (R71*SUMPRODUCT(K71:$K$98, X71:$X$98)-K71*$AZ$3)/Z71, 0)</f>
        <v>-336762941049385.44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0.80043084799999997</v>
      </c>
      <c r="Q72" s="5">
        <f t="shared" si="81"/>
        <v>50</v>
      </c>
      <c r="R72">
        <f t="shared" si="61"/>
        <v>50000</v>
      </c>
      <c r="S72">
        <f t="shared" si="62"/>
        <v>-1586129358038183.5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-0.84492972156338775</v>
      </c>
      <c r="AC72">
        <f t="shared" si="79"/>
        <v>-0.75440153711036906</v>
      </c>
      <c r="AE72">
        <f t="shared" si="63"/>
        <v>0</v>
      </c>
      <c r="AF72">
        <f t="shared" si="64"/>
        <v>0</v>
      </c>
      <c r="AG72">
        <f t="shared" si="65"/>
        <v>-2.378121094875441E-14</v>
      </c>
      <c r="AH72">
        <f t="shared" si="66"/>
        <v>-1.0041304001918184E-10</v>
      </c>
      <c r="AI72">
        <f t="shared" si="88"/>
        <v>-1.004368212301306E-10</v>
      </c>
      <c r="AJ72">
        <f t="shared" si="67"/>
        <v>-9.052818445301869E-2</v>
      </c>
      <c r="AK72">
        <f t="shared" si="80"/>
        <v>-5.9145080509437148E-2</v>
      </c>
      <c r="AL72">
        <f t="shared" si="89"/>
        <v>-0.14967326506289266</v>
      </c>
      <c r="AN72">
        <f t="shared" si="68"/>
        <v>0</v>
      </c>
      <c r="AO72">
        <f t="shared" si="69"/>
        <v>0</v>
      </c>
      <c r="AP72">
        <f t="shared" si="70"/>
        <v>-9.5541136052777674E-18</v>
      </c>
      <c r="AQ72">
        <f t="shared" si="71"/>
        <v>-4.0340989946301058E-14</v>
      </c>
      <c r="AR72">
        <f t="shared" si="72"/>
        <v>-4.0350544059906333E-14</v>
      </c>
      <c r="AS72">
        <f t="shared" si="73"/>
        <v>-3.6369744190380811E-5</v>
      </c>
      <c r="AT72">
        <f t="shared" si="74"/>
        <v>-2.3761566204435E-5</v>
      </c>
      <c r="AU72">
        <f t="shared" si="75"/>
        <v>-6.0131310435166353E-5</v>
      </c>
      <c r="AW72">
        <v>69</v>
      </c>
      <c r="AX72">
        <f>IF(Z72&gt;0, (R72*SUMPRODUCT(K72:$K$98, X72:$X$98)-K72*$AZ$3)/Z72, 0)</f>
        <v>-1586129358038183.5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0.80506197899999998</v>
      </c>
      <c r="Q73" s="5">
        <f t="shared" si="81"/>
        <v>50</v>
      </c>
      <c r="R73">
        <f t="shared" si="61"/>
        <v>50000</v>
      </c>
      <c r="S73">
        <f t="shared" si="62"/>
        <v>-7657629940897227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-0.75440153711036906</v>
      </c>
      <c r="AC73">
        <f t="shared" si="79"/>
        <v>-0.67357280099143602</v>
      </c>
      <c r="AE73">
        <f t="shared" si="63"/>
        <v>0</v>
      </c>
      <c r="AF73">
        <f t="shared" si="64"/>
        <v>0</v>
      </c>
      <c r="AG73">
        <f t="shared" si="65"/>
        <v>-4.3980500898461734E-15</v>
      </c>
      <c r="AH73">
        <f t="shared" si="66"/>
        <v>-1.9145348749420694E-11</v>
      </c>
      <c r="AI73">
        <f t="shared" si="88"/>
        <v>-1.9149746799510541E-11</v>
      </c>
      <c r="AJ73">
        <f t="shared" si="67"/>
        <v>-8.0828736118933042E-2</v>
      </c>
      <c r="AK73">
        <f t="shared" si="80"/>
        <v>-5.2808107597725841E-2</v>
      </c>
      <c r="AL73">
        <f t="shared" si="89"/>
        <v>-0.13363684373580864</v>
      </c>
      <c r="AN73">
        <f t="shared" si="68"/>
        <v>0</v>
      </c>
      <c r="AO73">
        <f t="shared" si="69"/>
        <v>0</v>
      </c>
      <c r="AP73">
        <f t="shared" si="70"/>
        <v>-1.5776061272939693E-18</v>
      </c>
      <c r="AQ73">
        <f t="shared" si="71"/>
        <v>-6.8675478630854864E-15</v>
      </c>
      <c r="AR73">
        <f t="shared" si="72"/>
        <v>-6.8691254692127804E-15</v>
      </c>
      <c r="AS73">
        <f t="shared" si="73"/>
        <v>-2.8993737396728045E-5</v>
      </c>
      <c r="AT73">
        <f t="shared" si="74"/>
        <v>-1.8942575099203878E-5</v>
      </c>
      <c r="AU73">
        <f t="shared" si="75"/>
        <v>-4.7936312502801051E-5</v>
      </c>
      <c r="AW73">
        <v>70</v>
      </c>
      <c r="AX73">
        <f>IF(Z73&gt;0, (R73*SUMPRODUCT(K73:$K$98, X73:$X$98)-K73*$AZ$3)/Z73, 0)</f>
        <v>-7657629940897227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0.80974286299999998</v>
      </c>
      <c r="Q74" s="5">
        <f t="shared" si="81"/>
        <v>50</v>
      </c>
      <c r="R74">
        <f t="shared" si="61"/>
        <v>50000</v>
      </c>
      <c r="S74">
        <f t="shared" si="62"/>
        <v>-3.7930090890586352E+16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-0.67357280099143602</v>
      </c>
      <c r="AC74">
        <f t="shared" si="79"/>
        <v>-0.6014042865995024</v>
      </c>
      <c r="AE74">
        <f t="shared" si="63"/>
        <v>0</v>
      </c>
      <c r="AF74">
        <f t="shared" si="64"/>
        <v>0</v>
      </c>
      <c r="AG74">
        <f t="shared" si="65"/>
        <v>-7.9277991757826422E-16</v>
      </c>
      <c r="AH74">
        <f t="shared" si="66"/>
        <v>-3.5612896713694476E-12</v>
      </c>
      <c r="AI74">
        <f t="shared" si="88"/>
        <v>-3.5620824512870259E-12</v>
      </c>
      <c r="AJ74">
        <f t="shared" si="67"/>
        <v>-7.2168514391933614E-2</v>
      </c>
      <c r="AK74">
        <f t="shared" si="80"/>
        <v>-4.7150096069400523E-2</v>
      </c>
      <c r="AL74">
        <f t="shared" si="89"/>
        <v>-0.11931861046489622</v>
      </c>
      <c r="AN74">
        <f t="shared" si="68"/>
        <v>0</v>
      </c>
      <c r="AO74">
        <f t="shared" si="69"/>
        <v>0</v>
      </c>
      <c r="AP74">
        <f t="shared" si="70"/>
        <v>-2.5390603912470403E-19</v>
      </c>
      <c r="AQ74">
        <f t="shared" si="71"/>
        <v>-1.140585091251215E-15</v>
      </c>
      <c r="AR74">
        <f t="shared" si="72"/>
        <v>-1.1408389972903399E-15</v>
      </c>
      <c r="AS74">
        <f t="shared" si="73"/>
        <v>-2.3113629940002976E-5</v>
      </c>
      <c r="AT74">
        <f t="shared" si="74"/>
        <v>-1.5100904894136526E-5</v>
      </c>
      <c r="AU74">
        <f t="shared" si="75"/>
        <v>-3.8214534835280343E-5</v>
      </c>
      <c r="AW74">
        <v>71</v>
      </c>
      <c r="AX74">
        <f>IF(Z74&gt;0, (R74*SUMPRODUCT(K74:$K$98, X74:$X$98)-K74*$AZ$3)/Z74, 0)</f>
        <v>-3.7930090890586352E+16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0.814443943</v>
      </c>
      <c r="Q75" s="5">
        <f t="shared" si="81"/>
        <v>50</v>
      </c>
      <c r="R75">
        <f t="shared" si="61"/>
        <v>50000</v>
      </c>
      <c r="S75">
        <f t="shared" si="62"/>
        <v>-1.9290791305981955E+17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-0.6014042865995024</v>
      </c>
      <c r="AC75">
        <f t="shared" si="79"/>
        <v>-0.53696811303527092</v>
      </c>
      <c r="AE75">
        <f t="shared" si="63"/>
        <v>0</v>
      </c>
      <c r="AF75">
        <f t="shared" si="64"/>
        <v>0</v>
      </c>
      <c r="AG75">
        <f t="shared" si="65"/>
        <v>-1.3917731639882508E-16</v>
      </c>
      <c r="AH75">
        <f t="shared" si="66"/>
        <v>-6.4567480200365647E-13</v>
      </c>
      <c r="AI75">
        <f t="shared" si="88"/>
        <v>-6.4581397932005528E-13</v>
      </c>
      <c r="AJ75">
        <f t="shared" si="67"/>
        <v>-6.443617356423148E-2</v>
      </c>
      <c r="AK75">
        <f t="shared" si="80"/>
        <v>-4.2098300061965174E-2</v>
      </c>
      <c r="AL75">
        <f t="shared" si="89"/>
        <v>-0.10653447362684247</v>
      </c>
      <c r="AN75">
        <f t="shared" si="68"/>
        <v>0</v>
      </c>
      <c r="AO75">
        <f t="shared" si="69"/>
        <v>0</v>
      </c>
      <c r="AP75">
        <f t="shared" si="70"/>
        <v>-3.9798877747518549E-20</v>
      </c>
      <c r="AQ75">
        <f t="shared" si="71"/>
        <v>-1.8463592469306802E-16</v>
      </c>
      <c r="AR75">
        <f t="shared" si="72"/>
        <v>-1.8467572357081555E-16</v>
      </c>
      <c r="AS75">
        <f t="shared" si="73"/>
        <v>-1.8426044276151775E-5</v>
      </c>
      <c r="AT75">
        <f t="shared" si="74"/>
        <v>-1.2038348927086E-5</v>
      </c>
      <c r="AU75">
        <f t="shared" si="75"/>
        <v>-3.046439320342245E-5</v>
      </c>
      <c r="AW75">
        <v>72</v>
      </c>
      <c r="AX75">
        <f>IF(Z75&gt;0, (R75*SUMPRODUCT(K75:$K$98, X75:$X$98)-K75*$AZ$3)/Z75, 0)</f>
        <v>-1.9290791305981955E+17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0.81916999199999996</v>
      </c>
      <c r="Q76" s="5">
        <f t="shared" si="81"/>
        <v>50</v>
      </c>
      <c r="R76">
        <f t="shared" si="61"/>
        <v>50000</v>
      </c>
      <c r="S76">
        <f t="shared" si="62"/>
        <v>-1.0082491367039251E+18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-0.53696811303527092</v>
      </c>
      <c r="AC76">
        <f t="shared" si="79"/>
        <v>-0.4794358152100634</v>
      </c>
      <c r="AE76">
        <f t="shared" si="63"/>
        <v>0</v>
      </c>
      <c r="AF76">
        <f t="shared" si="64"/>
        <v>0</v>
      </c>
      <c r="AG76">
        <f t="shared" si="65"/>
        <v>-2.3775662073829821E-17</v>
      </c>
      <c r="AH76">
        <f t="shared" si="66"/>
        <v>-1.1400988116100702E-13</v>
      </c>
      <c r="AI76">
        <f t="shared" si="88"/>
        <v>-1.1403365682308085E-13</v>
      </c>
      <c r="AJ76">
        <f t="shared" si="67"/>
        <v>-5.7532297825207523E-2</v>
      </c>
      <c r="AK76">
        <f t="shared" si="80"/>
        <v>-3.758776791246897E-2</v>
      </c>
      <c r="AL76">
        <f t="shared" si="89"/>
        <v>-9.5120065737790527E-2</v>
      </c>
      <c r="AN76">
        <f t="shared" si="68"/>
        <v>0</v>
      </c>
      <c r="AO76">
        <f t="shared" si="69"/>
        <v>0</v>
      </c>
      <c r="AP76">
        <f t="shared" si="70"/>
        <v>-6.0703951821425138E-21</v>
      </c>
      <c r="AQ76">
        <f t="shared" si="71"/>
        <v>-2.9108969969681919E-17</v>
      </c>
      <c r="AR76">
        <f t="shared" si="72"/>
        <v>-2.9115040364864061E-17</v>
      </c>
      <c r="AS76">
        <f t="shared" si="73"/>
        <v>-1.4689129684432433E-5</v>
      </c>
      <c r="AT76">
        <f t="shared" si="74"/>
        <v>-9.5968980604958697E-6</v>
      </c>
      <c r="AU76">
        <f t="shared" si="75"/>
        <v>-2.4286027744957418E-5</v>
      </c>
      <c r="AW76">
        <v>73</v>
      </c>
      <c r="AX76">
        <f>IF(Z76&gt;0, (R76*SUMPRODUCT(K76:$K$98, X76:$X$98)-K76*$AZ$3)/Z76, 0)</f>
        <v>-1.0082491367039251E+18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0.82392963799999996</v>
      </c>
      <c r="Q77" s="5">
        <f t="shared" si="81"/>
        <v>50</v>
      </c>
      <c r="R77">
        <f t="shared" si="61"/>
        <v>50000</v>
      </c>
      <c r="S77">
        <f t="shared" si="62"/>
        <v>-5.4207290972584684E+18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-0.4794358152100634</v>
      </c>
      <c r="AC77">
        <f t="shared" si="79"/>
        <v>-0.42806769215184237</v>
      </c>
      <c r="AE77">
        <f t="shared" si="63"/>
        <v>0</v>
      </c>
      <c r="AF77">
        <f t="shared" si="64"/>
        <v>0</v>
      </c>
      <c r="AG77">
        <f t="shared" si="65"/>
        <v>-3.948432807390591E-18</v>
      </c>
      <c r="AH77">
        <f t="shared" si="66"/>
        <v>-1.9589472645700932E-14</v>
      </c>
      <c r="AI77">
        <f t="shared" si="88"/>
        <v>-1.9593421078508322E-14</v>
      </c>
      <c r="AJ77">
        <f t="shared" si="67"/>
        <v>-5.1368123058221027E-2</v>
      </c>
      <c r="AK77">
        <f t="shared" si="80"/>
        <v>-3.356050706470444E-2</v>
      </c>
      <c r="AL77">
        <f t="shared" si="89"/>
        <v>-8.4928630122945062E-2</v>
      </c>
      <c r="AN77">
        <f t="shared" si="68"/>
        <v>0</v>
      </c>
      <c r="AO77">
        <f t="shared" si="69"/>
        <v>0</v>
      </c>
      <c r="AP77">
        <f t="shared" si="70"/>
        <v>-9.0010064766202127E-22</v>
      </c>
      <c r="AQ77">
        <f t="shared" si="71"/>
        <v>-4.4656950936960937E-18</v>
      </c>
      <c r="AR77">
        <f t="shared" si="72"/>
        <v>-4.4665951943437556E-18</v>
      </c>
      <c r="AS77">
        <f t="shared" si="73"/>
        <v>-1.1710084250982492E-5</v>
      </c>
      <c r="AT77">
        <f t="shared" si="74"/>
        <v>-7.6505883773085696E-6</v>
      </c>
      <c r="AU77">
        <f t="shared" si="75"/>
        <v>-1.9360672628295531E-5</v>
      </c>
      <c r="AW77">
        <v>74</v>
      </c>
      <c r="AX77">
        <f>IF(Z77&gt;0, (R77*SUMPRODUCT(K77:$K$98, X77:$X$98)-K77*$AZ$3)/Z77, 0)</f>
        <v>-5.4207290972584684E+18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0.82869589300000002</v>
      </c>
      <c r="Q78" s="5">
        <f t="shared" si="81"/>
        <v>50</v>
      </c>
      <c r="R78">
        <f t="shared" si="61"/>
        <v>50000</v>
      </c>
      <c r="S78">
        <f t="shared" si="62"/>
        <v>-3.0005043169674371E+19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-0.42806769215184237</v>
      </c>
      <c r="AC78">
        <f t="shared" si="79"/>
        <v>-0.38220329656414498</v>
      </c>
      <c r="AE78">
        <f t="shared" si="63"/>
        <v>0</v>
      </c>
      <c r="AF78">
        <f t="shared" si="64"/>
        <v>0</v>
      </c>
      <c r="AG78">
        <f t="shared" si="65"/>
        <v>-6.368984280456425E-19</v>
      </c>
      <c r="AH78">
        <f t="shared" si="66"/>
        <v>-3.2720500512710426E-15</v>
      </c>
      <c r="AI78">
        <f t="shared" si="88"/>
        <v>-3.2726869496990883E-15</v>
      </c>
      <c r="AJ78">
        <f t="shared" si="67"/>
        <v>-4.5864395587697393E-2</v>
      </c>
      <c r="AK78">
        <f t="shared" si="80"/>
        <v>-2.9964738450628969E-2</v>
      </c>
      <c r="AL78">
        <f t="shared" si="89"/>
        <v>-7.5829134038329638E-2</v>
      </c>
      <c r="AN78">
        <f t="shared" si="68"/>
        <v>0</v>
      </c>
      <c r="AO78">
        <f t="shared" si="69"/>
        <v>0</v>
      </c>
      <c r="AP78">
        <f t="shared" si="70"/>
        <v>-1.2963386712611072E-22</v>
      </c>
      <c r="AQ78">
        <f t="shared" si="71"/>
        <v>-6.6599081250371148E-19</v>
      </c>
      <c r="AR78">
        <f t="shared" si="72"/>
        <v>-6.6612044637083766E-19</v>
      </c>
      <c r="AS78">
        <f t="shared" si="73"/>
        <v>-9.3352074704898792E-6</v>
      </c>
      <c r="AT78">
        <f t="shared" si="74"/>
        <v>-6.0990022140533886E-6</v>
      </c>
      <c r="AU78">
        <f t="shared" si="75"/>
        <v>-1.5434209684543934E-5</v>
      </c>
      <c r="AW78">
        <v>75</v>
      </c>
      <c r="AX78">
        <f>IF(Z78&gt;0, (R78*SUMPRODUCT(K78:$K$98, X78:$X$98)-K78*$AZ$3)/Z78, 0)</f>
        <v>-3.0005043169674371E+19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0.83344103599999997</v>
      </c>
      <c r="Q79" s="5">
        <f t="shared" si="81"/>
        <v>50</v>
      </c>
      <c r="R79">
        <f t="shared" si="61"/>
        <v>50000</v>
      </c>
      <c r="S79">
        <f t="shared" si="62"/>
        <v>-1.7111902398498685E+20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-0.38220329656414498</v>
      </c>
      <c r="AC79">
        <f t="shared" si="79"/>
        <v>-0.34125294336084377</v>
      </c>
      <c r="AE79">
        <f t="shared" si="63"/>
        <v>0</v>
      </c>
      <c r="AF79">
        <f t="shared" si="64"/>
        <v>0</v>
      </c>
      <c r="AG79">
        <f t="shared" si="65"/>
        <v>-9.9712158068054322E-20</v>
      </c>
      <c r="AH79">
        <f t="shared" si="66"/>
        <v>-5.3081728569713178E-16</v>
      </c>
      <c r="AI79">
        <f t="shared" si="88"/>
        <v>-5.3091699785519981E-16</v>
      </c>
      <c r="AJ79">
        <f t="shared" si="67"/>
        <v>-4.0950353203301204E-2</v>
      </c>
      <c r="AK79">
        <f t="shared" si="80"/>
        <v>-2.6754230759490152E-2</v>
      </c>
      <c r="AL79">
        <f t="shared" si="89"/>
        <v>-6.7704583962791887E-2</v>
      </c>
      <c r="AN79">
        <f t="shared" si="68"/>
        <v>0</v>
      </c>
      <c r="AO79">
        <f t="shared" si="69"/>
        <v>0</v>
      </c>
      <c r="AP79">
        <f t="shared" si="70"/>
        <v>-1.8120842800515669E-23</v>
      </c>
      <c r="AQ79">
        <f t="shared" si="71"/>
        <v>-9.6466236177028631E-20</v>
      </c>
      <c r="AR79">
        <f t="shared" si="72"/>
        <v>-9.6484357019829135E-20</v>
      </c>
      <c r="AS79">
        <f t="shared" si="73"/>
        <v>-7.4419702411430723E-6</v>
      </c>
      <c r="AT79">
        <f t="shared" si="74"/>
        <v>-4.8620872242134792E-6</v>
      </c>
      <c r="AU79">
        <f t="shared" si="75"/>
        <v>-1.2304057465356649E-5</v>
      </c>
      <c r="AW79">
        <v>76</v>
      </c>
      <c r="AX79">
        <f>IF(Z79&gt;0, (R79*SUMPRODUCT(K79:$K$98, X79:$X$98)-K79*$AZ$3)/Z79, 0)</f>
        <v>-1.7111902398498685E+20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0.83895010800000003</v>
      </c>
      <c r="Q80" s="5">
        <f t="shared" si="81"/>
        <v>50</v>
      </c>
      <c r="R80">
        <f t="shared" si="61"/>
        <v>50000</v>
      </c>
      <c r="S80">
        <f t="shared" si="62"/>
        <v>-1.0114859456088738E+21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-0.34125294336084377</v>
      </c>
      <c r="AC80">
        <f t="shared" si="79"/>
        <v>-0.30469012800075329</v>
      </c>
      <c r="AE80">
        <f t="shared" si="63"/>
        <v>0</v>
      </c>
      <c r="AF80">
        <f t="shared" si="64"/>
        <v>0</v>
      </c>
      <c r="AG80">
        <f t="shared" si="65"/>
        <v>-1.506151070726653E-20</v>
      </c>
      <c r="AH80">
        <f t="shared" si="66"/>
        <v>-8.3653525780107243E-17</v>
      </c>
      <c r="AI80">
        <f t="shared" si="88"/>
        <v>-8.3668587290814507E-17</v>
      </c>
      <c r="AJ80">
        <f t="shared" si="67"/>
        <v>-3.6562815360090484E-2</v>
      </c>
      <c r="AK80">
        <f t="shared" si="80"/>
        <v>-2.3887706035259068E-2</v>
      </c>
      <c r="AL80">
        <f t="shared" si="89"/>
        <v>-6.0450521395349635E-2</v>
      </c>
      <c r="AN80">
        <f t="shared" si="68"/>
        <v>0</v>
      </c>
      <c r="AO80">
        <f t="shared" si="69"/>
        <v>0</v>
      </c>
      <c r="AP80">
        <f t="shared" si="70"/>
        <v>-2.443885132113275E-24</v>
      </c>
      <c r="AQ80">
        <f t="shared" si="71"/>
        <v>-1.3573645557628249E-20</v>
      </c>
      <c r="AR80">
        <f t="shared" si="72"/>
        <v>-1.3576089442760362E-20</v>
      </c>
      <c r="AS80">
        <f t="shared" si="73"/>
        <v>-5.9326931131561673E-6</v>
      </c>
      <c r="AT80">
        <f t="shared" si="74"/>
        <v>-3.8760261672620216E-6</v>
      </c>
      <c r="AU80">
        <f t="shared" si="75"/>
        <v>-9.8087192804182025E-6</v>
      </c>
      <c r="AW80">
        <v>77</v>
      </c>
      <c r="AX80">
        <f>IF(Z80&gt;0, (R80*SUMPRODUCT(K80:$K$98, X80:$X$98)-K80*$AZ$3)/Z80, 0)</f>
        <v>-1.0114859456088738E+21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0.84442925499999999</v>
      </c>
      <c r="Q81" s="5">
        <f t="shared" si="81"/>
        <v>50</v>
      </c>
      <c r="R81">
        <f t="shared" si="61"/>
        <v>50000</v>
      </c>
      <c r="S81">
        <f t="shared" si="62"/>
        <v>-6.2039419488887961E+21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-0.30469012800075329</v>
      </c>
      <c r="AC81">
        <f t="shared" si="79"/>
        <v>-0.27204475714352971</v>
      </c>
      <c r="AE81">
        <f t="shared" si="63"/>
        <v>0</v>
      </c>
      <c r="AF81">
        <f t="shared" si="64"/>
        <v>0</v>
      </c>
      <c r="AG81">
        <f t="shared" si="65"/>
        <v>-2.1925153344822668E-21</v>
      </c>
      <c r="AH81">
        <f t="shared" si="66"/>
        <v>-1.2718380265711599E-17</v>
      </c>
      <c r="AI81">
        <f t="shared" si="88"/>
        <v>-1.2720572781046081E-17</v>
      </c>
      <c r="AJ81">
        <f t="shared" si="67"/>
        <v>-3.2645370857223577E-2</v>
      </c>
      <c r="AK81">
        <f t="shared" si="80"/>
        <v>-2.1328308960052732E-2</v>
      </c>
      <c r="AL81">
        <f t="shared" si="89"/>
        <v>-5.3973679817276327E-2</v>
      </c>
      <c r="AN81">
        <f t="shared" si="68"/>
        <v>0</v>
      </c>
      <c r="AO81">
        <f t="shared" si="69"/>
        <v>0</v>
      </c>
      <c r="AP81">
        <f t="shared" si="70"/>
        <v>-3.1764123158585092E-25</v>
      </c>
      <c r="AQ81">
        <f t="shared" si="71"/>
        <v>-1.842578661978562E-21</v>
      </c>
      <c r="AR81">
        <f t="shared" si="72"/>
        <v>-1.8428963032101479E-21</v>
      </c>
      <c r="AS81">
        <f t="shared" si="73"/>
        <v>-4.7295066271971891E-6</v>
      </c>
      <c r="AT81">
        <f t="shared" si="74"/>
        <v>-3.0899443297688298E-6</v>
      </c>
      <c r="AU81">
        <f t="shared" si="75"/>
        <v>-7.8194509569660214E-6</v>
      </c>
      <c r="AW81">
        <v>78</v>
      </c>
      <c r="AX81">
        <f>IF(Z81&gt;0, (R81*SUMPRODUCT(K81:$K$98, X81:$X$98)-K81*$AZ$3)/Z81, 0)</f>
        <v>-6.2039419488887961E+21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0.84987168300000004</v>
      </c>
      <c r="Q82" s="5">
        <f t="shared" si="81"/>
        <v>50</v>
      </c>
      <c r="R82">
        <f t="shared" si="61"/>
        <v>50000</v>
      </c>
      <c r="S82">
        <f t="shared" si="62"/>
        <v>-3.952972533693118E+22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-0.27204475714352971</v>
      </c>
      <c r="AC82">
        <f t="shared" si="79"/>
        <v>-0.24289710459243719</v>
      </c>
      <c r="AE82">
        <f t="shared" si="63"/>
        <v>0</v>
      </c>
      <c r="AF82">
        <f t="shared" si="64"/>
        <v>0</v>
      </c>
      <c r="AG82">
        <f t="shared" si="65"/>
        <v>-3.072334838176921E-22</v>
      </c>
      <c r="AH82">
        <f t="shared" si="66"/>
        <v>-1.8633566973197524E-18</v>
      </c>
      <c r="AI82">
        <f t="shared" si="88"/>
        <v>-1.8636639308035702E-18</v>
      </c>
      <c r="AJ82">
        <f t="shared" si="67"/>
        <v>-2.9147652551092529E-2</v>
      </c>
      <c r="AK82">
        <f t="shared" si="80"/>
        <v>-1.9043133000047081E-2</v>
      </c>
      <c r="AL82">
        <f t="shared" si="89"/>
        <v>-4.8190785551139613E-2</v>
      </c>
      <c r="AN82">
        <f t="shared" si="68"/>
        <v>0</v>
      </c>
      <c r="AO82">
        <f t="shared" si="69"/>
        <v>0</v>
      </c>
      <c r="AP82">
        <f t="shared" si="70"/>
        <v>-3.9741545707082607E-26</v>
      </c>
      <c r="AQ82">
        <f t="shared" si="71"/>
        <v>-2.4103061435541062E-22</v>
      </c>
      <c r="AR82">
        <f t="shared" si="72"/>
        <v>-2.4107035590111771E-22</v>
      </c>
      <c r="AS82">
        <f t="shared" si="73"/>
        <v>-3.7703337270385817E-6</v>
      </c>
      <c r="AT82">
        <f t="shared" si="74"/>
        <v>-2.4632847016652017E-6</v>
      </c>
      <c r="AU82">
        <f t="shared" si="75"/>
        <v>-6.2336184287037839E-6</v>
      </c>
      <c r="AW82">
        <v>79</v>
      </c>
      <c r="AX82">
        <f>IF(Z82&gt;0, (R82*SUMPRODUCT(K82:$K$98, X82:$X$98)-K82*$AZ$3)/Z82, 0)</f>
        <v>-3.952972533693118E+22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0.85527059900000002</v>
      </c>
      <c r="Q83" s="5">
        <f t="shared" si="81"/>
        <v>50</v>
      </c>
      <c r="R83">
        <f t="shared" si="61"/>
        <v>50000</v>
      </c>
      <c r="S83">
        <f t="shared" si="62"/>
        <v>-2.6196507488562198E+23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-0.24289710459243719</v>
      </c>
      <c r="AC83">
        <f t="shared" si="79"/>
        <v>-0.21687241481467603</v>
      </c>
      <c r="AE83">
        <f t="shared" si="63"/>
        <v>0</v>
      </c>
      <c r="AF83">
        <f t="shared" si="64"/>
        <v>0</v>
      </c>
      <c r="AG83">
        <f t="shared" si="65"/>
        <v>-4.1393383241900831E-23</v>
      </c>
      <c r="AH83">
        <f t="shared" si="66"/>
        <v>-2.6276776573761435E-19</v>
      </c>
      <c r="AI83">
        <f t="shared" si="88"/>
        <v>-2.6280915912085624E-19</v>
      </c>
      <c r="AJ83">
        <f t="shared" si="67"/>
        <v>-2.6024689777761151E-2</v>
      </c>
      <c r="AK83">
        <f t="shared" si="80"/>
        <v>-1.7002797321470604E-2</v>
      </c>
      <c r="AL83">
        <f t="shared" si="89"/>
        <v>-4.3027487099231751E-2</v>
      </c>
      <c r="AN83">
        <f t="shared" si="68"/>
        <v>0</v>
      </c>
      <c r="AO83">
        <f t="shared" si="69"/>
        <v>0</v>
      </c>
      <c r="AP83">
        <f t="shared" si="70"/>
        <v>-4.7806737927940698E-27</v>
      </c>
      <c r="AQ83">
        <f t="shared" si="71"/>
        <v>-3.0348013930430731E-23</v>
      </c>
      <c r="AR83">
        <f t="shared" si="72"/>
        <v>-3.0352794604223523E-23</v>
      </c>
      <c r="AS83">
        <f t="shared" si="73"/>
        <v>-3.0056869635192728E-6</v>
      </c>
      <c r="AT83">
        <f t="shared" si="74"/>
        <v>-1.9637154828325897E-6</v>
      </c>
      <c r="AU83">
        <f t="shared" si="75"/>
        <v>-4.9694024463518626E-6</v>
      </c>
      <c r="AW83">
        <v>80</v>
      </c>
      <c r="AX83">
        <f>IF(Z83&gt;0, (R83*SUMPRODUCT(K83:$K$98, X83:$X$98)-K83*$AZ$3)/Z83, 0)</f>
        <v>-2.6196507488562198E+23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0.86061939499999995</v>
      </c>
      <c r="Q84" s="5">
        <f t="shared" si="81"/>
        <v>50</v>
      </c>
      <c r="R84">
        <f t="shared" si="61"/>
        <v>50000</v>
      </c>
      <c r="S84">
        <f t="shared" si="62"/>
        <v>-1.8078241966076279E+24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-0.21687241481467603</v>
      </c>
      <c r="AC84">
        <f t="shared" si="79"/>
        <v>-0.19363608465596074</v>
      </c>
      <c r="AE84">
        <f t="shared" si="63"/>
        <v>0</v>
      </c>
      <c r="AF84">
        <f t="shared" si="64"/>
        <v>0</v>
      </c>
      <c r="AG84">
        <f t="shared" si="65"/>
        <v>-5.3555009668339923E-24</v>
      </c>
      <c r="AH84">
        <f t="shared" si="66"/>
        <v>-3.5623948442647831E-20</v>
      </c>
      <c r="AI84">
        <f t="shared" si="88"/>
        <v>-3.5629303943614665E-20</v>
      </c>
      <c r="AJ84">
        <f t="shared" si="67"/>
        <v>-2.323633015871529E-2</v>
      </c>
      <c r="AK84">
        <f t="shared" si="80"/>
        <v>-1.5181069037027324E-2</v>
      </c>
      <c r="AL84">
        <f t="shared" si="89"/>
        <v>-3.8417399195742614E-2</v>
      </c>
      <c r="AN84">
        <f t="shared" si="68"/>
        <v>0</v>
      </c>
      <c r="AO84">
        <f t="shared" si="69"/>
        <v>0</v>
      </c>
      <c r="AP84">
        <f t="shared" si="70"/>
        <v>-5.5225577466012642E-28</v>
      </c>
      <c r="AQ84">
        <f t="shared" si="71"/>
        <v>-3.6735183814703459E-24</v>
      </c>
      <c r="AR84">
        <f t="shared" si="72"/>
        <v>-3.6740706372450065E-24</v>
      </c>
      <c r="AS84">
        <f t="shared" si="73"/>
        <v>-2.396115245152479E-6</v>
      </c>
      <c r="AT84">
        <f t="shared" si="74"/>
        <v>-1.5654619601662865E-6</v>
      </c>
      <c r="AU84">
        <f t="shared" si="75"/>
        <v>-3.9615772053187653E-6</v>
      </c>
      <c r="AW84">
        <v>81</v>
      </c>
      <c r="AX84">
        <f>IF(Z84&gt;0, (R84*SUMPRODUCT(K84:$K$98, X84:$X$98)-K84*$AZ$3)/Z84, 0)</f>
        <v>-1.8078241966076279E+24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0.86594101899999998</v>
      </c>
      <c r="Q85" s="5">
        <f t="shared" si="81"/>
        <v>50</v>
      </c>
      <c r="R85">
        <f t="shared" si="61"/>
        <v>50000</v>
      </c>
      <c r="S85">
        <f t="shared" si="62"/>
        <v>-1.3010978600340885E+25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-0.19363608465596074</v>
      </c>
      <c r="AC85">
        <f t="shared" si="79"/>
        <v>-0.17288936129996493</v>
      </c>
      <c r="AE85">
        <f t="shared" si="63"/>
        <v>0</v>
      </c>
      <c r="AF85">
        <f t="shared" si="64"/>
        <v>0</v>
      </c>
      <c r="AG85">
        <f t="shared" si="65"/>
        <v>-6.6439799268993973E-25</v>
      </c>
      <c r="AH85">
        <f t="shared" si="66"/>
        <v>-4.6375479644757128E-21</v>
      </c>
      <c r="AI85">
        <f t="shared" si="88"/>
        <v>-4.6382123624684029E-21</v>
      </c>
      <c r="AJ85">
        <f t="shared" si="67"/>
        <v>-2.0746723355995811E-2</v>
      </c>
      <c r="AK85">
        <f t="shared" si="80"/>
        <v>-1.3554525925917254E-2</v>
      </c>
      <c r="AL85">
        <f t="shared" si="89"/>
        <v>-3.4301249281913068E-2</v>
      </c>
      <c r="AN85">
        <f t="shared" si="68"/>
        <v>0</v>
      </c>
      <c r="AO85">
        <f t="shared" si="69"/>
        <v>0</v>
      </c>
      <c r="AP85">
        <f t="shared" si="70"/>
        <v>-6.1171686299732935E-29</v>
      </c>
      <c r="AQ85">
        <f t="shared" si="71"/>
        <v>-4.2698297165877168E-25</v>
      </c>
      <c r="AR85">
        <f t="shared" si="72"/>
        <v>-4.2704414334507143E-25</v>
      </c>
      <c r="AS85">
        <f t="shared" si="73"/>
        <v>-1.9101684033422201E-6</v>
      </c>
      <c r="AT85">
        <f t="shared" si="74"/>
        <v>-1.2479766901835831E-6</v>
      </c>
      <c r="AU85">
        <f t="shared" si="75"/>
        <v>-3.1581450935258036E-6</v>
      </c>
      <c r="AW85">
        <v>82</v>
      </c>
      <c r="AX85">
        <f>IF(Z85&gt;0, (R85*SUMPRODUCT(K85:$K$98, X85:$X$98)-K85*$AZ$3)/Z85, 0)</f>
        <v>-1.3010978600340885E+25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0.87126245999999996</v>
      </c>
      <c r="Q86" s="5">
        <f t="shared" si="81"/>
        <v>50</v>
      </c>
      <c r="R86">
        <f t="shared" si="61"/>
        <v>50000</v>
      </c>
      <c r="S86">
        <f t="shared" si="62"/>
        <v>-9.7837172463534125E+25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-0.17288936129996493</v>
      </c>
      <c r="AC86">
        <f t="shared" si="79"/>
        <v>-0.15436550116068298</v>
      </c>
      <c r="AE86">
        <f t="shared" si="63"/>
        <v>0</v>
      </c>
      <c r="AF86">
        <f t="shared" si="64"/>
        <v>0</v>
      </c>
      <c r="AG86">
        <f t="shared" si="65"/>
        <v>-7.8888983232941491E-26</v>
      </c>
      <c r="AH86">
        <f t="shared" si="66"/>
        <v>-5.788650295300989E-22</v>
      </c>
      <c r="AI86">
        <f t="shared" si="88"/>
        <v>-5.7894391851333185E-22</v>
      </c>
      <c r="AJ86">
        <f t="shared" si="67"/>
        <v>-1.852386013928195E-2</v>
      </c>
      <c r="AK86">
        <f t="shared" si="80"/>
        <v>-1.2102255290997547E-2</v>
      </c>
      <c r="AL86">
        <f t="shared" si="89"/>
        <v>-3.0626115430279495E-2</v>
      </c>
      <c r="AN86">
        <f t="shared" si="68"/>
        <v>0</v>
      </c>
      <c r="AO86">
        <f t="shared" si="69"/>
        <v>0</v>
      </c>
      <c r="AP86">
        <f t="shared" si="70"/>
        <v>-6.4851567400732118E-30</v>
      </c>
      <c r="AQ86">
        <f t="shared" si="71"/>
        <v>-4.7586244542726437E-26</v>
      </c>
      <c r="AR86">
        <f t="shared" si="72"/>
        <v>-4.759272969946651E-26</v>
      </c>
      <c r="AS86">
        <f t="shared" si="73"/>
        <v>-1.522774556235824E-6</v>
      </c>
      <c r="AT86">
        <f t="shared" si="74"/>
        <v>-9.9487937674073872E-7</v>
      </c>
      <c r="AU86">
        <f t="shared" si="75"/>
        <v>-2.5176539329765627E-6</v>
      </c>
      <c r="AW86">
        <v>83</v>
      </c>
      <c r="AX86">
        <f>IF(Z86&gt;0, (R86*SUMPRODUCT(K86:$K$98, X86:$X$98)-K86*$AZ$3)/Z86, 0)</f>
        <v>-9.7837172463534125E+25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0.87658408399999999</v>
      </c>
      <c r="Q87" s="5">
        <f t="shared" si="81"/>
        <v>50</v>
      </c>
      <c r="R87">
        <f t="shared" si="61"/>
        <v>50000</v>
      </c>
      <c r="S87">
        <f t="shared" si="62"/>
        <v>-7.7021481068858583E+26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-0.15436550116068298</v>
      </c>
      <c r="AC87">
        <f t="shared" si="79"/>
        <v>-0.13782634032203836</v>
      </c>
      <c r="AE87">
        <f t="shared" si="63"/>
        <v>0</v>
      </c>
      <c r="AF87">
        <f t="shared" si="64"/>
        <v>0</v>
      </c>
      <c r="AG87">
        <f t="shared" si="65"/>
        <v>-8.9472662956727065E-27</v>
      </c>
      <c r="AH87">
        <f t="shared" si="66"/>
        <v>-6.9152827104939366E-23</v>
      </c>
      <c r="AI87">
        <f t="shared" si="88"/>
        <v>-6.916177437123504E-23</v>
      </c>
      <c r="AJ87">
        <f t="shared" si="67"/>
        <v>-1.6539160838644623E-2</v>
      </c>
      <c r="AK87">
        <f t="shared" si="80"/>
        <v>-1.080558508124781E-2</v>
      </c>
      <c r="AL87">
        <f t="shared" si="89"/>
        <v>-2.7344745919892433E-2</v>
      </c>
      <c r="AN87">
        <f t="shared" si="68"/>
        <v>0</v>
      </c>
      <c r="AO87">
        <f t="shared" si="69"/>
        <v>0</v>
      </c>
      <c r="AP87">
        <f t="shared" si="70"/>
        <v>-6.5671427864194433E-31</v>
      </c>
      <c r="AQ87">
        <f t="shared" si="71"/>
        <v>-5.07570105410134E-27</v>
      </c>
      <c r="AR87">
        <f t="shared" si="72"/>
        <v>-5.0763577683799823E-27</v>
      </c>
      <c r="AS87">
        <f t="shared" si="73"/>
        <v>-1.2139465531216726E-6</v>
      </c>
      <c r="AT87">
        <f t="shared" si="74"/>
        <v>-7.9311174803949199E-7</v>
      </c>
      <c r="AU87">
        <f t="shared" si="75"/>
        <v>-2.0070583011611646E-6</v>
      </c>
      <c r="AW87">
        <v>84</v>
      </c>
      <c r="AX87">
        <f>IF(Z87&gt;0, (R87*SUMPRODUCT(K87:$K$98, X87:$X$98)-K87*$AZ$3)/Z87, 0)</f>
        <v>-7.7021481068858583E+26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0.88190570700000004</v>
      </c>
      <c r="Q88" s="5">
        <f t="shared" si="81"/>
        <v>50</v>
      </c>
      <c r="R88">
        <f t="shared" si="61"/>
        <v>50000</v>
      </c>
      <c r="S88">
        <f t="shared" si="62"/>
        <v>-6.3619620996796383E+27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-0.13782634032203836</v>
      </c>
      <c r="AC88">
        <f t="shared" si="79"/>
        <v>-0.12305923243039137</v>
      </c>
      <c r="AE88">
        <f t="shared" si="63"/>
        <v>0</v>
      </c>
      <c r="AF88">
        <f t="shared" si="64"/>
        <v>0</v>
      </c>
      <c r="AG88">
        <f t="shared" si="65"/>
        <v>-9.6714842451346987E-28</v>
      </c>
      <c r="AH88">
        <f t="shared" si="66"/>
        <v>-7.8906452082025089E-24</v>
      </c>
      <c r="AI88">
        <f t="shared" si="88"/>
        <v>-7.8916123566270229E-24</v>
      </c>
      <c r="AJ88">
        <f t="shared" si="67"/>
        <v>-1.4767107891646994E-2</v>
      </c>
      <c r="AK88">
        <f t="shared" si="80"/>
        <v>-9.6478438225426864E-3</v>
      </c>
      <c r="AL88">
        <f t="shared" si="89"/>
        <v>-2.441495171418968E-2</v>
      </c>
      <c r="AN88">
        <f t="shared" si="68"/>
        <v>0</v>
      </c>
      <c r="AO88">
        <f t="shared" si="69"/>
        <v>0</v>
      </c>
      <c r="AP88">
        <f t="shared" si="70"/>
        <v>-6.3381308618576736E-32</v>
      </c>
      <c r="AQ88">
        <f t="shared" si="71"/>
        <v>-5.1710720553814181E-28</v>
      </c>
      <c r="AR88">
        <f t="shared" si="72"/>
        <v>-5.1717058684676037E-28</v>
      </c>
      <c r="AS88">
        <f t="shared" si="73"/>
        <v>-9.6775075982276256E-7</v>
      </c>
      <c r="AT88">
        <f t="shared" si="74"/>
        <v>-6.322638297508704E-7</v>
      </c>
      <c r="AU88">
        <f t="shared" si="75"/>
        <v>-1.600014589573633E-6</v>
      </c>
      <c r="AW88">
        <v>85</v>
      </c>
      <c r="AX88">
        <f>IF(Z88&gt;0, (R88*SUMPRODUCT(K88:$K$98, X88:$X$98)-K88*$AZ$3)/Z88, 0)</f>
        <v>-6.3619620996796383E+27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-0.12305923243039137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-0.12305923243039137</v>
      </c>
      <c r="AK89">
        <f t="shared" si="80"/>
        <v>-8.6141462701273958E-3</v>
      </c>
      <c r="AL89">
        <f t="shared" si="89"/>
        <v>-0.13167337870051876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-5.6590454123729213E-29</v>
      </c>
      <c r="AR89">
        <f t="shared" si="72"/>
        <v>-5.6590454123729213E-29</v>
      </c>
      <c r="AS89">
        <f t="shared" si="73"/>
        <v>-7.2005264867764917E-6</v>
      </c>
      <c r="AT89">
        <f t="shared" si="74"/>
        <v>-5.0403685407435449E-7</v>
      </c>
      <c r="AU89">
        <f t="shared" si="75"/>
        <v>-7.7045633408508466E-6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4303.7752361463999</v>
      </c>
      <c r="AO91" s="6">
        <f t="shared" ref="AO91:AU91" si="93">SUM(AO3:AO89)</f>
        <v>-430.37752361464004</v>
      </c>
      <c r="AP91" s="6">
        <f t="shared" si="93"/>
        <v>-2840.3628919691459</v>
      </c>
      <c r="AQ91" s="6">
        <f t="shared" si="93"/>
        <v>-1877.786138546322</v>
      </c>
      <c r="AR91" s="6">
        <f t="shared" si="93"/>
        <v>-844.75131798370705</v>
      </c>
      <c r="AS91" s="6">
        <f t="shared" si="93"/>
        <v>-539.51230167540143</v>
      </c>
      <c r="AT91" s="6">
        <f t="shared" si="93"/>
        <v>314.7155093106511</v>
      </c>
      <c r="AU91" s="6">
        <f t="shared" si="93"/>
        <v>-1069.5481103484576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9512.7429357712917</v>
      </c>
      <c r="K3">
        <v>1</v>
      </c>
      <c r="L3" s="2">
        <v>0</v>
      </c>
      <c r="O3">
        <f>$C$3</f>
        <v>9512.7429357712917</v>
      </c>
      <c r="P3">
        <f>O3*C5</f>
        <v>951.27429357712924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9512.7429357712917</v>
      </c>
      <c r="AF3">
        <f t="shared" ref="AF3:AF34" si="3">-$Z3*P3</f>
        <v>-951.27429357712924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6041.560438194163</v>
      </c>
      <c r="AJ3">
        <f t="shared" ref="AJ3:AJ34" si="7">AB3-AC3</f>
        <v>0</v>
      </c>
      <c r="AL3">
        <f t="shared" ref="AL3:AL23" si="8">SUM(AI3:AK3)</f>
        <v>6041.560438194163</v>
      </c>
      <c r="AN3">
        <f t="shared" ref="AN3:AN34" si="9">AE3*$K3</f>
        <v>9512.7429357712917</v>
      </c>
      <c r="AO3">
        <f t="shared" ref="AO3:AO34" si="10">AF3*$K3</f>
        <v>-951.27429357712924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6041.560438194163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6041.560438194163</v>
      </c>
      <c r="AW3">
        <v>0</v>
      </c>
      <c r="AX3">
        <f>IF(Z3&gt;0, (R3*SUMPRODUCT(K3:$K$98, X3:$X$98)-K3*$AZ$3)/Z3, 0)</f>
        <v>0</v>
      </c>
      <c r="AZ3">
        <f>C6*ABS(SUMPRODUCT(X4:X79, K4:K79))/1</f>
        <v>5040.5287945910168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546.7687608933054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540.05665656332349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-540.05665656332349</v>
      </c>
      <c r="AK4">
        <f t="shared" ref="AK4:AK35" si="28">G4*SUM(AB4:AB4, AE4:AF4)</f>
        <v>0</v>
      </c>
      <c r="AL4">
        <f t="shared" si="8"/>
        <v>-653.85400656332354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-101.60477678571428</v>
      </c>
      <c r="AR4">
        <f t="shared" si="13"/>
        <v>-101.60477678571428</v>
      </c>
      <c r="AS4">
        <f t="shared" si="14"/>
        <v>-482.19344336011022</v>
      </c>
      <c r="AT4">
        <f t="shared" si="15"/>
        <v>0</v>
      </c>
      <c r="AU4">
        <f t="shared" si="16"/>
        <v>-583.79822014582453</v>
      </c>
      <c r="AW4">
        <v>1</v>
      </c>
      <c r="AX4">
        <f>IF(Z4&gt;0, (R4*SUMPRODUCT(K4:$K$98, X4:$X$98)-K4*$AZ$3)/Z4, 0)</f>
        <v>546.7687608933054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2.4175300000000002E-3</v>
      </c>
      <c r="Q5" s="5">
        <f t="shared" ref="Q5:Q36" si="30">$C$8</f>
        <v>50</v>
      </c>
      <c r="R5">
        <f t="shared" si="0"/>
        <v>50000</v>
      </c>
      <c r="S5">
        <f t="shared" si="1"/>
        <v>943.80733679887987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540.05665656332349</v>
      </c>
      <c r="AC5">
        <f t="shared" si="27"/>
        <v>920.64532313771906</v>
      </c>
      <c r="AE5">
        <f t="shared" si="2"/>
        <v>0</v>
      </c>
      <c r="AF5">
        <f t="shared" si="3"/>
        <v>0</v>
      </c>
      <c r="AG5">
        <f t="shared" si="4"/>
        <v>-48.772947997007542</v>
      </c>
      <c r="AH5">
        <f t="shared" si="5"/>
        <v>-119.39262649245451</v>
      </c>
      <c r="AI5">
        <f t="shared" si="6"/>
        <v>-168.16557448946205</v>
      </c>
      <c r="AJ5">
        <f t="shared" si="7"/>
        <v>-380.58866657439557</v>
      </c>
      <c r="AK5">
        <f t="shared" si="28"/>
        <v>37.803965959432645</v>
      </c>
      <c r="AL5">
        <f t="shared" si="8"/>
        <v>-510.95027510442503</v>
      </c>
      <c r="AN5">
        <f t="shared" si="9"/>
        <v>0</v>
      </c>
      <c r="AO5">
        <f t="shared" si="10"/>
        <v>0</v>
      </c>
      <c r="AP5">
        <f t="shared" si="11"/>
        <v>-38.88149553332871</v>
      </c>
      <c r="AQ5">
        <f t="shared" si="12"/>
        <v>-95.179070864520483</v>
      </c>
      <c r="AR5">
        <f t="shared" si="13"/>
        <v>-134.06056639784919</v>
      </c>
      <c r="AS5">
        <f t="shared" si="14"/>
        <v>-303.40295485841483</v>
      </c>
      <c r="AT5">
        <f t="shared" si="15"/>
        <v>30.137090210006889</v>
      </c>
      <c r="AU5">
        <f t="shared" si="16"/>
        <v>-407.32643104625714</v>
      </c>
      <c r="AW5">
        <v>2</v>
      </c>
      <c r="AX5">
        <f>IF(Z5&gt;0, (R5*SUMPRODUCT(K5:$K$98, X5:$X$98)-K5*$AZ$3)/Z5, 0)</f>
        <v>943.80733679887987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3.6493060000000002E-3</v>
      </c>
      <c r="Q6" s="5">
        <f t="shared" si="30"/>
        <v>50</v>
      </c>
      <c r="R6">
        <f t="shared" si="0"/>
        <v>50000</v>
      </c>
      <c r="S6">
        <f t="shared" si="1"/>
        <v>1305.4130154234256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920.64532313771906</v>
      </c>
      <c r="AC6">
        <f t="shared" si="27"/>
        <v>1255.9961124161546</v>
      </c>
      <c r="AE6">
        <f t="shared" si="2"/>
        <v>0</v>
      </c>
      <c r="AF6">
        <f t="shared" si="3"/>
        <v>0</v>
      </c>
      <c r="AG6">
        <f t="shared" si="4"/>
        <v>-48.107231105274295</v>
      </c>
      <c r="AH6">
        <f t="shared" si="5"/>
        <v>-177.98741176316761</v>
      </c>
      <c r="AI6">
        <f t="shared" si="6"/>
        <v>-226.09464286844189</v>
      </c>
      <c r="AJ6">
        <f t="shared" si="7"/>
        <v>-335.35078927843551</v>
      </c>
      <c r="AK6">
        <f t="shared" si="28"/>
        <v>64.445172619640346</v>
      </c>
      <c r="AL6">
        <f t="shared" si="8"/>
        <v>-497.00025952723712</v>
      </c>
      <c r="AN6">
        <f t="shared" si="9"/>
        <v>0</v>
      </c>
      <c r="AO6">
        <f t="shared" si="10"/>
        <v>0</v>
      </c>
      <c r="AP6">
        <f t="shared" si="11"/>
        <v>-34.241776877729173</v>
      </c>
      <c r="AQ6">
        <f t="shared" si="12"/>
        <v>-126.68792405245506</v>
      </c>
      <c r="AR6">
        <f t="shared" si="13"/>
        <v>-160.92970093018423</v>
      </c>
      <c r="AS6">
        <f t="shared" si="14"/>
        <v>-238.6960678970278</v>
      </c>
      <c r="AT6">
        <f t="shared" si="15"/>
        <v>45.870800937585656</v>
      </c>
      <c r="AU6">
        <f t="shared" si="16"/>
        <v>-353.75496788962641</v>
      </c>
      <c r="AW6">
        <v>3</v>
      </c>
      <c r="AX6">
        <f>IF(Z6&gt;0, (R6*SUMPRODUCT(K6:$K$98, X6:$X$98)-K6*$AZ$3)/Z6, 0)</f>
        <v>1305.4130154234256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5.0597569999999998E-3</v>
      </c>
      <c r="Q7" s="5">
        <f t="shared" si="30"/>
        <v>50</v>
      </c>
      <c r="R7">
        <f t="shared" si="0"/>
        <v>50000</v>
      </c>
      <c r="S7">
        <f t="shared" si="1"/>
        <v>1597.3217219943003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1255.9961124161546</v>
      </c>
      <c r="AC7">
        <f t="shared" si="27"/>
        <v>1513.709849205623</v>
      </c>
      <c r="AE7">
        <f t="shared" si="2"/>
        <v>0</v>
      </c>
      <c r="AF7">
        <f t="shared" si="3"/>
        <v>0</v>
      </c>
      <c r="AG7">
        <f t="shared" si="4"/>
        <v>-47.382747894886023</v>
      </c>
      <c r="AH7">
        <f t="shared" si="5"/>
        <v>-243.41089933552934</v>
      </c>
      <c r="AI7">
        <f t="shared" si="6"/>
        <v>-290.79364723041533</v>
      </c>
      <c r="AJ7">
        <f t="shared" si="7"/>
        <v>-257.71373678946838</v>
      </c>
      <c r="AK7">
        <f t="shared" si="28"/>
        <v>87.919727869130824</v>
      </c>
      <c r="AL7">
        <f t="shared" si="8"/>
        <v>-460.58765615075288</v>
      </c>
      <c r="AN7">
        <f t="shared" si="9"/>
        <v>0</v>
      </c>
      <c r="AO7">
        <f t="shared" si="10"/>
        <v>0</v>
      </c>
      <c r="AP7">
        <f t="shared" si="11"/>
        <v>-30.112592891698526</v>
      </c>
      <c r="AQ7">
        <f t="shared" si="12"/>
        <v>-154.69202700850741</v>
      </c>
      <c r="AR7">
        <f t="shared" si="13"/>
        <v>-184.80461990020592</v>
      </c>
      <c r="AS7">
        <f t="shared" si="14"/>
        <v>-163.78173878297142</v>
      </c>
      <c r="AT7">
        <f t="shared" si="15"/>
        <v>55.874576509265708</v>
      </c>
      <c r="AU7">
        <f t="shared" si="16"/>
        <v>-292.71178217391162</v>
      </c>
      <c r="AW7">
        <v>4</v>
      </c>
      <c r="AX7">
        <f>IF(Z7&gt;0, (R7*SUMPRODUCT(K7:$K$98, X7:$X$98)-K7*$AZ$3)/Z7, 0)</f>
        <v>1597.3217219943003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6.5505219999999996E-3</v>
      </c>
      <c r="Q8" s="5">
        <f t="shared" si="30"/>
        <v>50</v>
      </c>
      <c r="R8">
        <f t="shared" si="0"/>
        <v>50000</v>
      </c>
      <c r="S8">
        <f t="shared" si="1"/>
        <v>1826.4881677622532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1513.709849205623</v>
      </c>
      <c r="AC8">
        <f t="shared" si="27"/>
        <v>1702.2335908059767</v>
      </c>
      <c r="AE8">
        <f t="shared" si="2"/>
        <v>0</v>
      </c>
      <c r="AF8">
        <f t="shared" si="3"/>
        <v>0</v>
      </c>
      <c r="AG8">
        <f t="shared" si="4"/>
        <v>-46.598538683431258</v>
      </c>
      <c r="AH8">
        <f t="shared" si="5"/>
        <v>-310.38173250590455</v>
      </c>
      <c r="AI8">
        <f t="shared" si="6"/>
        <v>-356.98027118933578</v>
      </c>
      <c r="AJ8">
        <f t="shared" si="7"/>
        <v>-188.52374160035379</v>
      </c>
      <c r="AK8">
        <f t="shared" si="28"/>
        <v>105.95968944439362</v>
      </c>
      <c r="AL8">
        <f t="shared" si="8"/>
        <v>-439.54432334529594</v>
      </c>
      <c r="AN8">
        <f t="shared" si="9"/>
        <v>0</v>
      </c>
      <c r="AO8">
        <f t="shared" si="10"/>
        <v>0</v>
      </c>
      <c r="AP8">
        <f t="shared" si="11"/>
        <v>-26.441262286220915</v>
      </c>
      <c r="AQ8">
        <f t="shared" si="12"/>
        <v>-176.1189305483168</v>
      </c>
      <c r="AR8">
        <f t="shared" si="13"/>
        <v>-202.56019283453767</v>
      </c>
      <c r="AS8">
        <f t="shared" si="14"/>
        <v>-106.97343392459445</v>
      </c>
      <c r="AT8">
        <f t="shared" si="15"/>
        <v>60.124373414351524</v>
      </c>
      <c r="AU8">
        <f t="shared" si="16"/>
        <v>-249.40925334478058</v>
      </c>
      <c r="AW8">
        <v>5</v>
      </c>
      <c r="AX8">
        <f>IF(Z8&gt;0, (R8*SUMPRODUCT(K8:$K$98, X8:$X$98)-K8*$AZ$3)/Z8, 0)</f>
        <v>1826.4881677622532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8.1883779999999996E-3</v>
      </c>
      <c r="Q9" s="5">
        <f t="shared" si="30"/>
        <v>50</v>
      </c>
      <c r="R9">
        <f t="shared" si="0"/>
        <v>50000</v>
      </c>
      <c r="S9">
        <f t="shared" si="1"/>
        <v>2002.751674958726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1702.2335908059767</v>
      </c>
      <c r="AC9">
        <f t="shared" si="27"/>
        <v>1832.5573108012868</v>
      </c>
      <c r="AE9">
        <f t="shared" si="2"/>
        <v>0</v>
      </c>
      <c r="AF9">
        <f t="shared" si="3"/>
        <v>0</v>
      </c>
      <c r="AG9">
        <f t="shared" si="4"/>
        <v>-45.75098684760939</v>
      </c>
      <c r="AH9">
        <f t="shared" si="5"/>
        <v>-381.56644898755746</v>
      </c>
      <c r="AI9">
        <f t="shared" si="6"/>
        <v>-427.31743583516686</v>
      </c>
      <c r="AJ9">
        <f t="shared" si="7"/>
        <v>-130.32371999531006</v>
      </c>
      <c r="AK9">
        <f t="shared" si="28"/>
        <v>119.15635135641838</v>
      </c>
      <c r="AL9">
        <f t="shared" si="8"/>
        <v>-438.48480447405854</v>
      </c>
      <c r="AN9">
        <f t="shared" si="9"/>
        <v>0</v>
      </c>
      <c r="AO9">
        <f t="shared" si="10"/>
        <v>0</v>
      </c>
      <c r="AP9">
        <f t="shared" si="11"/>
        <v>-23.178873761573204</v>
      </c>
      <c r="AQ9">
        <f t="shared" si="12"/>
        <v>-193.31343785421521</v>
      </c>
      <c r="AR9">
        <f t="shared" si="13"/>
        <v>-216.49231161578842</v>
      </c>
      <c r="AS9">
        <f t="shared" si="14"/>
        <v>-66.026052377223152</v>
      </c>
      <c r="AT9">
        <f t="shared" si="15"/>
        <v>60.368315883101012</v>
      </c>
      <c r="AU9">
        <f t="shared" si="16"/>
        <v>-222.15004810991056</v>
      </c>
      <c r="AW9">
        <v>6</v>
      </c>
      <c r="AX9">
        <f>IF(Z9&gt;0, (R9*SUMPRODUCT(K9:$K$98, X9:$X$98)-K9*$AZ$3)/Z9, 0)</f>
        <v>2002.751674958726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9.9453500000000004E-3</v>
      </c>
      <c r="Q10" s="5">
        <f t="shared" si="30"/>
        <v>50</v>
      </c>
      <c r="R10">
        <f t="shared" si="0"/>
        <v>50000</v>
      </c>
      <c r="S10">
        <f t="shared" si="1"/>
        <v>2133.0494697862132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1832.5573108012868</v>
      </c>
      <c r="AC10">
        <f t="shared" si="27"/>
        <v>1912.8533823610223</v>
      </c>
      <c r="AE10">
        <f t="shared" si="2"/>
        <v>0</v>
      </c>
      <c r="AF10">
        <f t="shared" si="3"/>
        <v>0</v>
      </c>
      <c r="AG10">
        <f t="shared" si="4"/>
        <v>-44.838467402088419</v>
      </c>
      <c r="AH10">
        <f t="shared" si="5"/>
        <v>-455.009577044872</v>
      </c>
      <c r="AI10">
        <f t="shared" si="6"/>
        <v>-499.84804444696044</v>
      </c>
      <c r="AJ10">
        <f t="shared" si="7"/>
        <v>-80.296071559735537</v>
      </c>
      <c r="AK10">
        <f t="shared" si="28"/>
        <v>128.27901175609009</v>
      </c>
      <c r="AL10">
        <f t="shared" si="8"/>
        <v>-451.8651042506059</v>
      </c>
      <c r="AN10">
        <f t="shared" si="9"/>
        <v>0</v>
      </c>
      <c r="AO10">
        <f t="shared" si="10"/>
        <v>0</v>
      </c>
      <c r="AP10">
        <f t="shared" si="11"/>
        <v>-20.282645546243575</v>
      </c>
      <c r="AQ10">
        <f t="shared" si="12"/>
        <v>-205.82322514701966</v>
      </c>
      <c r="AR10">
        <f t="shared" si="13"/>
        <v>-226.10587069326326</v>
      </c>
      <c r="AS10">
        <f t="shared" si="14"/>
        <v>-36.321864964681424</v>
      </c>
      <c r="AT10">
        <f t="shared" si="15"/>
        <v>58.026910312059492</v>
      </c>
      <c r="AU10">
        <f t="shared" si="16"/>
        <v>-204.40082534588518</v>
      </c>
      <c r="AW10">
        <v>7</v>
      </c>
      <c r="AX10">
        <f>IF(Z10&gt;0, (R10*SUMPRODUCT(K10:$K$98, X10:$X$98)-K10*$AZ$3)/Z10, 0)</f>
        <v>2133.0494697862132</v>
      </c>
    </row>
    <row r="11" spans="1:52" x14ac:dyDescent="0.25">
      <c r="A11" t="s">
        <v>33</v>
      </c>
      <c r="C11" s="25">
        <f>AU81</f>
        <v>224.03884782915725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1.1968530999999999E-2</v>
      </c>
      <c r="Q11" s="5">
        <f t="shared" si="30"/>
        <v>50</v>
      </c>
      <c r="R11">
        <f t="shared" si="0"/>
        <v>50000</v>
      </c>
      <c r="S11">
        <f t="shared" si="1"/>
        <v>2224.8251354364643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1912.8533823610223</v>
      </c>
      <c r="AC11">
        <f t="shared" si="27"/>
        <v>1951.3243620478879</v>
      </c>
      <c r="AE11">
        <f t="shared" si="2"/>
        <v>0</v>
      </c>
      <c r="AF11">
        <f t="shared" si="3"/>
        <v>0</v>
      </c>
      <c r="AG11">
        <f t="shared" si="4"/>
        <v>-43.853432140973155</v>
      </c>
      <c r="AH11">
        <f t="shared" si="5"/>
        <v>-536.65058709438472</v>
      </c>
      <c r="AI11">
        <f t="shared" si="6"/>
        <v>-580.50401923535787</v>
      </c>
      <c r="AJ11">
        <f t="shared" si="7"/>
        <v>-38.470979686865576</v>
      </c>
      <c r="AK11">
        <f t="shared" si="28"/>
        <v>133.89973676527157</v>
      </c>
      <c r="AL11">
        <f t="shared" si="8"/>
        <v>-485.07526215695191</v>
      </c>
      <c r="AN11">
        <f t="shared" si="9"/>
        <v>0</v>
      </c>
      <c r="AO11">
        <f t="shared" si="10"/>
        <v>0</v>
      </c>
      <c r="AP11">
        <f t="shared" si="11"/>
        <v>-17.711665731070457</v>
      </c>
      <c r="AQ11">
        <f t="shared" si="12"/>
        <v>-216.74417141270371</v>
      </c>
      <c r="AR11">
        <f t="shared" si="13"/>
        <v>-234.45583714377418</v>
      </c>
      <c r="AS11">
        <f t="shared" si="14"/>
        <v>-15.537783459460011</v>
      </c>
      <c r="AT11">
        <f t="shared" si="15"/>
        <v>54.079857910345702</v>
      </c>
      <c r="AU11">
        <f t="shared" si="16"/>
        <v>-195.9137626928885</v>
      </c>
      <c r="AW11">
        <v>8</v>
      </c>
      <c r="AX11">
        <f>IF(Z11&gt;0, (R11*SUMPRODUCT(K11:$K$98, X11:$X$98)-K11*$AZ$3)/Z11, 0)</f>
        <v>2224.8251354364643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1.4271456E-2</v>
      </c>
      <c r="Q12" s="5">
        <f t="shared" si="30"/>
        <v>50</v>
      </c>
      <c r="R12">
        <f t="shared" si="0"/>
        <v>50000</v>
      </c>
      <c r="S12">
        <f t="shared" si="1"/>
        <v>2281.7756202699779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1951.3243620478879</v>
      </c>
      <c r="AC12">
        <f t="shared" si="27"/>
        <v>1952.7000163797261</v>
      </c>
      <c r="AE12">
        <f t="shared" si="2"/>
        <v>0</v>
      </c>
      <c r="AF12">
        <f t="shared" si="3"/>
        <v>0</v>
      </c>
      <c r="AG12">
        <f t="shared" si="4"/>
        <v>-42.789045492314536</v>
      </c>
      <c r="AH12">
        <f t="shared" si="5"/>
        <v>-625.85232724888419</v>
      </c>
      <c r="AI12">
        <f t="shared" si="6"/>
        <v>-668.64137274119878</v>
      </c>
      <c r="AJ12">
        <f t="shared" si="7"/>
        <v>-1.3756543318381773</v>
      </c>
      <c r="AK12">
        <f t="shared" si="28"/>
        <v>136.59270534335218</v>
      </c>
      <c r="AL12">
        <f t="shared" si="8"/>
        <v>-533.42432172968483</v>
      </c>
      <c r="AN12">
        <f t="shared" si="9"/>
        <v>0</v>
      </c>
      <c r="AO12">
        <f t="shared" si="10"/>
        <v>0</v>
      </c>
      <c r="AP12">
        <f t="shared" si="11"/>
        <v>-15.430158763921492</v>
      </c>
      <c r="AQ12">
        <f t="shared" si="12"/>
        <v>-225.68862336399988</v>
      </c>
      <c r="AR12">
        <f t="shared" si="13"/>
        <v>-241.11878212792138</v>
      </c>
      <c r="AS12">
        <f t="shared" si="14"/>
        <v>-0.49607474297018334</v>
      </c>
      <c r="AT12">
        <f t="shared" si="15"/>
        <v>49.256698886167776</v>
      </c>
      <c r="AU12">
        <f t="shared" si="16"/>
        <v>-192.35815798472382</v>
      </c>
      <c r="AW12">
        <v>9</v>
      </c>
      <c r="AX12">
        <f>IF(Z12&gt;0, (R12*SUMPRODUCT(K12:$K$98, X12:$X$98)-K12*$AZ$3)/Z12, 0)</f>
        <v>2281.7756202699779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1.6820735999999999E-2</v>
      </c>
      <c r="Q13" s="5">
        <f t="shared" si="30"/>
        <v>50</v>
      </c>
      <c r="R13">
        <f t="shared" si="0"/>
        <v>50000</v>
      </c>
      <c r="S13">
        <f t="shared" si="1"/>
        <v>2307.5121067999044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1952.7000163797261</v>
      </c>
      <c r="AC13">
        <f t="shared" si="27"/>
        <v>1921.7612374304949</v>
      </c>
      <c r="AE13">
        <f t="shared" si="2"/>
        <v>0</v>
      </c>
      <c r="AF13">
        <f t="shared" si="3"/>
        <v>0</v>
      </c>
      <c r="AG13">
        <f t="shared" si="4"/>
        <v>-41.641411799473175</v>
      </c>
      <c r="AH13">
        <f t="shared" si="5"/>
        <v>-719.7432379182128</v>
      </c>
      <c r="AI13">
        <f t="shared" si="6"/>
        <v>-761.38464971768599</v>
      </c>
      <c r="AJ13">
        <f t="shared" si="7"/>
        <v>30.938778949231164</v>
      </c>
      <c r="AK13">
        <f t="shared" si="28"/>
        <v>136.68900114658084</v>
      </c>
      <c r="AL13">
        <f t="shared" si="8"/>
        <v>-593.75686962187399</v>
      </c>
      <c r="AN13">
        <f t="shared" si="9"/>
        <v>0</v>
      </c>
      <c r="AO13">
        <f t="shared" si="10"/>
        <v>0</v>
      </c>
      <c r="AP13">
        <f t="shared" si="11"/>
        <v>-13.407420133282379</v>
      </c>
      <c r="AQ13">
        <f t="shared" si="12"/>
        <v>-231.73805982679437</v>
      </c>
      <c r="AR13">
        <f t="shared" si="13"/>
        <v>-245.14547996007676</v>
      </c>
      <c r="AS13">
        <f t="shared" si="14"/>
        <v>9.9614587944480526</v>
      </c>
      <c r="AT13">
        <f t="shared" si="15"/>
        <v>44.010200105513995</v>
      </c>
      <c r="AU13">
        <f t="shared" si="16"/>
        <v>-191.1738210601147</v>
      </c>
      <c r="AW13">
        <v>10</v>
      </c>
      <c r="AX13">
        <f>IF(Z13&gt;0, (R13*SUMPRODUCT(K13:$K$98, X13:$X$98)-K13*$AZ$3)/Z13, 0)</f>
        <v>2307.5121067999044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1.9715634999999999E-2</v>
      </c>
      <c r="Q14" s="5">
        <f t="shared" si="30"/>
        <v>50</v>
      </c>
      <c r="R14">
        <f t="shared" si="0"/>
        <v>50000</v>
      </c>
      <c r="S14">
        <f t="shared" si="1"/>
        <v>2306.5865617027653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1921.7612374304949</v>
      </c>
      <c r="AC14">
        <f t="shared" si="27"/>
        <v>1863.906967259745</v>
      </c>
      <c r="AE14">
        <f t="shared" si="2"/>
        <v>0</v>
      </c>
      <c r="AF14">
        <f t="shared" si="3"/>
        <v>0</v>
      </c>
      <c r="AG14">
        <f t="shared" si="4"/>
        <v>-40.404010805555338</v>
      </c>
      <c r="AH14">
        <f t="shared" si="5"/>
        <v>-820.98687592310637</v>
      </c>
      <c r="AI14">
        <f t="shared" si="6"/>
        <v>-861.39088672866171</v>
      </c>
      <c r="AJ14">
        <f t="shared" si="7"/>
        <v>57.854270170749942</v>
      </c>
      <c r="AK14">
        <f t="shared" si="28"/>
        <v>134.52328662013466</v>
      </c>
      <c r="AL14">
        <f t="shared" si="8"/>
        <v>-669.01332993777714</v>
      </c>
      <c r="AN14">
        <f t="shared" si="9"/>
        <v>0</v>
      </c>
      <c r="AO14">
        <f t="shared" si="10"/>
        <v>0</v>
      </c>
      <c r="AP14">
        <f t="shared" si="11"/>
        <v>-11.61518761634831</v>
      </c>
      <c r="AQ14">
        <f t="shared" si="12"/>
        <v>-236.01410860664885</v>
      </c>
      <c r="AR14">
        <f t="shared" si="13"/>
        <v>-247.62929622299717</v>
      </c>
      <c r="AS14">
        <f t="shared" si="14"/>
        <v>16.631720194168675</v>
      </c>
      <c r="AT14">
        <f t="shared" si="15"/>
        <v>38.672230348127343</v>
      </c>
      <c r="AU14">
        <f t="shared" si="16"/>
        <v>-192.32534568070116</v>
      </c>
      <c r="AW14">
        <v>11</v>
      </c>
      <c r="AX14">
        <f>IF(Z14&gt;0, (R14*SUMPRODUCT(K14:$K$98, X14:$X$98)-K14*$AZ$3)/Z14, 0)</f>
        <v>2306.5865617027653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2.2996762E-2</v>
      </c>
      <c r="Q15" s="5">
        <f t="shared" si="30"/>
        <v>50</v>
      </c>
      <c r="R15">
        <f t="shared" si="0"/>
        <v>50000</v>
      </c>
      <c r="S15">
        <f t="shared" si="1"/>
        <v>2281.9417811713956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1863.906967259745</v>
      </c>
      <c r="AC15">
        <f t="shared" si="27"/>
        <v>1783.1462422745617</v>
      </c>
      <c r="AE15">
        <f t="shared" si="2"/>
        <v>0</v>
      </c>
      <c r="AF15">
        <f t="shared" si="3"/>
        <v>0</v>
      </c>
      <c r="AG15">
        <f t="shared" si="4"/>
        <v>-39.070809277158993</v>
      </c>
      <c r="AH15">
        <f t="shared" si="5"/>
        <v>-929.16142034078428</v>
      </c>
      <c r="AI15">
        <f t="shared" si="6"/>
        <v>-968.23222961794329</v>
      </c>
      <c r="AJ15">
        <f t="shared" si="7"/>
        <v>80.760724985183288</v>
      </c>
      <c r="AK15">
        <f t="shared" si="28"/>
        <v>130.47348770818215</v>
      </c>
      <c r="AL15">
        <f t="shared" si="8"/>
        <v>-756.99801692457788</v>
      </c>
      <c r="AN15">
        <f t="shared" si="9"/>
        <v>0</v>
      </c>
      <c r="AO15">
        <f t="shared" si="10"/>
        <v>0</v>
      </c>
      <c r="AP15">
        <f t="shared" si="11"/>
        <v>-10.028503602666353</v>
      </c>
      <c r="AQ15">
        <f t="shared" si="12"/>
        <v>-238.49259392724051</v>
      </c>
      <c r="AR15">
        <f t="shared" si="13"/>
        <v>-248.52109752990685</v>
      </c>
      <c r="AS15">
        <f t="shared" si="14"/>
        <v>20.729266591908925</v>
      </c>
      <c r="AT15">
        <f t="shared" si="15"/>
        <v>33.489294584406728</v>
      </c>
      <c r="AU15">
        <f t="shared" si="16"/>
        <v>-194.30253635359122</v>
      </c>
      <c r="AW15">
        <v>12</v>
      </c>
      <c r="AX15">
        <f>IF(Z15&gt;0, (R15*SUMPRODUCT(K15:$K$98, X15:$X$98)-K15*$AZ$3)/Z15, 0)</f>
        <v>2281.9417811713956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2.6417759999999998E-2</v>
      </c>
      <c r="Q16" s="5">
        <f t="shared" si="30"/>
        <v>50</v>
      </c>
      <c r="R16">
        <f t="shared" si="0"/>
        <v>50000</v>
      </c>
      <c r="S16">
        <f t="shared" si="1"/>
        <v>2235.5444066531795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1783.1462422745617</v>
      </c>
      <c r="AC16">
        <f t="shared" si="27"/>
        <v>1683.2727408664882</v>
      </c>
      <c r="AE16">
        <f t="shared" si="2"/>
        <v>0</v>
      </c>
      <c r="AF16">
        <f t="shared" si="3"/>
        <v>0</v>
      </c>
      <c r="AG16">
        <f t="shared" si="4"/>
        <v>-37.647937921897643</v>
      </c>
      <c r="AH16">
        <f t="shared" si="5"/>
        <v>-1032.1632624897597</v>
      </c>
      <c r="AI16">
        <f t="shared" si="6"/>
        <v>-1069.8112004116574</v>
      </c>
      <c r="AJ16">
        <f t="shared" si="7"/>
        <v>99.87350140807348</v>
      </c>
      <c r="AK16">
        <f t="shared" si="28"/>
        <v>124.82023695921933</v>
      </c>
      <c r="AL16">
        <f t="shared" si="8"/>
        <v>-845.11746204436463</v>
      </c>
      <c r="AN16">
        <f t="shared" si="9"/>
        <v>0</v>
      </c>
      <c r="AO16">
        <f t="shared" si="10"/>
        <v>0</v>
      </c>
      <c r="AP16">
        <f t="shared" si="11"/>
        <v>-8.6279356833083156</v>
      </c>
      <c r="AQ16">
        <f t="shared" si="12"/>
        <v>-236.54517976283486</v>
      </c>
      <c r="AR16">
        <f t="shared" si="13"/>
        <v>-245.17311544614319</v>
      </c>
      <c r="AS16">
        <f t="shared" si="14"/>
        <v>22.888428800623842</v>
      </c>
      <c r="AT16">
        <f t="shared" si="15"/>
        <v>28.60557671694027</v>
      </c>
      <c r="AU16">
        <f t="shared" si="16"/>
        <v>-193.67910992857909</v>
      </c>
      <c r="AW16">
        <v>13</v>
      </c>
      <c r="AX16">
        <f>IF(Z16&gt;0, (R16*SUMPRODUCT(K16:$K$98, X16:$X$98)-K16*$AZ$3)/Z16, 0)</f>
        <v>2235.5444066531795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3.0077894000000001E-2</v>
      </c>
      <c r="Q17" s="5">
        <f t="shared" si="30"/>
        <v>50</v>
      </c>
      <c r="R17">
        <f t="shared" si="0"/>
        <v>50000</v>
      </c>
      <c r="S17">
        <f t="shared" si="1"/>
        <v>2172.8476023383228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1683.2727408664882</v>
      </c>
      <c r="AC17">
        <f t="shared" si="27"/>
        <v>1570.494607995767</v>
      </c>
      <c r="AE17">
        <f t="shared" si="2"/>
        <v>0</v>
      </c>
      <c r="AF17">
        <f t="shared" si="3"/>
        <v>0</v>
      </c>
      <c r="AG17">
        <f t="shared" si="4"/>
        <v>-36.139087856545252</v>
      </c>
      <c r="AH17">
        <f t="shared" si="5"/>
        <v>-1132.3706861334176</v>
      </c>
      <c r="AI17">
        <f t="shared" si="6"/>
        <v>-1168.5097739899629</v>
      </c>
      <c r="AJ17">
        <f t="shared" si="7"/>
        <v>112.77813287072127</v>
      </c>
      <c r="AK17">
        <f t="shared" si="28"/>
        <v>117.82909186065419</v>
      </c>
      <c r="AL17">
        <f t="shared" si="8"/>
        <v>-937.90254925858744</v>
      </c>
      <c r="AN17">
        <f t="shared" si="9"/>
        <v>0</v>
      </c>
      <c r="AO17">
        <f t="shared" si="10"/>
        <v>0</v>
      </c>
      <c r="AP17">
        <f t="shared" si="11"/>
        <v>-7.3947733853159532</v>
      </c>
      <c r="AQ17">
        <f t="shared" si="12"/>
        <v>-231.70547760836169</v>
      </c>
      <c r="AR17">
        <f t="shared" si="13"/>
        <v>-239.10025099367763</v>
      </c>
      <c r="AS17">
        <f t="shared" si="14"/>
        <v>23.076640415178421</v>
      </c>
      <c r="AT17">
        <f t="shared" si="15"/>
        <v>24.110166697229108</v>
      </c>
      <c r="AU17">
        <f t="shared" si="16"/>
        <v>-191.9134438812701</v>
      </c>
      <c r="AW17">
        <v>14</v>
      </c>
      <c r="AX17">
        <f>IF(Z17&gt;0, (R17*SUMPRODUCT(K17:$K$98, X17:$X$98)-K17*$AZ$3)/Z17, 0)</f>
        <v>2172.8476023383228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3.4111622000000001E-2</v>
      </c>
      <c r="Q18" s="5">
        <f t="shared" si="30"/>
        <v>50</v>
      </c>
      <c r="R18">
        <f t="shared" si="0"/>
        <v>50000</v>
      </c>
      <c r="S18">
        <f t="shared" si="1"/>
        <v>2097.6960314468506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1570.494607995767</v>
      </c>
      <c r="AC18">
        <f t="shared" si="27"/>
        <v>1449.2954222553631</v>
      </c>
      <c r="AE18">
        <f t="shared" si="2"/>
        <v>0</v>
      </c>
      <c r="AF18">
        <f t="shared" si="3"/>
        <v>0</v>
      </c>
      <c r="AG18">
        <f t="shared" si="4"/>
        <v>-34.544934073592536</v>
      </c>
      <c r="AH18">
        <f t="shared" si="5"/>
        <v>-1232.7629043872621</v>
      </c>
      <c r="AI18">
        <f t="shared" si="6"/>
        <v>-1267.3078384608546</v>
      </c>
      <c r="AJ18">
        <f t="shared" si="7"/>
        <v>121.19918574040389</v>
      </c>
      <c r="AK18">
        <f t="shared" si="28"/>
        <v>109.9346225597037</v>
      </c>
      <c r="AL18">
        <f t="shared" si="8"/>
        <v>-1036.174030160747</v>
      </c>
      <c r="AN18">
        <f t="shared" si="9"/>
        <v>0</v>
      </c>
      <c r="AO18">
        <f t="shared" si="10"/>
        <v>0</v>
      </c>
      <c r="AP18">
        <f t="shared" si="11"/>
        <v>-6.3112303008636026</v>
      </c>
      <c r="AQ18">
        <f t="shared" si="12"/>
        <v>-225.22117365674839</v>
      </c>
      <c r="AR18">
        <f t="shared" si="13"/>
        <v>-231.53240395761196</v>
      </c>
      <c r="AS18">
        <f t="shared" si="14"/>
        <v>22.142638103037047</v>
      </c>
      <c r="AT18">
        <f t="shared" si="15"/>
        <v>20.084644525148764</v>
      </c>
      <c r="AU18">
        <f t="shared" si="16"/>
        <v>-189.30512132942616</v>
      </c>
      <c r="AW18">
        <v>15</v>
      </c>
      <c r="AX18">
        <f>IF(Z18&gt;0, (R18*SUMPRODUCT(K18:$K$98, X18:$X$98)-K18*$AZ$3)/Z18, 0)</f>
        <v>2097.6960314468506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3.8936755000000003E-2</v>
      </c>
      <c r="Q19" s="5">
        <f t="shared" si="30"/>
        <v>50</v>
      </c>
      <c r="R19">
        <f t="shared" si="0"/>
        <v>50000</v>
      </c>
      <c r="S19">
        <f t="shared" si="1"/>
        <v>2013.0330979001462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1449.2954222553631</v>
      </c>
      <c r="AC19">
        <f t="shared" si="27"/>
        <v>1322.7405806235781</v>
      </c>
      <c r="AE19">
        <f t="shared" si="2"/>
        <v>0</v>
      </c>
      <c r="AF19">
        <f t="shared" si="3"/>
        <v>0</v>
      </c>
      <c r="AG19">
        <f t="shared" si="4"/>
        <v>-32.85441709834199</v>
      </c>
      <c r="AH19">
        <f t="shared" si="5"/>
        <v>-1345.0676345146246</v>
      </c>
      <c r="AI19">
        <f t="shared" si="6"/>
        <v>-1377.9220516129667</v>
      </c>
      <c r="AJ19">
        <f t="shared" si="7"/>
        <v>126.55484163178494</v>
      </c>
      <c r="AK19">
        <f t="shared" si="28"/>
        <v>101.45067955787542</v>
      </c>
      <c r="AL19">
        <f t="shared" si="8"/>
        <v>-1149.9165304233063</v>
      </c>
      <c r="AN19">
        <f t="shared" si="9"/>
        <v>0</v>
      </c>
      <c r="AO19">
        <f t="shared" si="10"/>
        <v>0</v>
      </c>
      <c r="AP19">
        <f t="shared" si="11"/>
        <v>-5.3592671159657721</v>
      </c>
      <c r="AQ19">
        <f t="shared" si="12"/>
        <v>-219.40966783330572</v>
      </c>
      <c r="AR19">
        <f t="shared" si="13"/>
        <v>-224.76893494927148</v>
      </c>
      <c r="AS19">
        <f t="shared" si="14"/>
        <v>20.643836081258883</v>
      </c>
      <c r="AT19">
        <f t="shared" si="15"/>
        <v>16.548803444585868</v>
      </c>
      <c r="AU19">
        <f t="shared" si="16"/>
        <v>-187.57629542342673</v>
      </c>
      <c r="AW19">
        <v>16</v>
      </c>
      <c r="AX19">
        <f>IF(Z19&gt;0, (R19*SUMPRODUCT(K19:$K$98, X19:$X$98)-K19*$AZ$3)/Z19, 0)</f>
        <v>2013.0330979001462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4.4081337999999998E-2</v>
      </c>
      <c r="Q20" s="5">
        <f t="shared" si="30"/>
        <v>50</v>
      </c>
      <c r="R20">
        <f t="shared" si="0"/>
        <v>50000</v>
      </c>
      <c r="S20">
        <f t="shared" si="1"/>
        <v>1916.8558897949879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1322.7405806235781</v>
      </c>
      <c r="AC20">
        <f t="shared" si="27"/>
        <v>1191.4258520982748</v>
      </c>
      <c r="AE20">
        <f t="shared" si="2"/>
        <v>0</v>
      </c>
      <c r="AF20">
        <f t="shared" si="3"/>
        <v>0</v>
      </c>
      <c r="AG20">
        <f t="shared" si="4"/>
        <v>-31.077606262453578</v>
      </c>
      <c r="AH20">
        <f t="shared" si="5"/>
        <v>-1448.2666649049922</v>
      </c>
      <c r="AI20">
        <f t="shared" si="6"/>
        <v>-1479.3442711674459</v>
      </c>
      <c r="AJ20">
        <f t="shared" si="7"/>
        <v>131.31472852530328</v>
      </c>
      <c r="AK20">
        <f t="shared" si="28"/>
        <v>92.591840643650471</v>
      </c>
      <c r="AL20">
        <f t="shared" si="8"/>
        <v>-1255.4377019984922</v>
      </c>
      <c r="AN20">
        <f t="shared" si="9"/>
        <v>0</v>
      </c>
      <c r="AO20">
        <f t="shared" si="10"/>
        <v>0</v>
      </c>
      <c r="AP20">
        <f t="shared" si="11"/>
        <v>-4.526277481816912</v>
      </c>
      <c r="AQ20">
        <f t="shared" si="12"/>
        <v>-210.93184390283244</v>
      </c>
      <c r="AR20">
        <f t="shared" si="13"/>
        <v>-215.45812138464936</v>
      </c>
      <c r="AS20">
        <f t="shared" si="14"/>
        <v>19.125247090637924</v>
      </c>
      <c r="AT20">
        <f t="shared" si="15"/>
        <v>13.4854776061587</v>
      </c>
      <c r="AU20">
        <f t="shared" si="16"/>
        <v>-182.84739668785275</v>
      </c>
      <c r="AW20">
        <v>17</v>
      </c>
      <c r="AX20">
        <f>IF(Z20&gt;0, (R20*SUMPRODUCT(K20:$K$98, X20:$X$98)-K20*$AZ$3)/Z20, 0)</f>
        <v>1916.8558897949879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4.9206066999999999E-2</v>
      </c>
      <c r="Q21" s="5">
        <f t="shared" si="30"/>
        <v>50</v>
      </c>
      <c r="R21">
        <f t="shared" si="0"/>
        <v>50000</v>
      </c>
      <c r="S21">
        <f t="shared" si="1"/>
        <v>1811.2795774315966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1191.4258520982748</v>
      </c>
      <c r="AC21">
        <f t="shared" si="27"/>
        <v>1059.1502040061589</v>
      </c>
      <c r="AE21">
        <f t="shared" si="2"/>
        <v>0</v>
      </c>
      <c r="AF21">
        <f t="shared" si="3"/>
        <v>0</v>
      </c>
      <c r="AG21">
        <f t="shared" si="4"/>
        <v>-29.237623423879132</v>
      </c>
      <c r="AH21">
        <f t="shared" si="5"/>
        <v>-1529.2067759499105</v>
      </c>
      <c r="AI21">
        <f t="shared" si="6"/>
        <v>-1558.4443993737896</v>
      </c>
      <c r="AJ21">
        <f t="shared" si="7"/>
        <v>132.27564809211594</v>
      </c>
      <c r="AK21">
        <f t="shared" si="28"/>
        <v>83.399809646879248</v>
      </c>
      <c r="AL21">
        <f t="shared" si="8"/>
        <v>-1342.7689416347944</v>
      </c>
      <c r="AN21">
        <f t="shared" si="9"/>
        <v>0</v>
      </c>
      <c r="AO21">
        <f t="shared" si="10"/>
        <v>0</v>
      </c>
      <c r="AP21">
        <f t="shared" si="11"/>
        <v>-3.8020485660427394</v>
      </c>
      <c r="AQ21">
        <f t="shared" si="12"/>
        <v>-198.85742234899487</v>
      </c>
      <c r="AR21">
        <f t="shared" si="13"/>
        <v>-202.65947091503759</v>
      </c>
      <c r="AS21">
        <f t="shared" si="14"/>
        <v>17.20107106038779</v>
      </c>
      <c r="AT21">
        <f t="shared" si="15"/>
        <v>10.845277062333968</v>
      </c>
      <c r="AU21">
        <f t="shared" si="16"/>
        <v>-174.61312279231583</v>
      </c>
      <c r="AW21">
        <v>18</v>
      </c>
      <c r="AX21">
        <f>IF(Z21&gt;0, (R21*SUMPRODUCT(K21:$K$98, X21:$X$98)-K21*$AZ$3)/Z21, 0)</f>
        <v>1811.2795774315966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5.4843360000000001E-2</v>
      </c>
      <c r="Q22" s="5">
        <f t="shared" si="30"/>
        <v>50</v>
      </c>
      <c r="R22">
        <f t="shared" si="0"/>
        <v>50000</v>
      </c>
      <c r="S22">
        <f t="shared" si="1"/>
        <v>1701.6490649883513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1059.1502040061589</v>
      </c>
      <c r="AC22">
        <f t="shared" si="27"/>
        <v>930.52152791673279</v>
      </c>
      <c r="AE22">
        <f t="shared" si="2"/>
        <v>0</v>
      </c>
      <c r="AF22">
        <f t="shared" si="3"/>
        <v>0</v>
      </c>
      <c r="AG22">
        <f t="shared" si="4"/>
        <v>-27.341757682660106</v>
      </c>
      <c r="AH22">
        <f t="shared" si="5"/>
        <v>-1603.4895069802358</v>
      </c>
      <c r="AI22">
        <f t="shared" si="6"/>
        <v>-1630.8312646628958</v>
      </c>
      <c r="AJ22">
        <f t="shared" si="7"/>
        <v>128.62867608942611</v>
      </c>
      <c r="AK22">
        <f t="shared" si="28"/>
        <v>74.140514280431134</v>
      </c>
      <c r="AL22">
        <f t="shared" si="8"/>
        <v>-1428.0620742930387</v>
      </c>
      <c r="AN22">
        <f t="shared" si="9"/>
        <v>0</v>
      </c>
      <c r="AO22">
        <f t="shared" si="10"/>
        <v>0</v>
      </c>
      <c r="AP22">
        <f t="shared" si="11"/>
        <v>-3.1745633590512021</v>
      </c>
      <c r="AQ22">
        <f t="shared" si="12"/>
        <v>-186.17599843300511</v>
      </c>
      <c r="AR22">
        <f t="shared" si="13"/>
        <v>-189.35056179205631</v>
      </c>
      <c r="AS22">
        <f t="shared" si="14"/>
        <v>14.934660996418787</v>
      </c>
      <c r="AT22">
        <f t="shared" si="15"/>
        <v>8.6082161500953767</v>
      </c>
      <c r="AU22">
        <f t="shared" si="16"/>
        <v>-165.80768464554214</v>
      </c>
      <c r="AW22">
        <v>19</v>
      </c>
      <c r="AX22">
        <f>IF(Z22&gt;0, (R22*SUMPRODUCT(K22:$K$98, X22:$X$98)-K22*$AZ$3)/Z22, 0)</f>
        <v>1701.6490649883513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6.0839808000000002E-2</v>
      </c>
      <c r="Q23" s="5">
        <f t="shared" si="30"/>
        <v>50</v>
      </c>
      <c r="R23">
        <f t="shared" si="0"/>
        <v>50000</v>
      </c>
      <c r="S23">
        <f t="shared" si="1"/>
        <v>1588.3759249573261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930.52152791673279</v>
      </c>
      <c r="AC23">
        <f t="shared" si="27"/>
        <v>807.04976721548485</v>
      </c>
      <c r="AE23">
        <f t="shared" si="2"/>
        <v>0</v>
      </c>
      <c r="AF23">
        <f t="shared" si="3"/>
        <v>0</v>
      </c>
      <c r="AG23">
        <f t="shared" si="4"/>
        <v>-25.404872818037937</v>
      </c>
      <c r="AH23">
        <f t="shared" si="5"/>
        <v>-1663.4672877955659</v>
      </c>
      <c r="AI23">
        <f t="shared" si="6"/>
        <v>-1688.8721606136039</v>
      </c>
      <c r="AJ23">
        <f t="shared" si="7"/>
        <v>123.47176070124794</v>
      </c>
      <c r="AK23">
        <f t="shared" si="28"/>
        <v>65.136506954171296</v>
      </c>
      <c r="AL23">
        <f t="shared" si="8"/>
        <v>-1500.2638929581849</v>
      </c>
      <c r="AN23">
        <f t="shared" si="9"/>
        <v>0</v>
      </c>
      <c r="AO23">
        <f t="shared" si="10"/>
        <v>0</v>
      </c>
      <c r="AP23">
        <f t="shared" si="11"/>
        <v>-2.6336409823323033</v>
      </c>
      <c r="AQ23">
        <f t="shared" si="12"/>
        <v>-172.44627254331269</v>
      </c>
      <c r="AR23">
        <f t="shared" si="13"/>
        <v>-175.079913525645</v>
      </c>
      <c r="AS23">
        <f t="shared" si="14"/>
        <v>12.799918010715235</v>
      </c>
      <c r="AT23">
        <f t="shared" si="15"/>
        <v>6.7524909645946973</v>
      </c>
      <c r="AU23">
        <f t="shared" si="16"/>
        <v>-155.5275045503351</v>
      </c>
      <c r="AW23">
        <v>20</v>
      </c>
      <c r="AX23">
        <f>IF(Z23&gt;0, (R23*SUMPRODUCT(K23:$K$98, X23:$X$98)-K23*$AZ$3)/Z23, 0)</f>
        <v>1588.3759249573261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6.7515763000000006E-2</v>
      </c>
      <c r="Q24" s="5">
        <f t="shared" si="30"/>
        <v>50</v>
      </c>
      <c r="R24">
        <f t="shared" si="0"/>
        <v>50000</v>
      </c>
      <c r="S24">
        <f t="shared" si="1"/>
        <v>1473.3772057827882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807.04976721548485</v>
      </c>
      <c r="AC24">
        <f t="shared" si="27"/>
        <v>690.58942121838436</v>
      </c>
      <c r="AE24">
        <f t="shared" si="2"/>
        <v>0</v>
      </c>
      <c r="AF24">
        <f t="shared" si="3"/>
        <v>0</v>
      </c>
      <c r="AG24">
        <f t="shared" si="4"/>
        <v>-23.435594717629769</v>
      </c>
      <c r="AH24">
        <f t="shared" si="5"/>
        <v>-1715.2293722277916</v>
      </c>
      <c r="AI24">
        <f t="shared" ref="AI24:AI69" si="39">SUM(AE24:AH24)</f>
        <v>-1738.6649669454214</v>
      </c>
      <c r="AJ24">
        <f t="shared" si="7"/>
        <v>116.46034599710049</v>
      </c>
      <c r="AK24">
        <f t="shared" si="28"/>
        <v>56.493483705083946</v>
      </c>
      <c r="AL24">
        <f t="shared" ref="AL24:AL69" si="40">SUM(AI24:AK24)</f>
        <v>-1565.7111372432371</v>
      </c>
      <c r="AN24">
        <f t="shared" si="9"/>
        <v>0</v>
      </c>
      <c r="AO24">
        <f t="shared" si="10"/>
        <v>0</v>
      </c>
      <c r="AP24">
        <f t="shared" si="11"/>
        <v>-2.1691895465345943</v>
      </c>
      <c r="AQ24">
        <f t="shared" si="12"/>
        <v>-158.76096463413836</v>
      </c>
      <c r="AR24">
        <f t="shared" si="13"/>
        <v>-160.93015418067296</v>
      </c>
      <c r="AS24">
        <f t="shared" si="14"/>
        <v>10.779524401515264</v>
      </c>
      <c r="AT24">
        <f t="shared" si="15"/>
        <v>5.2290149141469922</v>
      </c>
      <c r="AU24">
        <f t="shared" si="16"/>
        <v>-144.92161486501072</v>
      </c>
      <c r="AW24">
        <v>21</v>
      </c>
      <c r="AX24">
        <f>IF(Z24&gt;0, (R24*SUMPRODUCT(K24:$K$98, X24:$X$98)-K24*$AZ$3)/Z24, 0)</f>
        <v>1473.3772057827882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7.5215941999999994E-2</v>
      </c>
      <c r="Q25" s="5">
        <f t="shared" si="30"/>
        <v>50</v>
      </c>
      <c r="R25">
        <f t="shared" si="0"/>
        <v>50000</v>
      </c>
      <c r="S25">
        <f t="shared" si="1"/>
        <v>1356.9411619712268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690.58942121838436</v>
      </c>
      <c r="AC25">
        <f t="shared" si="27"/>
        <v>581.81589100050678</v>
      </c>
      <c r="AE25">
        <f t="shared" si="2"/>
        <v>0</v>
      </c>
      <c r="AF25">
        <f t="shared" si="3"/>
        <v>0</v>
      </c>
      <c r="AG25">
        <f t="shared" si="4"/>
        <v>-21.438508437436724</v>
      </c>
      <c r="AH25">
        <f t="shared" si="5"/>
        <v>-1762.730333016747</v>
      </c>
      <c r="AI25">
        <f t="shared" si="39"/>
        <v>-1784.1688414541836</v>
      </c>
      <c r="AJ25">
        <f t="shared" si="7"/>
        <v>108.77353021787758</v>
      </c>
      <c r="AK25">
        <f t="shared" si="28"/>
        <v>48.341259485286912</v>
      </c>
      <c r="AL25">
        <f t="shared" si="40"/>
        <v>-1627.0540517510192</v>
      </c>
      <c r="AN25">
        <f t="shared" si="9"/>
        <v>0</v>
      </c>
      <c r="AO25">
        <f t="shared" si="10"/>
        <v>0</v>
      </c>
      <c r="AP25">
        <f t="shared" si="11"/>
        <v>-1.7717321570982998</v>
      </c>
      <c r="AQ25">
        <f t="shared" si="12"/>
        <v>-145.67645992781456</v>
      </c>
      <c r="AR25">
        <f t="shared" si="13"/>
        <v>-147.44819208491285</v>
      </c>
      <c r="AS25">
        <f t="shared" si="14"/>
        <v>8.9893176053044215</v>
      </c>
      <c r="AT25">
        <f t="shared" si="15"/>
        <v>3.9950430411079672</v>
      </c>
      <c r="AU25">
        <f t="shared" si="16"/>
        <v>-134.46383143850048</v>
      </c>
      <c r="AW25">
        <v>22</v>
      </c>
      <c r="AX25">
        <f>IF(Z25&gt;0, (R25*SUMPRODUCT(K25:$K$98, X25:$X$98)-K25*$AZ$3)/Z25, 0)</f>
        <v>1356.9411619712268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8.3448538000000003E-2</v>
      </c>
      <c r="Q26" s="5">
        <f t="shared" si="30"/>
        <v>50</v>
      </c>
      <c r="R26">
        <f t="shared" si="0"/>
        <v>50000</v>
      </c>
      <c r="S26">
        <f t="shared" si="1"/>
        <v>1236.8621532745794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581.81589100050678</v>
      </c>
      <c r="AC26">
        <f t="shared" si="27"/>
        <v>480.77106894435371</v>
      </c>
      <c r="AE26">
        <f t="shared" si="2"/>
        <v>0</v>
      </c>
      <c r="AF26">
        <f t="shared" si="3"/>
        <v>0</v>
      </c>
      <c r="AG26">
        <f t="shared" si="4"/>
        <v>-19.435111167057599</v>
      </c>
      <c r="AH26">
        <f t="shared" si="5"/>
        <v>-1789.0121860047591</v>
      </c>
      <c r="AI26">
        <f t="shared" si="39"/>
        <v>-1808.4472971718167</v>
      </c>
      <c r="AJ26">
        <f t="shared" si="7"/>
        <v>101.04482205615307</v>
      </c>
      <c r="AK26">
        <f t="shared" si="28"/>
        <v>40.727112370035478</v>
      </c>
      <c r="AL26">
        <f t="shared" si="40"/>
        <v>-1666.675362745628</v>
      </c>
      <c r="AN26">
        <f t="shared" si="9"/>
        <v>0</v>
      </c>
      <c r="AO26">
        <f t="shared" si="10"/>
        <v>0</v>
      </c>
      <c r="AP26">
        <f t="shared" si="11"/>
        <v>-1.4340771225802476</v>
      </c>
      <c r="AQ26">
        <f t="shared" si="12"/>
        <v>-132.00755199771379</v>
      </c>
      <c r="AR26">
        <f t="shared" si="13"/>
        <v>-133.44162912029401</v>
      </c>
      <c r="AS26">
        <f t="shared" si="14"/>
        <v>7.4558908575494067</v>
      </c>
      <c r="AT26">
        <f t="shared" si="15"/>
        <v>3.005170364943444</v>
      </c>
      <c r="AU26">
        <f t="shared" si="16"/>
        <v>-122.98056789780117</v>
      </c>
      <c r="AW26">
        <v>23</v>
      </c>
      <c r="AX26">
        <f>IF(Z26&gt;0, (R26*SUMPRODUCT(K26:$K$98, X26:$X$98)-K26*$AZ$3)/Z26, 0)</f>
        <v>1236.8621532745794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9.2193696000000006E-2</v>
      </c>
      <c r="Q27" s="5">
        <f t="shared" si="30"/>
        <v>50</v>
      </c>
      <c r="R27">
        <f t="shared" si="0"/>
        <v>50000</v>
      </c>
      <c r="S27">
        <f t="shared" si="1"/>
        <v>1113.5708805240808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480.77106894435371</v>
      </c>
      <c r="AC27">
        <f t="shared" si="27"/>
        <v>388.61319361776583</v>
      </c>
      <c r="AE27">
        <f t="shared" si="2"/>
        <v>0</v>
      </c>
      <c r="AF27">
        <f t="shared" si="3"/>
        <v>0</v>
      </c>
      <c r="AG27">
        <f t="shared" si="4"/>
        <v>-17.448965324725108</v>
      </c>
      <c r="AH27">
        <f t="shared" si="5"/>
        <v>-1791.7947306619137</v>
      </c>
      <c r="AI27">
        <f t="shared" si="39"/>
        <v>-1809.2436959866388</v>
      </c>
      <c r="AJ27">
        <f t="shared" si="7"/>
        <v>92.157875326587885</v>
      </c>
      <c r="AK27">
        <f t="shared" si="28"/>
        <v>33.653974826104765</v>
      </c>
      <c r="AL27">
        <f t="shared" si="40"/>
        <v>-1683.4318458339462</v>
      </c>
      <c r="AN27">
        <f t="shared" si="9"/>
        <v>0</v>
      </c>
      <c r="AO27">
        <f t="shared" si="10"/>
        <v>0</v>
      </c>
      <c r="AP27">
        <f t="shared" si="11"/>
        <v>-1.1495745366738632</v>
      </c>
      <c r="AQ27">
        <f t="shared" si="12"/>
        <v>-118.04720560689115</v>
      </c>
      <c r="AR27">
        <f t="shared" si="13"/>
        <v>-119.19678014356501</v>
      </c>
      <c r="AS27">
        <f t="shared" si="14"/>
        <v>6.071554665725083</v>
      </c>
      <c r="AT27">
        <f t="shared" si="15"/>
        <v>2.2171946472455226</v>
      </c>
      <c r="AU27">
        <f t="shared" si="16"/>
        <v>-110.90803083059441</v>
      </c>
      <c r="AW27">
        <v>24</v>
      </c>
      <c r="AX27">
        <f>IF(Z27&gt;0, (R27*SUMPRODUCT(K27:$K$98, X27:$X$98)-K27*$AZ$3)/Z27, 0)</f>
        <v>1113.5708805240808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0.10204429399999999</v>
      </c>
      <c r="Q28" s="5">
        <f t="shared" si="30"/>
        <v>50</v>
      </c>
      <c r="R28">
        <f t="shared" si="0"/>
        <v>50000</v>
      </c>
      <c r="S28">
        <f t="shared" si="1"/>
        <v>987.95620210065044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388.61319361776583</v>
      </c>
      <c r="AC28">
        <f t="shared" si="27"/>
        <v>306.14605646723743</v>
      </c>
      <c r="AE28">
        <f t="shared" si="2"/>
        <v>0</v>
      </c>
      <c r="AF28">
        <f t="shared" si="3"/>
        <v>0</v>
      </c>
      <c r="AG28">
        <f t="shared" si="4"/>
        <v>-15.493908323885803</v>
      </c>
      <c r="AH28">
        <f t="shared" si="5"/>
        <v>-1780.5673475920544</v>
      </c>
      <c r="AI28">
        <f t="shared" si="39"/>
        <v>-1796.0612559159401</v>
      </c>
      <c r="AJ28">
        <f t="shared" si="7"/>
        <v>82.467137150528401</v>
      </c>
      <c r="AK28">
        <f t="shared" si="28"/>
        <v>27.202923553243611</v>
      </c>
      <c r="AL28">
        <f t="shared" si="40"/>
        <v>-1686.391195212168</v>
      </c>
      <c r="AN28">
        <f t="shared" si="9"/>
        <v>0</v>
      </c>
      <c r="AO28">
        <f t="shared" si="10"/>
        <v>0</v>
      </c>
      <c r="AP28">
        <f t="shared" si="11"/>
        <v>-0.91140291902844917</v>
      </c>
      <c r="AQ28">
        <f t="shared" si="12"/>
        <v>-104.73885892434059</v>
      </c>
      <c r="AR28">
        <f t="shared" si="13"/>
        <v>-105.65026184336904</v>
      </c>
      <c r="AS28">
        <f t="shared" si="14"/>
        <v>4.8509896890922777</v>
      </c>
      <c r="AT28">
        <f t="shared" si="15"/>
        <v>1.60016591128997</v>
      </c>
      <c r="AU28">
        <f t="shared" si="16"/>
        <v>-99.199106242986787</v>
      </c>
      <c r="AW28">
        <v>25</v>
      </c>
      <c r="AX28">
        <f>IF(Z28&gt;0, (R28*SUMPRODUCT(K28:$K$98, X28:$X$98)-K28*$AZ$3)/Z28, 0)</f>
        <v>987.95620210065044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0.11315193599999999</v>
      </c>
      <c r="Q29" s="5">
        <f t="shared" si="30"/>
        <v>50</v>
      </c>
      <c r="R29">
        <f t="shared" si="0"/>
        <v>50000</v>
      </c>
      <c r="S29">
        <f t="shared" si="1"/>
        <v>858.15725034430045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306.14605646723743</v>
      </c>
      <c r="AC29">
        <f t="shared" si="27"/>
        <v>233.17511580750642</v>
      </c>
      <c r="AE29">
        <f t="shared" si="2"/>
        <v>0</v>
      </c>
      <c r="AF29">
        <f t="shared" si="3"/>
        <v>0</v>
      </c>
      <c r="AG29">
        <f t="shared" si="4"/>
        <v>-13.585803517592751</v>
      </c>
      <c r="AH29">
        <f t="shared" si="5"/>
        <v>-1753.1657230541934</v>
      </c>
      <c r="AI29">
        <f t="shared" si="39"/>
        <v>-1766.7515265717861</v>
      </c>
      <c r="AJ29">
        <f t="shared" si="7"/>
        <v>72.970940659731014</v>
      </c>
      <c r="AK29">
        <f t="shared" si="28"/>
        <v>21.430223952706623</v>
      </c>
      <c r="AL29">
        <f t="shared" si="40"/>
        <v>-1672.3503619593484</v>
      </c>
      <c r="AN29">
        <f t="shared" si="9"/>
        <v>0</v>
      </c>
      <c r="AO29">
        <f t="shared" si="10"/>
        <v>0</v>
      </c>
      <c r="AP29">
        <f t="shared" si="11"/>
        <v>-0.71353739738753952</v>
      </c>
      <c r="AQ29">
        <f t="shared" si="12"/>
        <v>-92.077682825107345</v>
      </c>
      <c r="AR29">
        <f t="shared" si="13"/>
        <v>-92.791220222494886</v>
      </c>
      <c r="AS29">
        <f t="shared" si="14"/>
        <v>3.8324928677086314</v>
      </c>
      <c r="AT29">
        <f t="shared" si="15"/>
        <v>1.1255327080834914</v>
      </c>
      <c r="AU29">
        <f t="shared" si="16"/>
        <v>-87.833194646702765</v>
      </c>
      <c r="AW29">
        <v>26</v>
      </c>
      <c r="AX29">
        <f>IF(Z29&gt;0, (R29*SUMPRODUCT(K29:$K$98, X29:$X$98)-K29*$AZ$3)/Z29, 0)</f>
        <v>858.15725034430045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0.12586404500000001</v>
      </c>
      <c r="Q30" s="5">
        <f t="shared" si="30"/>
        <v>50</v>
      </c>
      <c r="R30">
        <f t="shared" si="0"/>
        <v>50000</v>
      </c>
      <c r="S30">
        <f t="shared" si="1"/>
        <v>721.72877209040803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233.17511580750642</v>
      </c>
      <c r="AC30">
        <f t="shared" si="27"/>
        <v>169.46164571865754</v>
      </c>
      <c r="AE30">
        <f t="shared" si="2"/>
        <v>0</v>
      </c>
      <c r="AF30">
        <f t="shared" si="3"/>
        <v>0</v>
      </c>
      <c r="AG30">
        <f t="shared" si="4"/>
        <v>-11.739981297117371</v>
      </c>
      <c r="AH30">
        <f t="shared" si="5"/>
        <v>-1709.9641852994525</v>
      </c>
      <c r="AI30">
        <f t="shared" si="39"/>
        <v>-1721.7041665965698</v>
      </c>
      <c r="AJ30">
        <f t="shared" si="7"/>
        <v>63.713470088848879</v>
      </c>
      <c r="AK30">
        <f t="shared" si="28"/>
        <v>16.32225810652545</v>
      </c>
      <c r="AL30">
        <f t="shared" si="40"/>
        <v>-1641.6684384011955</v>
      </c>
      <c r="AN30">
        <f t="shared" si="9"/>
        <v>0</v>
      </c>
      <c r="AO30">
        <f t="shared" si="10"/>
        <v>0</v>
      </c>
      <c r="AP30">
        <f t="shared" si="11"/>
        <v>-0.55052975028544271</v>
      </c>
      <c r="AQ30">
        <f t="shared" si="12"/>
        <v>-80.18634204818585</v>
      </c>
      <c r="AR30">
        <f t="shared" si="13"/>
        <v>-80.736871798471299</v>
      </c>
      <c r="AS30">
        <f t="shared" si="14"/>
        <v>2.9877526965435273</v>
      </c>
      <c r="AT30">
        <f t="shared" si="15"/>
        <v>0.76540911369989917</v>
      </c>
      <c r="AU30">
        <f t="shared" si="16"/>
        <v>-76.983709988227872</v>
      </c>
      <c r="AW30">
        <v>27</v>
      </c>
      <c r="AX30">
        <f>IF(Z30&gt;0, (R30*SUMPRODUCT(K30:$K$98, X30:$X$98)-K30*$AZ$3)/Z30, 0)</f>
        <v>721.72877209040803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0.140533459</v>
      </c>
      <c r="Q31" s="5">
        <f t="shared" si="30"/>
        <v>50</v>
      </c>
      <c r="R31">
        <f t="shared" si="0"/>
        <v>50000</v>
      </c>
      <c r="S31">
        <f t="shared" si="1"/>
        <v>574.56981961945951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169.46164571865754</v>
      </c>
      <c r="AC31">
        <f t="shared" si="27"/>
        <v>114.60049361355992</v>
      </c>
      <c r="AE31">
        <f t="shared" si="2"/>
        <v>0</v>
      </c>
      <c r="AF31">
        <f t="shared" si="3"/>
        <v>0</v>
      </c>
      <c r="AG31">
        <f t="shared" si="4"/>
        <v>-9.9727213038669866</v>
      </c>
      <c r="AH31">
        <f t="shared" si="5"/>
        <v>-1649.8601802792109</v>
      </c>
      <c r="AI31">
        <f t="shared" si="39"/>
        <v>-1659.832901583078</v>
      </c>
      <c r="AJ31">
        <f t="shared" si="7"/>
        <v>54.861152105097617</v>
      </c>
      <c r="AK31">
        <f t="shared" si="28"/>
        <v>11.862315200306028</v>
      </c>
      <c r="AL31">
        <f t="shared" si="40"/>
        <v>-1593.1094342776744</v>
      </c>
      <c r="AN31">
        <f t="shared" si="9"/>
        <v>0</v>
      </c>
      <c r="AO31">
        <f t="shared" si="10"/>
        <v>0</v>
      </c>
      <c r="AP31">
        <f t="shared" si="11"/>
        <v>-0.41755053811836501</v>
      </c>
      <c r="AQ31">
        <f t="shared" si="12"/>
        <v>-69.078437580374555</v>
      </c>
      <c r="AR31">
        <f t="shared" si="13"/>
        <v>-69.495988118492917</v>
      </c>
      <c r="AS31">
        <f t="shared" si="14"/>
        <v>2.2969962646398758</v>
      </c>
      <c r="AT31">
        <f t="shared" si="15"/>
        <v>0.49666645084093947</v>
      </c>
      <c r="AU31">
        <f t="shared" si="16"/>
        <v>-66.702325403012111</v>
      </c>
      <c r="AW31">
        <v>28</v>
      </c>
      <c r="AX31">
        <f>IF(Z31&gt;0, (R31*SUMPRODUCT(K31:$K$98, X31:$X$98)-K31*$AZ$3)/Z31, 0)</f>
        <v>574.56981961945951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0.15744443499999999</v>
      </c>
      <c r="Q32" s="5">
        <f t="shared" si="30"/>
        <v>50</v>
      </c>
      <c r="R32">
        <f t="shared" si="0"/>
        <v>50000</v>
      </c>
      <c r="S32">
        <f t="shared" si="1"/>
        <v>410.30415410997495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114.60049361355992</v>
      </c>
      <c r="AC32">
        <f t="shared" si="27"/>
        <v>68.133832768085313</v>
      </c>
      <c r="AE32">
        <f t="shared" si="2"/>
        <v>0</v>
      </c>
      <c r="AF32">
        <f t="shared" si="3"/>
        <v>0</v>
      </c>
      <c r="AG32">
        <f t="shared" si="4"/>
        <v>-8.302844619728516</v>
      </c>
      <c r="AH32">
        <f t="shared" si="5"/>
        <v>-1570.1494710998011</v>
      </c>
      <c r="AI32">
        <f t="shared" si="39"/>
        <v>-1578.4523157195297</v>
      </c>
      <c r="AJ32">
        <f t="shared" si="7"/>
        <v>46.466660845474607</v>
      </c>
      <c r="AK32">
        <f t="shared" si="28"/>
        <v>8.0220345529491954</v>
      </c>
      <c r="AL32">
        <f t="shared" si="40"/>
        <v>-1523.963620321106</v>
      </c>
      <c r="AN32">
        <f t="shared" si="9"/>
        <v>0</v>
      </c>
      <c r="AO32">
        <f t="shared" si="10"/>
        <v>0</v>
      </c>
      <c r="AP32">
        <f t="shared" si="11"/>
        <v>-0.31038752158856192</v>
      </c>
      <c r="AQ32">
        <f t="shared" si="12"/>
        <v>-58.697329069635657</v>
      </c>
      <c r="AR32">
        <f t="shared" si="13"/>
        <v>-59.007716591224217</v>
      </c>
      <c r="AS32">
        <f t="shared" si="14"/>
        <v>1.7370759488926488</v>
      </c>
      <c r="AT32">
        <f t="shared" si="15"/>
        <v>0.29988992171084655</v>
      </c>
      <c r="AU32">
        <f t="shared" si="16"/>
        <v>-56.970750720620728</v>
      </c>
      <c r="AW32">
        <v>29</v>
      </c>
      <c r="AX32">
        <f>IF(Z32&gt;0, (R32*SUMPRODUCT(K32:$K$98, X32:$X$98)-K32*$AZ$3)/Z32, 0)</f>
        <v>410.30415410997495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0.177590515</v>
      </c>
      <c r="Q33" s="5">
        <f t="shared" si="30"/>
        <v>50</v>
      </c>
      <c r="R33">
        <f t="shared" si="0"/>
        <v>50000</v>
      </c>
      <c r="S33">
        <f t="shared" si="1"/>
        <v>219.60140669489007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68.133832768085313</v>
      </c>
      <c r="AC33">
        <f t="shared" si="27"/>
        <v>29.625590068896088</v>
      </c>
      <c r="AE33">
        <f t="shared" si="2"/>
        <v>0</v>
      </c>
      <c r="AF33">
        <f t="shared" si="3"/>
        <v>0</v>
      </c>
      <c r="AG33">
        <f t="shared" si="4"/>
        <v>-6.7453097215486659</v>
      </c>
      <c r="AH33">
        <f t="shared" si="5"/>
        <v>-1474.5064519825664</v>
      </c>
      <c r="AI33">
        <f t="shared" si="39"/>
        <v>-1481.2517617041151</v>
      </c>
      <c r="AJ33">
        <f t="shared" si="7"/>
        <v>38.508242699189225</v>
      </c>
      <c r="AK33">
        <f t="shared" si="28"/>
        <v>4.7693682937659725</v>
      </c>
      <c r="AL33">
        <f t="shared" si="40"/>
        <v>-1437.9741507111601</v>
      </c>
      <c r="AN33">
        <f t="shared" si="9"/>
        <v>0</v>
      </c>
      <c r="AO33">
        <f t="shared" si="10"/>
        <v>0</v>
      </c>
      <c r="AP33">
        <f t="shared" si="11"/>
        <v>-0.22514443443231255</v>
      </c>
      <c r="AQ33">
        <f t="shared" si="12"/>
        <v>-49.215964114719945</v>
      </c>
      <c r="AR33">
        <f t="shared" si="13"/>
        <v>-49.441108549152254</v>
      </c>
      <c r="AS33">
        <f t="shared" si="14"/>
        <v>1.2853251935628907</v>
      </c>
      <c r="AT33">
        <f t="shared" si="15"/>
        <v>0.15919161186460815</v>
      </c>
      <c r="AU33">
        <f t="shared" si="16"/>
        <v>-47.996591743724764</v>
      </c>
      <c r="AW33">
        <v>30</v>
      </c>
      <c r="AX33">
        <f>IF(Z33&gt;0, (R33*SUMPRODUCT(K33:$K$98, X33:$X$98)-K33*$AZ$3)/Z33, 0)</f>
        <v>219.60140669489007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0.20082551000000001</v>
      </c>
      <c r="Q34" s="5">
        <f t="shared" si="30"/>
        <v>50</v>
      </c>
      <c r="R34">
        <f t="shared" si="0"/>
        <v>50000</v>
      </c>
      <c r="S34">
        <f t="shared" si="1"/>
        <v>-14.694134408261371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29.625590068896088</v>
      </c>
      <c r="AC34">
        <f t="shared" si="27"/>
        <v>-1.5644040722110617</v>
      </c>
      <c r="AE34">
        <f t="shared" si="2"/>
        <v>0</v>
      </c>
      <c r="AF34">
        <f t="shared" si="3"/>
        <v>0</v>
      </c>
      <c r="AG34">
        <f t="shared" si="4"/>
        <v>-5.3232263593952114</v>
      </c>
      <c r="AH34">
        <f t="shared" si="5"/>
        <v>-1354.6302649379688</v>
      </c>
      <c r="AI34">
        <f t="shared" si="39"/>
        <v>-1359.9534912973641</v>
      </c>
      <c r="AJ34">
        <f t="shared" si="7"/>
        <v>31.18999414110715</v>
      </c>
      <c r="AK34">
        <f t="shared" si="28"/>
        <v>2.0737913048227266</v>
      </c>
      <c r="AL34">
        <f t="shared" si="40"/>
        <v>-1326.6897058514344</v>
      </c>
      <c r="AN34">
        <f t="shared" si="9"/>
        <v>0</v>
      </c>
      <c r="AO34">
        <f t="shared" si="10"/>
        <v>0</v>
      </c>
      <c r="AP34">
        <f t="shared" si="11"/>
        <v>-0.15864128948165956</v>
      </c>
      <c r="AQ34">
        <f t="shared" si="12"/>
        <v>-40.370308811188146</v>
      </c>
      <c r="AR34">
        <f t="shared" si="13"/>
        <v>-40.528950100669803</v>
      </c>
      <c r="AS34">
        <f t="shared" si="14"/>
        <v>0.9295154020151053</v>
      </c>
      <c r="AT34">
        <f t="shared" si="15"/>
        <v>6.180254313857661E-2</v>
      </c>
      <c r="AU34">
        <f t="shared" si="16"/>
        <v>-39.537632155516128</v>
      </c>
      <c r="AW34">
        <v>31</v>
      </c>
      <c r="AX34">
        <f>IF(Z34&gt;0, (R34*SUMPRODUCT(K34:$K$98, X34:$X$98)-K34*$AZ$3)/Z34, 0)</f>
        <v>-14.694134408261371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0.22750767399999999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-318.31252672056547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-1.5644040722110617</v>
      </c>
      <c r="AC35">
        <f t="shared" si="27"/>
        <v>-25.840096835530616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-4.0589192485997669</v>
      </c>
      <c r="AH35">
        <f t="shared" ref="AH35:AH66" si="46">-X35*R35</f>
        <v>-1211.0748472014925</v>
      </c>
      <c r="AI35">
        <f t="shared" si="39"/>
        <v>-1215.1337664500923</v>
      </c>
      <c r="AJ35">
        <f t="shared" ref="AJ35:AJ66" si="47">AB35-AC35</f>
        <v>24.275692763319555</v>
      </c>
      <c r="AK35">
        <f t="shared" si="28"/>
        <v>-0.10950828505477433</v>
      </c>
      <c r="AL35">
        <f t="shared" si="40"/>
        <v>-1190.9675819718275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-0.10800246947902672</v>
      </c>
      <c r="AQ35">
        <f t="shared" ref="AQ35:AQ66" si="51">AH35*$K35</f>
        <v>-32.225098902083062</v>
      </c>
      <c r="AR35">
        <f t="shared" ref="AR35:AR66" si="52">AI35*$K35</f>
        <v>-32.333101371562087</v>
      </c>
      <c r="AS35">
        <f t="shared" ref="AS35:AS66" si="53">AJ35*$K35</f>
        <v>0.64594405706817704</v>
      </c>
      <c r="AT35">
        <f t="shared" ref="AT35:AT66" si="54">AK35*$K35</f>
        <v>-2.9138705379292583E-3</v>
      </c>
      <c r="AU35">
        <f t="shared" ref="AU35:AU66" si="55">AL35*$K35</f>
        <v>-31.69007118503184</v>
      </c>
      <c r="AW35">
        <v>32</v>
      </c>
      <c r="AX35">
        <f>IF(Z35&gt;0, (R35*SUMPRODUCT(K35:$K$98, X35:$X$98)-K35*$AZ$3)/Z35, 0)</f>
        <v>-318.31252672056547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0.25832914600000001</v>
      </c>
      <c r="Q36" s="5">
        <f t="shared" si="30"/>
        <v>50</v>
      </c>
      <c r="R36">
        <f t="shared" si="41"/>
        <v>50000</v>
      </c>
      <c r="S36">
        <f t="shared" si="42"/>
        <v>-735.65740303545113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-25.840096835530616</v>
      </c>
      <c r="AC36">
        <f t="shared" si="27"/>
        <v>-43.695002837730996</v>
      </c>
      <c r="AE36">
        <f t="shared" si="43"/>
        <v>0</v>
      </c>
      <c r="AF36">
        <f t="shared" si="44"/>
        <v>0</v>
      </c>
      <c r="AG36">
        <f t="shared" si="45"/>
        <v>-2.9697929129400298</v>
      </c>
      <c r="AH36">
        <f t="shared" si="46"/>
        <v>-1048.5371431737394</v>
      </c>
      <c r="AI36">
        <f t="shared" si="39"/>
        <v>-1051.5069360866794</v>
      </c>
      <c r="AJ36">
        <f t="shared" si="47"/>
        <v>17.85490600220038</v>
      </c>
      <c r="AK36">
        <f t="shared" ref="AK36:AK67" si="59">G36*SUM(AB36:AB36, AE36:AF36)</f>
        <v>-1.8088067784871433</v>
      </c>
      <c r="AL36">
        <f t="shared" si="40"/>
        <v>-1035.4608368629663</v>
      </c>
      <c r="AN36">
        <f t="shared" si="48"/>
        <v>0</v>
      </c>
      <c r="AO36">
        <f t="shared" si="49"/>
        <v>0</v>
      </c>
      <c r="AP36">
        <f t="shared" si="50"/>
        <v>-7.0555588462346802E-2</v>
      </c>
      <c r="AQ36">
        <f t="shared" si="51"/>
        <v>-24.910880095007176</v>
      </c>
      <c r="AR36">
        <f t="shared" si="52"/>
        <v>-24.98143568346952</v>
      </c>
      <c r="AS36">
        <f t="shared" si="53"/>
        <v>0.42419233827250186</v>
      </c>
      <c r="AT36">
        <f t="shared" si="54"/>
        <v>-4.2973173689912193E-2</v>
      </c>
      <c r="AU36">
        <f t="shared" si="55"/>
        <v>-24.600216518886935</v>
      </c>
      <c r="AW36">
        <v>33</v>
      </c>
      <c r="AX36">
        <f>IF(Z36&gt;0, (R36*SUMPRODUCT(K36:$K$98, X36:$X$98)-K36*$AZ$3)/Z36, 0)</f>
        <v>-735.65740303545113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41"/>
        <v>50000</v>
      </c>
      <c r="S37">
        <f t="shared" si="42"/>
        <v>-1346.8620688689832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-43.695002837730996</v>
      </c>
      <c r="AC37">
        <f t="shared" si="27"/>
        <v>-55.775353557842898</v>
      </c>
      <c r="AE37">
        <f t="shared" si="43"/>
        <v>0</v>
      </c>
      <c r="AF37">
        <f t="shared" si="44"/>
        <v>0</v>
      </c>
      <c r="AG37">
        <f t="shared" si="45"/>
        <v>-2.0705666469870891</v>
      </c>
      <c r="AH37">
        <f t="shared" si="46"/>
        <v>-869.52833682354003</v>
      </c>
      <c r="AI37">
        <f t="shared" si="39"/>
        <v>-871.59890347052715</v>
      </c>
      <c r="AJ37">
        <f t="shared" si="47"/>
        <v>12.080350720111902</v>
      </c>
      <c r="AK37">
        <f t="shared" si="59"/>
        <v>-3.0586501986411698</v>
      </c>
      <c r="AL37">
        <f t="shared" si="40"/>
        <v>-862.57720294905641</v>
      </c>
      <c r="AN37">
        <f t="shared" si="48"/>
        <v>0</v>
      </c>
      <c r="AO37">
        <f t="shared" si="49"/>
        <v>0</v>
      </c>
      <c r="AP37">
        <f t="shared" si="50"/>
        <v>-4.3921427144963193E-2</v>
      </c>
      <c r="AQ37">
        <f t="shared" si="51"/>
        <v>-18.444673370861203</v>
      </c>
      <c r="AR37">
        <f t="shared" si="52"/>
        <v>-18.488594798006165</v>
      </c>
      <c r="AS37">
        <f t="shared" si="53"/>
        <v>0.25625171003843905</v>
      </c>
      <c r="AT37">
        <f t="shared" si="54"/>
        <v>-6.4880926222310106E-2</v>
      </c>
      <c r="AU37">
        <f t="shared" si="55"/>
        <v>-18.297224014190036</v>
      </c>
      <c r="AW37">
        <v>34</v>
      </c>
      <c r="AX37">
        <f>IF(Z37&gt;0, (R37*SUMPRODUCT(K37:$K$98, X37:$X$98)-K37*$AZ$3)/Z37, 0)</f>
        <v>-1346.8620688689832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41"/>
        <v>50000</v>
      </c>
      <c r="S38">
        <f t="shared" si="42"/>
        <v>-2300.4029540484889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-55.775353557842898</v>
      </c>
      <c r="AC38">
        <f t="shared" si="27"/>
        <v>-62.764197129690452</v>
      </c>
      <c r="AE38">
        <f t="shared" si="43"/>
        <v>0</v>
      </c>
      <c r="AF38">
        <f t="shared" si="44"/>
        <v>0</v>
      </c>
      <c r="AG38">
        <f t="shared" si="45"/>
        <v>-1.3642000637156084</v>
      </c>
      <c r="AH38">
        <f t="shared" si="46"/>
        <v>-685.66091680161003</v>
      </c>
      <c r="AI38">
        <f t="shared" si="39"/>
        <v>-687.02511686532569</v>
      </c>
      <c r="AJ38">
        <f t="shared" si="47"/>
        <v>6.9888435718475534</v>
      </c>
      <c r="AK38">
        <f t="shared" si="59"/>
        <v>-3.9042747490490033</v>
      </c>
      <c r="AL38">
        <f t="shared" si="40"/>
        <v>-683.94054804252721</v>
      </c>
      <c r="AN38">
        <f t="shared" si="48"/>
        <v>0</v>
      </c>
      <c r="AO38">
        <f t="shared" si="49"/>
        <v>0</v>
      </c>
      <c r="AP38">
        <f t="shared" si="50"/>
        <v>-2.5837308575143898E-2</v>
      </c>
      <c r="AQ38">
        <f t="shared" si="51"/>
        <v>-12.986095776207501</v>
      </c>
      <c r="AR38">
        <f t="shared" si="52"/>
        <v>-13.011933084782644</v>
      </c>
      <c r="AS38">
        <f t="shared" si="53"/>
        <v>0.13236541527304876</v>
      </c>
      <c r="AT38">
        <f t="shared" si="54"/>
        <v>-7.3945130290179323E-2</v>
      </c>
      <c r="AU38">
        <f t="shared" si="55"/>
        <v>-12.953512799799777</v>
      </c>
      <c r="AW38">
        <v>35</v>
      </c>
      <c r="AX38">
        <f>IF(Z38&gt;0, (R38*SUMPRODUCT(K38:$K$98, X38:$X$98)-K38*$AZ$3)/Z38, 0)</f>
        <v>-2300.4029540484889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41"/>
        <v>50000</v>
      </c>
      <c r="S39">
        <f t="shared" si="42"/>
        <v>-3892.2429632208768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-62.764197129690452</v>
      </c>
      <c r="AC39">
        <f t="shared" si="27"/>
        <v>-65.521873442492947</v>
      </c>
      <c r="AE39">
        <f t="shared" si="43"/>
        <v>0</v>
      </c>
      <c r="AF39">
        <f t="shared" si="44"/>
        <v>0</v>
      </c>
      <c r="AG39">
        <f t="shared" si="45"/>
        <v>-0.84169814245450936</v>
      </c>
      <c r="AH39">
        <f t="shared" si="46"/>
        <v>-508.85992062394303</v>
      </c>
      <c r="AI39">
        <f t="shared" si="39"/>
        <v>-509.70161876639753</v>
      </c>
      <c r="AJ39">
        <f t="shared" si="47"/>
        <v>2.757676312802495</v>
      </c>
      <c r="AK39">
        <f t="shared" si="59"/>
        <v>-4.3934937990783318</v>
      </c>
      <c r="AL39">
        <f t="shared" si="40"/>
        <v>-511.33743625267334</v>
      </c>
      <c r="AN39">
        <f t="shared" si="48"/>
        <v>0</v>
      </c>
      <c r="AO39">
        <f t="shared" si="49"/>
        <v>0</v>
      </c>
      <c r="AP39">
        <f t="shared" si="50"/>
        <v>-1.4233363888050982E-2</v>
      </c>
      <c r="AQ39">
        <f t="shared" si="51"/>
        <v>-8.6049713703351376</v>
      </c>
      <c r="AR39">
        <f t="shared" si="52"/>
        <v>-8.6192047342231888</v>
      </c>
      <c r="AS39">
        <f t="shared" si="53"/>
        <v>4.6633119958082822E-2</v>
      </c>
      <c r="AT39">
        <f t="shared" si="54"/>
        <v>-7.4295276213654213E-2</v>
      </c>
      <c r="AU39">
        <f t="shared" si="55"/>
        <v>-8.6468668904787602</v>
      </c>
      <c r="AW39">
        <v>36</v>
      </c>
      <c r="AX39">
        <f>IF(Z39&gt;0, (R39*SUMPRODUCT(K39:$K$98, X39:$X$98)-K39*$AZ$3)/Z39, 0)</f>
        <v>-3892.2429632208768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41"/>
        <v>50000</v>
      </c>
      <c r="S40">
        <f t="shared" si="42"/>
        <v>-6761.9711666469766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-65.521873442492947</v>
      </c>
      <c r="AC40">
        <f t="shared" si="27"/>
        <v>-64.994327434787877</v>
      </c>
      <c r="AE40">
        <f t="shared" si="43"/>
        <v>0</v>
      </c>
      <c r="AF40">
        <f t="shared" si="44"/>
        <v>0</v>
      </c>
      <c r="AG40">
        <f t="shared" si="45"/>
        <v>-0.48058713822508264</v>
      </c>
      <c r="AH40">
        <f t="shared" si="46"/>
        <v>-352.69402280488163</v>
      </c>
      <c r="AI40">
        <f t="shared" si="39"/>
        <v>-353.1746099431067</v>
      </c>
      <c r="AJ40">
        <f t="shared" si="47"/>
        <v>-0.52754600770506954</v>
      </c>
      <c r="AK40">
        <f t="shared" si="59"/>
        <v>-4.5865311409745066</v>
      </c>
      <c r="AL40">
        <f t="shared" si="40"/>
        <v>-358.28868709178624</v>
      </c>
      <c r="AN40">
        <f t="shared" si="48"/>
        <v>0</v>
      </c>
      <c r="AO40">
        <f t="shared" si="49"/>
        <v>0</v>
      </c>
      <c r="AP40">
        <f t="shared" si="50"/>
        <v>-7.256134178178832E-3</v>
      </c>
      <c r="AQ40">
        <f t="shared" si="51"/>
        <v>-5.3251428300090895</v>
      </c>
      <c r="AR40">
        <f t="shared" si="52"/>
        <v>-5.3323989641872682</v>
      </c>
      <c r="AS40">
        <f t="shared" si="53"/>
        <v>-7.9651416207433615E-3</v>
      </c>
      <c r="AT40">
        <f t="shared" si="54"/>
        <v>-6.9249638045285722E-2</v>
      </c>
      <c r="AU40">
        <f t="shared" si="55"/>
        <v>-5.4096137438532965</v>
      </c>
      <c r="AW40">
        <v>37</v>
      </c>
      <c r="AX40">
        <f>IF(Z40&gt;0, (R40*SUMPRODUCT(K40:$K$98, X40:$X$98)-K40*$AZ$3)/Z40, 0)</f>
        <v>-6761.9711666469766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41"/>
        <v>50000</v>
      </c>
      <c r="S41">
        <f t="shared" si="42"/>
        <v>-12456.792654239078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-64.994327434787877</v>
      </c>
      <c r="AC41">
        <f t="shared" si="27"/>
        <v>-62.165436891546797</v>
      </c>
      <c r="AE41">
        <f t="shared" si="43"/>
        <v>0</v>
      </c>
      <c r="AF41">
        <f t="shared" si="44"/>
        <v>0</v>
      </c>
      <c r="AG41">
        <f t="shared" si="45"/>
        <v>-0.24952425000986006</v>
      </c>
      <c r="AH41">
        <f t="shared" si="46"/>
        <v>-226.25701683297174</v>
      </c>
      <c r="AI41">
        <f t="shared" si="39"/>
        <v>-226.50654108298161</v>
      </c>
      <c r="AJ41">
        <f t="shared" si="47"/>
        <v>-2.82889054324108</v>
      </c>
      <c r="AK41">
        <f t="shared" si="59"/>
        <v>-4.5496029204351522</v>
      </c>
      <c r="AL41">
        <f t="shared" si="40"/>
        <v>-233.88503454665783</v>
      </c>
      <c r="AN41">
        <f t="shared" si="48"/>
        <v>0</v>
      </c>
      <c r="AO41">
        <f t="shared" si="49"/>
        <v>0</v>
      </c>
      <c r="AP41">
        <f t="shared" si="50"/>
        <v>-3.3637824272838455E-3</v>
      </c>
      <c r="AQ41">
        <f t="shared" si="51"/>
        <v>-3.0501218909278003</v>
      </c>
      <c r="AR41">
        <f t="shared" si="52"/>
        <v>-3.0534856733550844</v>
      </c>
      <c r="AS41">
        <f t="shared" si="53"/>
        <v>-3.8135661354308355E-2</v>
      </c>
      <c r="AT41">
        <f t="shared" si="54"/>
        <v>-6.1332212617708659E-2</v>
      </c>
      <c r="AU41">
        <f t="shared" si="55"/>
        <v>-3.1529535473271011</v>
      </c>
      <c r="AW41">
        <v>38</v>
      </c>
      <c r="AX41">
        <f>IF(Z41&gt;0, (R41*SUMPRODUCT(K41:$K$98, X41:$X$98)-K41*$AZ$3)/Z41, 0)</f>
        <v>-12456.792654239078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41"/>
        <v>50000</v>
      </c>
      <c r="S42">
        <f t="shared" si="42"/>
        <v>-25180.784600997307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-62.165436891546797</v>
      </c>
      <c r="AC42">
        <f t="shared" si="27"/>
        <v>-57.935171842072648</v>
      </c>
      <c r="AE42">
        <f t="shared" si="43"/>
        <v>0</v>
      </c>
      <c r="AF42">
        <f t="shared" si="44"/>
        <v>0</v>
      </c>
      <c r="AG42">
        <f t="shared" si="45"/>
        <v>-0.1150384564263698</v>
      </c>
      <c r="AH42">
        <f t="shared" si="46"/>
        <v>-131.99055108339167</v>
      </c>
      <c r="AI42">
        <f t="shared" si="39"/>
        <v>-132.10558953981803</v>
      </c>
      <c r="AJ42">
        <f t="shared" si="47"/>
        <v>-4.2302650494741485</v>
      </c>
      <c r="AK42">
        <f t="shared" si="59"/>
        <v>-4.3515805824082765</v>
      </c>
      <c r="AL42">
        <f t="shared" si="40"/>
        <v>-140.68743517170046</v>
      </c>
      <c r="AN42">
        <f t="shared" si="48"/>
        <v>0</v>
      </c>
      <c r="AO42">
        <f t="shared" si="49"/>
        <v>0</v>
      </c>
      <c r="AP42">
        <f t="shared" si="50"/>
        <v>-1.3846504833469164E-3</v>
      </c>
      <c r="AQ42">
        <f t="shared" si="51"/>
        <v>-1.5886929121986255</v>
      </c>
      <c r="AR42">
        <f t="shared" si="52"/>
        <v>-1.5900775626819723</v>
      </c>
      <c r="AS42">
        <f t="shared" si="53"/>
        <v>-5.0917221313630821E-2</v>
      </c>
      <c r="AT42">
        <f t="shared" si="54"/>
        <v>-5.2377425288309881E-2</v>
      </c>
      <c r="AU42">
        <f t="shared" si="55"/>
        <v>-1.6933722092839132</v>
      </c>
      <c r="AW42">
        <v>39</v>
      </c>
      <c r="AX42">
        <f>IF(Z42&gt;0, (R42*SUMPRODUCT(K42:$K$98, X42:$X$98)-K42*$AZ$3)/Z42, 0)</f>
        <v>-25180.784600997307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41"/>
        <v>50000</v>
      </c>
      <c r="S43">
        <f t="shared" si="42"/>
        <v>-58282.138265127956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-57.935171842072648</v>
      </c>
      <c r="AC43">
        <f t="shared" si="27"/>
        <v>-53.023519271769544</v>
      </c>
      <c r="AE43">
        <f t="shared" si="43"/>
        <v>0</v>
      </c>
      <c r="AF43">
        <f t="shared" si="44"/>
        <v>0</v>
      </c>
      <c r="AG43">
        <f t="shared" si="45"/>
        <v>-4.5488652999108641E-2</v>
      </c>
      <c r="AH43">
        <f t="shared" si="46"/>
        <v>-68.399418862997464</v>
      </c>
      <c r="AI43">
        <f t="shared" si="39"/>
        <v>-68.444907515996576</v>
      </c>
      <c r="AJ43">
        <f t="shared" si="47"/>
        <v>-4.9116525703031044</v>
      </c>
      <c r="AK43">
        <f t="shared" si="59"/>
        <v>-4.0554620289450858</v>
      </c>
      <c r="AL43">
        <f t="shared" si="40"/>
        <v>-77.412022115244767</v>
      </c>
      <c r="AN43">
        <f t="shared" si="48"/>
        <v>0</v>
      </c>
      <c r="AO43">
        <f t="shared" si="49"/>
        <v>0</v>
      </c>
      <c r="AP43">
        <f t="shared" si="50"/>
        <v>-4.8885737336585135E-4</v>
      </c>
      <c r="AQ43">
        <f t="shared" si="51"/>
        <v>-0.73507475030686931</v>
      </c>
      <c r="AR43">
        <f t="shared" si="52"/>
        <v>-0.73556360768023521</v>
      </c>
      <c r="AS43">
        <f t="shared" si="53"/>
        <v>-5.2784538914596085E-2</v>
      </c>
      <c r="AT43">
        <f t="shared" si="54"/>
        <v>-4.3583231961031886E-2</v>
      </c>
      <c r="AU43">
        <f t="shared" si="55"/>
        <v>-0.83193137855586319</v>
      </c>
      <c r="AW43">
        <v>40</v>
      </c>
      <c r="AX43">
        <f>IF(Z43&gt;0, (R43*SUMPRODUCT(K43:$K$98, X43:$X$98)-K43*$AZ$3)/Z43, 0)</f>
        <v>-58282.138265127956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41"/>
        <v>50000</v>
      </c>
      <c r="S44">
        <f t="shared" si="42"/>
        <v>-162413.05366978797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-53.023519271769544</v>
      </c>
      <c r="AC44">
        <f t="shared" si="27"/>
        <v>-47.954714126985579</v>
      </c>
      <c r="AE44">
        <f t="shared" si="43"/>
        <v>0</v>
      </c>
      <c r="AF44">
        <f t="shared" si="44"/>
        <v>0</v>
      </c>
      <c r="AG44">
        <f t="shared" si="45"/>
        <v>-1.4763195766420744E-2</v>
      </c>
      <c r="AH44">
        <f t="shared" si="46"/>
        <v>-30.270570702696808</v>
      </c>
      <c r="AI44">
        <f t="shared" si="39"/>
        <v>-30.285333898463229</v>
      </c>
      <c r="AJ44">
        <f t="shared" si="47"/>
        <v>-5.0688051447839655</v>
      </c>
      <c r="AK44">
        <f t="shared" si="59"/>
        <v>-3.7116463490238685</v>
      </c>
      <c r="AL44">
        <f t="shared" si="40"/>
        <v>-39.06578539227106</v>
      </c>
      <c r="AN44">
        <f t="shared" si="48"/>
        <v>0</v>
      </c>
      <c r="AO44">
        <f t="shared" si="49"/>
        <v>0</v>
      </c>
      <c r="AP44">
        <f t="shared" si="50"/>
        <v>-1.4165811198877683E-4</v>
      </c>
      <c r="AQ44">
        <f t="shared" si="51"/>
        <v>-0.29045688768282391</v>
      </c>
      <c r="AR44">
        <f t="shared" si="52"/>
        <v>-0.29059854579481265</v>
      </c>
      <c r="AS44">
        <f t="shared" si="53"/>
        <v>-4.8636987425330291E-2</v>
      </c>
      <c r="AT44">
        <f t="shared" si="54"/>
        <v>-3.5614566283044789E-2</v>
      </c>
      <c r="AU44">
        <f t="shared" si="55"/>
        <v>-0.37485009950318771</v>
      </c>
      <c r="AW44">
        <v>41</v>
      </c>
      <c r="AX44">
        <f>IF(Z44&gt;0, (R44*SUMPRODUCT(K44:$K$98, X44:$X$98)-K44*$AZ$3)/Z44, 0)</f>
        <v>-162413.05366978797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41"/>
        <v>50000</v>
      </c>
      <c r="S45">
        <f t="shared" si="42"/>
        <v>-582242.8361014151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-47.954714126985579</v>
      </c>
      <c r="AC45">
        <f t="shared" si="27"/>
        <v>-43.063135394051592</v>
      </c>
      <c r="AE45">
        <f t="shared" si="43"/>
        <v>0</v>
      </c>
      <c r="AF45">
        <f t="shared" si="44"/>
        <v>0</v>
      </c>
      <c r="AG45">
        <f t="shared" si="45"/>
        <v>-3.698039093309759E-3</v>
      </c>
      <c r="AH45">
        <f t="shared" si="46"/>
        <v>-10.917524715446778</v>
      </c>
      <c r="AI45">
        <f t="shared" si="39"/>
        <v>-10.921222754540088</v>
      </c>
      <c r="AJ45">
        <f t="shared" si="47"/>
        <v>-4.8915787329339864</v>
      </c>
      <c r="AK45">
        <f t="shared" si="59"/>
        <v>-3.356829988888991</v>
      </c>
      <c r="AL45">
        <f t="shared" si="40"/>
        <v>-19.169631476363065</v>
      </c>
      <c r="AN45">
        <f t="shared" si="48"/>
        <v>0</v>
      </c>
      <c r="AO45">
        <f t="shared" si="49"/>
        <v>0</v>
      </c>
      <c r="AP45">
        <f t="shared" si="50"/>
        <v>-3.1682142702515744E-5</v>
      </c>
      <c r="AQ45">
        <f t="shared" si="51"/>
        <v>-9.3533509858992323E-2</v>
      </c>
      <c r="AR45">
        <f t="shared" si="52"/>
        <v>-9.3565192001694844E-2</v>
      </c>
      <c r="AS45">
        <f t="shared" si="53"/>
        <v>-4.1907533032243274E-2</v>
      </c>
      <c r="AT45">
        <f t="shared" si="54"/>
        <v>-2.8758908181492557E-2</v>
      </c>
      <c r="AU45">
        <f t="shared" si="55"/>
        <v>-0.16423163321543066</v>
      </c>
      <c r="AW45">
        <v>42</v>
      </c>
      <c r="AX45">
        <f>IF(Z45&gt;0, (R45*SUMPRODUCT(K45:$K$98, X45:$X$98)-K45*$AZ$3)/Z45, 0)</f>
        <v>-582242.8361014151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41"/>
        <v>50000</v>
      </c>
      <c r="S46">
        <f t="shared" si="42"/>
        <v>-2098401.250747757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-43.063135394051592</v>
      </c>
      <c r="AC46">
        <f t="shared" si="27"/>
        <v>-38.52985138550271</v>
      </c>
      <c r="AE46">
        <f t="shared" si="43"/>
        <v>0</v>
      </c>
      <c r="AF46">
        <f t="shared" si="44"/>
        <v>0</v>
      </c>
      <c r="AG46">
        <f t="shared" si="45"/>
        <v>-9.1807635388543418E-4</v>
      </c>
      <c r="AH46">
        <f t="shared" si="46"/>
        <v>-2.742982348491227</v>
      </c>
      <c r="AI46">
        <f t="shared" si="39"/>
        <v>-2.7439004248451124</v>
      </c>
      <c r="AJ46">
        <f t="shared" si="47"/>
        <v>-4.5332840085488826</v>
      </c>
      <c r="AK46">
        <f t="shared" si="59"/>
        <v>-3.014419477583612</v>
      </c>
      <c r="AL46">
        <f t="shared" si="40"/>
        <v>-10.291603910977607</v>
      </c>
      <c r="AN46">
        <f t="shared" si="48"/>
        <v>0</v>
      </c>
      <c r="AO46">
        <f t="shared" si="49"/>
        <v>0</v>
      </c>
      <c r="AP46">
        <f t="shared" si="50"/>
        <v>-7.0226953204318315E-6</v>
      </c>
      <c r="AQ46">
        <f t="shared" si="51"/>
        <v>-2.0982055818399046E-2</v>
      </c>
      <c r="AR46">
        <f t="shared" si="52"/>
        <v>-2.0989078513719478E-2</v>
      </c>
      <c r="AS46">
        <f t="shared" si="53"/>
        <v>-3.4676715349753424E-2</v>
      </c>
      <c r="AT46">
        <f t="shared" si="54"/>
        <v>-2.305837577610315E-2</v>
      </c>
      <c r="AU46">
        <f t="shared" si="55"/>
        <v>-7.8724169639576042E-2</v>
      </c>
      <c r="AW46">
        <v>43</v>
      </c>
      <c r="AX46">
        <f>IF(Z46&gt;0, (R46*SUMPRODUCT(K46:$K$98, X46:$X$98)-K46*$AZ$3)/Z46, 0)</f>
        <v>-2098401.250747757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41"/>
        <v>50000</v>
      </c>
      <c r="S47">
        <f t="shared" si="42"/>
        <v>-7624760.2641266054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-38.52985138550271</v>
      </c>
      <c r="AC47">
        <f t="shared" si="27"/>
        <v>-34.419746371314076</v>
      </c>
      <c r="AE47">
        <f t="shared" si="43"/>
        <v>0</v>
      </c>
      <c r="AF47">
        <f t="shared" si="44"/>
        <v>0</v>
      </c>
      <c r="AG47">
        <f t="shared" si="45"/>
        <v>-2.257103514011713E-4</v>
      </c>
      <c r="AH47">
        <f t="shared" si="46"/>
        <v>-0.68318523894540861</v>
      </c>
      <c r="AI47">
        <f t="shared" si="39"/>
        <v>-0.68341094929680979</v>
      </c>
      <c r="AJ47">
        <f t="shared" si="47"/>
        <v>-4.1101050141886333</v>
      </c>
      <c r="AK47">
        <f t="shared" si="59"/>
        <v>-2.6970895969851898</v>
      </c>
      <c r="AL47">
        <f t="shared" si="40"/>
        <v>-7.4906055604706321</v>
      </c>
      <c r="AN47">
        <f t="shared" si="48"/>
        <v>0</v>
      </c>
      <c r="AO47">
        <f t="shared" si="49"/>
        <v>0</v>
      </c>
      <c r="AP47">
        <f t="shared" si="50"/>
        <v>-1.5415530662191448E-6</v>
      </c>
      <c r="AQ47">
        <f t="shared" si="51"/>
        <v>-4.6660079759482777E-3</v>
      </c>
      <c r="AR47">
        <f t="shared" si="52"/>
        <v>-4.6675495290144963E-3</v>
      </c>
      <c r="AS47">
        <f t="shared" si="53"/>
        <v>-2.8071131641826372E-2</v>
      </c>
      <c r="AT47">
        <f t="shared" si="54"/>
        <v>-1.8420540805018218E-2</v>
      </c>
      <c r="AU47">
        <f t="shared" si="55"/>
        <v>-5.1159221975859079E-2</v>
      </c>
      <c r="AW47">
        <v>44</v>
      </c>
      <c r="AX47">
        <f>IF(Z47&gt;0, (R47*SUMPRODUCT(K47:$K$98, X47:$X$98)-K47*$AZ$3)/Z47, 0)</f>
        <v>-7624760.2641266054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41"/>
        <v>50000</v>
      </c>
      <c r="S48">
        <f t="shared" si="42"/>
        <v>-27996698.89697475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-34.419746371314076</v>
      </c>
      <c r="AC48">
        <f t="shared" si="27"/>
        <v>-30.735941781069467</v>
      </c>
      <c r="AE48">
        <f t="shared" si="43"/>
        <v>0</v>
      </c>
      <c r="AF48">
        <f t="shared" si="44"/>
        <v>0</v>
      </c>
      <c r="AG48">
        <f t="shared" si="45"/>
        <v>-5.4892081909683126E-5</v>
      </c>
      <c r="AH48">
        <f t="shared" si="46"/>
        <v>-0.16856116597747645</v>
      </c>
      <c r="AI48">
        <f t="shared" si="39"/>
        <v>-0.16861605805938612</v>
      </c>
      <c r="AJ48">
        <f t="shared" si="47"/>
        <v>-3.683804590244609</v>
      </c>
      <c r="AK48">
        <f t="shared" si="59"/>
        <v>-2.4093822459919854</v>
      </c>
      <c r="AL48">
        <f t="shared" si="40"/>
        <v>-6.2618028942959807</v>
      </c>
      <c r="AN48">
        <f t="shared" si="48"/>
        <v>0</v>
      </c>
      <c r="AO48">
        <f t="shared" si="49"/>
        <v>0</v>
      </c>
      <c r="AP48">
        <f t="shared" si="50"/>
        <v>-3.3473311771086505E-7</v>
      </c>
      <c r="AQ48">
        <f t="shared" si="51"/>
        <v>-1.0278896818935574E-3</v>
      </c>
      <c r="AR48">
        <f t="shared" si="52"/>
        <v>-1.0282244150112681E-3</v>
      </c>
      <c r="AS48">
        <f t="shared" si="53"/>
        <v>-2.2463921072606516E-2</v>
      </c>
      <c r="AT48">
        <f t="shared" si="54"/>
        <v>-1.469246570543783E-2</v>
      </c>
      <c r="AU48">
        <f t="shared" si="55"/>
        <v>-3.8184611193055613E-2</v>
      </c>
      <c r="AW48">
        <v>45</v>
      </c>
      <c r="AX48">
        <f>IF(Z48&gt;0, (R48*SUMPRODUCT(K48:$K$98, X48:$X$98)-K48*$AZ$3)/Z48, 0)</f>
        <v>-27996698.89697475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41"/>
        <v>50000</v>
      </c>
      <c r="S49">
        <f t="shared" si="42"/>
        <v>-104044370.59677729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-30.735941781069467</v>
      </c>
      <c r="AC49">
        <f t="shared" si="27"/>
        <v>-27.443692350911576</v>
      </c>
      <c r="AE49">
        <f t="shared" si="43"/>
        <v>0</v>
      </c>
      <c r="AF49">
        <f t="shared" si="44"/>
        <v>0</v>
      </c>
      <c r="AG49">
        <f t="shared" si="45"/>
        <v>-1.3188456133426611E-5</v>
      </c>
      <c r="AH49">
        <f t="shared" si="46"/>
        <v>-4.1154704957159685E-2</v>
      </c>
      <c r="AI49">
        <f t="shared" si="39"/>
        <v>-4.1167893413293112E-2</v>
      </c>
      <c r="AJ49">
        <f t="shared" si="47"/>
        <v>-3.2922494301578915</v>
      </c>
      <c r="AK49">
        <f t="shared" si="59"/>
        <v>-2.1515159246748627</v>
      </c>
      <c r="AL49">
        <f t="shared" si="40"/>
        <v>-5.4849332482460476</v>
      </c>
      <c r="AN49">
        <f t="shared" si="48"/>
        <v>0</v>
      </c>
      <c r="AO49">
        <f t="shared" si="49"/>
        <v>0</v>
      </c>
      <c r="AP49">
        <f t="shared" si="50"/>
        <v>-7.1806691384119389E-8</v>
      </c>
      <c r="AQ49">
        <f t="shared" si="51"/>
        <v>-2.2407347516387736E-4</v>
      </c>
      <c r="AR49">
        <f t="shared" si="52"/>
        <v>-2.2414528185526149E-4</v>
      </c>
      <c r="AS49">
        <f t="shared" si="53"/>
        <v>-1.7925186723843467E-2</v>
      </c>
      <c r="AT49">
        <f t="shared" si="54"/>
        <v>-1.1714277884245868E-2</v>
      </c>
      <c r="AU49">
        <f t="shared" si="55"/>
        <v>-2.9863609889944596E-2</v>
      </c>
      <c r="AW49">
        <v>46</v>
      </c>
      <c r="AX49">
        <f>IF(Z49&gt;0, (R49*SUMPRODUCT(K49:$K$98, X49:$X$98)-K49*$AZ$3)/Z49, 0)</f>
        <v>-104044370.59677729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41"/>
        <v>50000</v>
      </c>
      <c r="S50">
        <f t="shared" si="42"/>
        <v>-391400991.8172912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-27.443692350911576</v>
      </c>
      <c r="AC50">
        <f t="shared" si="27"/>
        <v>-24.503490245958364</v>
      </c>
      <c r="AE50">
        <f t="shared" si="43"/>
        <v>0</v>
      </c>
      <c r="AF50">
        <f t="shared" si="44"/>
        <v>0</v>
      </c>
      <c r="AG50">
        <f t="shared" si="45"/>
        <v>-3.1302284304630438E-6</v>
      </c>
      <c r="AH50">
        <f t="shared" si="46"/>
        <v>-9.926343141629301E-3</v>
      </c>
      <c r="AI50">
        <f t="shared" si="39"/>
        <v>-9.9294733700597635E-3</v>
      </c>
      <c r="AJ50">
        <f t="shared" si="47"/>
        <v>-2.9402021049532117</v>
      </c>
      <c r="AK50">
        <f t="shared" si="59"/>
        <v>-1.9210584645638105</v>
      </c>
      <c r="AL50">
        <f t="shared" si="40"/>
        <v>-4.8711900428870818</v>
      </c>
      <c r="AN50">
        <f t="shared" si="48"/>
        <v>0</v>
      </c>
      <c r="AO50">
        <f t="shared" si="49"/>
        <v>0</v>
      </c>
      <c r="AP50">
        <f t="shared" si="50"/>
        <v>-1.5216997390021398E-8</v>
      </c>
      <c r="AQ50">
        <f t="shared" si="51"/>
        <v>-4.8254988744155556E-5</v>
      </c>
      <c r="AR50">
        <f t="shared" si="52"/>
        <v>-4.8270205741545576E-5</v>
      </c>
      <c r="AS50">
        <f t="shared" si="53"/>
        <v>-1.4293221325892199E-2</v>
      </c>
      <c r="AT50">
        <f t="shared" si="54"/>
        <v>-9.3388525121221658E-3</v>
      </c>
      <c r="AU50">
        <f t="shared" si="55"/>
        <v>-2.3680344043755911E-2</v>
      </c>
      <c r="AW50">
        <v>47</v>
      </c>
      <c r="AX50">
        <f>IF(Z50&gt;0, (R50*SUMPRODUCT(K50:$K$98, X50:$X$98)-K50*$AZ$3)/Z50, 0)</f>
        <v>-391400991.8172912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41"/>
        <v>50000</v>
      </c>
      <c r="S51">
        <f t="shared" si="42"/>
        <v>-1492184530.1022415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-24.503490245958364</v>
      </c>
      <c r="AC51">
        <f t="shared" si="27"/>
        <v>-21.878157984493196</v>
      </c>
      <c r="AE51">
        <f t="shared" si="43"/>
        <v>0</v>
      </c>
      <c r="AF51">
        <f t="shared" si="44"/>
        <v>0</v>
      </c>
      <c r="AG51">
        <f t="shared" si="45"/>
        <v>-7.330915695458305E-7</v>
      </c>
      <c r="AH51">
        <f t="shared" si="46"/>
        <v>-2.365834576612583E-3</v>
      </c>
      <c r="AI51">
        <f t="shared" si="39"/>
        <v>-2.366567668182129E-3</v>
      </c>
      <c r="AJ51">
        <f t="shared" si="47"/>
        <v>-2.625332261465168</v>
      </c>
      <c r="AK51">
        <f t="shared" si="59"/>
        <v>-1.7152443172170857</v>
      </c>
      <c r="AL51">
        <f t="shared" si="40"/>
        <v>-4.3429431463504358</v>
      </c>
      <c r="AN51">
        <f t="shared" si="48"/>
        <v>0</v>
      </c>
      <c r="AO51">
        <f t="shared" si="49"/>
        <v>0</v>
      </c>
      <c r="AP51">
        <f t="shared" si="50"/>
        <v>-3.1819484322219845E-9</v>
      </c>
      <c r="AQ51">
        <f t="shared" si="51"/>
        <v>-1.0268790332171931E-5</v>
      </c>
      <c r="AR51">
        <f t="shared" si="52"/>
        <v>-1.0271972280604154E-5</v>
      </c>
      <c r="AS51">
        <f t="shared" si="53"/>
        <v>-1.1395127458096685E-2</v>
      </c>
      <c r="AT51">
        <f t="shared" si="54"/>
        <v>-7.4449348386693859E-3</v>
      </c>
      <c r="AU51">
        <f t="shared" si="55"/>
        <v>-1.8850334269046674E-2</v>
      </c>
      <c r="AW51">
        <v>48</v>
      </c>
      <c r="AX51">
        <f>IF(Z51&gt;0, (R51*SUMPRODUCT(K51:$K$98, X51:$X$98)-K51*$AZ$3)/Z51, 0)</f>
        <v>-1492184530.1022415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41"/>
        <v>50000</v>
      </c>
      <c r="S52">
        <f t="shared" si="42"/>
        <v>-5770108355.5052977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-21.878157984493196</v>
      </c>
      <c r="AC52">
        <f t="shared" si="27"/>
        <v>-19.534078506449681</v>
      </c>
      <c r="AE52">
        <f t="shared" si="43"/>
        <v>0</v>
      </c>
      <c r="AF52">
        <f t="shared" si="44"/>
        <v>0</v>
      </c>
      <c r="AG52">
        <f t="shared" si="45"/>
        <v>-1.6926959861864717E-7</v>
      </c>
      <c r="AH52">
        <f t="shared" si="46"/>
        <v>-5.5649105523172511E-4</v>
      </c>
      <c r="AI52">
        <f t="shared" si="39"/>
        <v>-5.5666032483034378E-4</v>
      </c>
      <c r="AJ52">
        <f t="shared" si="47"/>
        <v>-2.3440794780435148</v>
      </c>
      <c r="AK52">
        <f t="shared" si="59"/>
        <v>-1.531471058914524</v>
      </c>
      <c r="AL52">
        <f t="shared" si="40"/>
        <v>-3.8761071972828693</v>
      </c>
      <c r="AN52">
        <f t="shared" si="48"/>
        <v>0</v>
      </c>
      <c r="AO52">
        <f t="shared" si="49"/>
        <v>0</v>
      </c>
      <c r="AP52">
        <f t="shared" si="50"/>
        <v>-6.559879375460877E-10</v>
      </c>
      <c r="AQ52">
        <f t="shared" si="51"/>
        <v>-2.1566271945072736E-6</v>
      </c>
      <c r="AR52">
        <f t="shared" si="52"/>
        <v>-2.15728318244482E-6</v>
      </c>
      <c r="AS52">
        <f t="shared" si="53"/>
        <v>-9.0842530188198801E-3</v>
      </c>
      <c r="AT52">
        <f t="shared" si="54"/>
        <v>-5.9350677826809084E-3</v>
      </c>
      <c r="AU52">
        <f t="shared" si="55"/>
        <v>-1.5021478084683234E-2</v>
      </c>
      <c r="AW52">
        <v>49</v>
      </c>
      <c r="AX52">
        <f>IF(Z52&gt;0, (R52*SUMPRODUCT(K52:$K$98, X52:$X$98)-K52*$AZ$3)/Z52, 0)</f>
        <v>-5770108355.5052977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41"/>
        <v>50000</v>
      </c>
      <c r="S53">
        <f t="shared" si="42"/>
        <v>-22646681556.629177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-19.534078506449681</v>
      </c>
      <c r="AC53">
        <f t="shared" si="27"/>
        <v>-17.441143389118082</v>
      </c>
      <c r="AE53">
        <f t="shared" si="43"/>
        <v>0</v>
      </c>
      <c r="AF53">
        <f t="shared" si="44"/>
        <v>0</v>
      </c>
      <c r="AG53">
        <f t="shared" si="45"/>
        <v>-3.8507061940853491E-8</v>
      </c>
      <c r="AH53">
        <f t="shared" si="46"/>
        <v>-1.290698406916072E-4</v>
      </c>
      <c r="AI53">
        <f t="shared" si="39"/>
        <v>-1.2910834775354806E-4</v>
      </c>
      <c r="AJ53">
        <f t="shared" si="47"/>
        <v>-2.0929351173315993</v>
      </c>
      <c r="AK53">
        <f t="shared" si="59"/>
        <v>-1.3673854954514779</v>
      </c>
      <c r="AL53">
        <f t="shared" si="40"/>
        <v>-3.4604497211308312</v>
      </c>
      <c r="AN53">
        <f t="shared" si="48"/>
        <v>0</v>
      </c>
      <c r="AO53">
        <f t="shared" si="49"/>
        <v>0</v>
      </c>
      <c r="AP53">
        <f t="shared" si="50"/>
        <v>-1.332414192553506E-10</v>
      </c>
      <c r="AQ53">
        <f t="shared" si="51"/>
        <v>-4.466050612541376E-7</v>
      </c>
      <c r="AR53">
        <f t="shared" si="52"/>
        <v>-4.4673830267339296E-7</v>
      </c>
      <c r="AS53">
        <f t="shared" si="53"/>
        <v>-7.2419351512966936E-3</v>
      </c>
      <c r="AT53">
        <f t="shared" si="54"/>
        <v>-4.7314018494317104E-3</v>
      </c>
      <c r="AU53">
        <f t="shared" si="55"/>
        <v>-1.1973783739031079E-2</v>
      </c>
      <c r="AW53">
        <v>50</v>
      </c>
      <c r="AX53">
        <f>IF(Z53&gt;0, (R53*SUMPRODUCT(K53:$K$98, X53:$X$98)-K53*$AZ$3)/Z53, 0)</f>
        <v>-22646681556.629177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41"/>
        <v>50000</v>
      </c>
      <c r="S54">
        <f t="shared" si="42"/>
        <v>-90336736228.281326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-17.441143389118082</v>
      </c>
      <c r="AC54">
        <f t="shared" si="27"/>
        <v>-15.572449841117079</v>
      </c>
      <c r="AE54">
        <f t="shared" si="43"/>
        <v>0</v>
      </c>
      <c r="AF54">
        <f t="shared" si="44"/>
        <v>0</v>
      </c>
      <c r="AG54">
        <f t="shared" si="45"/>
        <v>-8.6191124958098045E-9</v>
      </c>
      <c r="AH54">
        <f t="shared" si="46"/>
        <v>-2.9502878825635152E-5</v>
      </c>
      <c r="AI54">
        <f t="shared" si="39"/>
        <v>-2.951149793813096E-5</v>
      </c>
      <c r="AJ54">
        <f t="shared" si="47"/>
        <v>-1.8686935480010032</v>
      </c>
      <c r="AK54">
        <f t="shared" si="59"/>
        <v>-1.2208800372382658</v>
      </c>
      <c r="AL54">
        <f t="shared" si="40"/>
        <v>-3.089603096737207</v>
      </c>
      <c r="AN54">
        <f t="shared" si="48"/>
        <v>0</v>
      </c>
      <c r="AO54">
        <f t="shared" si="49"/>
        <v>0</v>
      </c>
      <c r="AP54">
        <f t="shared" si="50"/>
        <v>-2.6628297043354034E-11</v>
      </c>
      <c r="AQ54">
        <f t="shared" si="51"/>
        <v>-9.1147600334143349E-8</v>
      </c>
      <c r="AR54">
        <f t="shared" si="52"/>
        <v>-9.1174228631186691E-8</v>
      </c>
      <c r="AS54">
        <f t="shared" si="53"/>
        <v>-5.7732309333891202E-3</v>
      </c>
      <c r="AT54">
        <f t="shared" si="54"/>
        <v>-3.7718449900365544E-3</v>
      </c>
      <c r="AU54">
        <f t="shared" si="55"/>
        <v>-9.5451670976543068E-3</v>
      </c>
      <c r="AW54">
        <v>51</v>
      </c>
      <c r="AX54">
        <f>IF(Z54&gt;0, (R54*SUMPRODUCT(K54:$K$98, X54:$X$98)-K54*$AZ$3)/Z54, 0)</f>
        <v>-90336736228.281326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41"/>
        <v>50000</v>
      </c>
      <c r="S55">
        <f t="shared" si="42"/>
        <v>-366508845583.03198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-15.572449841117079</v>
      </c>
      <c r="AC55">
        <f t="shared" si="27"/>
        <v>-13.903973151366406</v>
      </c>
      <c r="AE55">
        <f t="shared" si="43"/>
        <v>0</v>
      </c>
      <c r="AF55">
        <f t="shared" si="44"/>
        <v>0</v>
      </c>
      <c r="AG55">
        <f t="shared" si="45"/>
        <v>-1.896812767130948E-9</v>
      </c>
      <c r="AH55">
        <f t="shared" si="46"/>
        <v>-6.6361086037207588E-6</v>
      </c>
      <c r="AI55">
        <f t="shared" si="39"/>
        <v>-6.6380054164878901E-6</v>
      </c>
      <c r="AJ55">
        <f t="shared" si="47"/>
        <v>-1.6684766897506726</v>
      </c>
      <c r="AK55">
        <f t="shared" si="59"/>
        <v>-1.0900714888781957</v>
      </c>
      <c r="AL55">
        <f t="shared" si="40"/>
        <v>-2.7585548166342848</v>
      </c>
      <c r="AN55">
        <f t="shared" si="48"/>
        <v>0</v>
      </c>
      <c r="AO55">
        <f t="shared" si="49"/>
        <v>0</v>
      </c>
      <c r="AP55">
        <f t="shared" si="50"/>
        <v>-5.2322355263359045E-12</v>
      </c>
      <c r="AQ55">
        <f t="shared" si="51"/>
        <v>-1.8305277038771676E-8</v>
      </c>
      <c r="AR55">
        <f t="shared" si="52"/>
        <v>-1.8310509274298014E-8</v>
      </c>
      <c r="AS55">
        <f t="shared" si="53"/>
        <v>-4.6023852022997929E-3</v>
      </c>
      <c r="AT55">
        <f t="shared" si="54"/>
        <v>-3.0068918077672466E-3</v>
      </c>
      <c r="AU55">
        <f t="shared" si="55"/>
        <v>-7.6092953205763141E-3</v>
      </c>
      <c r="AW55">
        <v>52</v>
      </c>
      <c r="AX55">
        <f>IF(Z55&gt;0, (R55*SUMPRODUCT(K55:$K$98, X55:$X$98)-K55*$AZ$3)/Z55, 0)</f>
        <v>-366508845583.03198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41"/>
        <v>50000</v>
      </c>
      <c r="S56">
        <f t="shared" si="42"/>
        <v>-1514393192119.9766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-13.903973151366406</v>
      </c>
      <c r="AC56">
        <f t="shared" si="27"/>
        <v>-12.414261758155371</v>
      </c>
      <c r="AE56">
        <f t="shared" si="43"/>
        <v>0</v>
      </c>
      <c r="AF56">
        <f t="shared" si="44"/>
        <v>0</v>
      </c>
      <c r="AG56">
        <f t="shared" si="45"/>
        <v>-4.0987577805922486E-10</v>
      </c>
      <c r="AH56">
        <f t="shared" si="46"/>
        <v>-1.4679688614004138E-6</v>
      </c>
      <c r="AI56">
        <f t="shared" si="39"/>
        <v>-1.4683787371784731E-6</v>
      </c>
      <c r="AJ56">
        <f t="shared" si="47"/>
        <v>-1.4897113932110351</v>
      </c>
      <c r="AK56">
        <f t="shared" si="59"/>
        <v>-0.97327812059564855</v>
      </c>
      <c r="AL56">
        <f t="shared" si="40"/>
        <v>-2.462990982185421</v>
      </c>
      <c r="AN56">
        <f t="shared" si="48"/>
        <v>0</v>
      </c>
      <c r="AO56">
        <f t="shared" si="49"/>
        <v>0</v>
      </c>
      <c r="AP56">
        <f t="shared" si="50"/>
        <v>-1.0094784508426068E-12</v>
      </c>
      <c r="AQ56">
        <f t="shared" si="51"/>
        <v>-3.6154440233293095E-9</v>
      </c>
      <c r="AR56">
        <f t="shared" si="52"/>
        <v>-3.6164535017801524E-9</v>
      </c>
      <c r="AS56">
        <f t="shared" si="53"/>
        <v>-3.668993460755228E-3</v>
      </c>
      <c r="AT56">
        <f t="shared" si="54"/>
        <v>-2.397075753219876E-3</v>
      </c>
      <c r="AU56">
        <f t="shared" si="55"/>
        <v>-6.0660728304286057E-3</v>
      </c>
      <c r="AW56">
        <v>53</v>
      </c>
      <c r="AX56">
        <f>IF(Z56&gt;0, (R56*SUMPRODUCT(K56:$K$98, X56:$X$98)-K56*$AZ$3)/Z56, 0)</f>
        <v>-1514393192119.9766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41"/>
        <v>50000</v>
      </c>
      <c r="S57">
        <f t="shared" si="42"/>
        <v>-6381944796659.7334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-12.414261758155371</v>
      </c>
      <c r="AC57">
        <f t="shared" si="27"/>
        <v>-11.084162287202677</v>
      </c>
      <c r="AE57">
        <f t="shared" si="43"/>
        <v>0</v>
      </c>
      <c r="AF57">
        <f t="shared" si="44"/>
        <v>0</v>
      </c>
      <c r="AG57">
        <f t="shared" si="45"/>
        <v>-8.6840004421567956E-11</v>
      </c>
      <c r="AH57">
        <f t="shared" si="46"/>
        <v>-3.1893701585706462E-7</v>
      </c>
      <c r="AI57">
        <f t="shared" si="39"/>
        <v>-3.190238558614862E-7</v>
      </c>
      <c r="AJ57">
        <f t="shared" si="47"/>
        <v>-1.3300994709526943</v>
      </c>
      <c r="AK57">
        <f t="shared" si="59"/>
        <v>-0.8689983230708761</v>
      </c>
      <c r="AL57">
        <f t="shared" si="40"/>
        <v>-2.1990981130474263</v>
      </c>
      <c r="AN57">
        <f t="shared" si="48"/>
        <v>0</v>
      </c>
      <c r="AO57">
        <f t="shared" si="49"/>
        <v>0</v>
      </c>
      <c r="AP57">
        <f t="shared" si="50"/>
        <v>-1.9096184970475608E-13</v>
      </c>
      <c r="AQ57">
        <f t="shared" si="51"/>
        <v>-7.0134499523647656E-10</v>
      </c>
      <c r="AR57">
        <f t="shared" si="52"/>
        <v>-7.0153595708618136E-10</v>
      </c>
      <c r="AS57">
        <f t="shared" si="53"/>
        <v>-2.9248991516789913E-3</v>
      </c>
      <c r="AT57">
        <f t="shared" si="54"/>
        <v>-1.9109341169348301E-3</v>
      </c>
      <c r="AU57">
        <f t="shared" si="55"/>
        <v>-4.8358339701497785E-3</v>
      </c>
      <c r="AW57">
        <v>54</v>
      </c>
      <c r="AX57">
        <f>IF(Z57&gt;0, (R57*SUMPRODUCT(K57:$K$98, X57:$X$98)-K57*$AZ$3)/Z57, 0)</f>
        <v>-6381944796659.7334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41"/>
        <v>50000</v>
      </c>
      <c r="S58">
        <f t="shared" si="42"/>
        <v>-27451280542118.586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-11.084162287202677</v>
      </c>
      <c r="AC58">
        <f t="shared" si="27"/>
        <v>-9.8965734713253273</v>
      </c>
      <c r="AE58">
        <f t="shared" si="43"/>
        <v>0</v>
      </c>
      <c r="AF58">
        <f t="shared" si="44"/>
        <v>0</v>
      </c>
      <c r="AG58">
        <f t="shared" si="45"/>
        <v>-1.8025704586241402E-11</v>
      </c>
      <c r="AH58">
        <f t="shared" si="46"/>
        <v>-6.7945899791110862E-8</v>
      </c>
      <c r="AI58">
        <f t="shared" si="39"/>
        <v>-6.7963925495697106E-8</v>
      </c>
      <c r="AJ58">
        <f t="shared" si="47"/>
        <v>-1.1875888158773495</v>
      </c>
      <c r="AK58">
        <f t="shared" si="59"/>
        <v>-0.77589136010418747</v>
      </c>
      <c r="AL58">
        <f t="shared" si="40"/>
        <v>-1.9634802439454626</v>
      </c>
      <c r="AN58">
        <f t="shared" si="48"/>
        <v>0</v>
      </c>
      <c r="AO58">
        <f t="shared" si="49"/>
        <v>0</v>
      </c>
      <c r="AP58">
        <f t="shared" si="50"/>
        <v>-3.5391665653121393E-14</v>
      </c>
      <c r="AQ58">
        <f t="shared" si="51"/>
        <v>-1.3340496935376115E-10</v>
      </c>
      <c r="AR58">
        <f t="shared" si="52"/>
        <v>-1.3344036101941429E-10</v>
      </c>
      <c r="AS58">
        <f t="shared" si="53"/>
        <v>-2.3317117011336457E-3</v>
      </c>
      <c r="AT58">
        <f t="shared" si="54"/>
        <v>-1.5233849788547325E-3</v>
      </c>
      <c r="AU58">
        <f t="shared" si="55"/>
        <v>-3.855096813428739E-3</v>
      </c>
      <c r="AW58">
        <v>55</v>
      </c>
      <c r="AX58">
        <f>IF(Z58&gt;0, (R58*SUMPRODUCT(K58:$K$98, X58:$X$98)-K58*$AZ$3)/Z58, 0)</f>
        <v>-27451280542118.586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41"/>
        <v>50000</v>
      </c>
      <c r="S59">
        <f t="shared" si="42"/>
        <v>-120688798213807.28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-9.8965734713253273</v>
      </c>
      <c r="AC59">
        <f t="shared" si="27"/>
        <v>-8.8362263137991839</v>
      </c>
      <c r="AE59">
        <f t="shared" si="43"/>
        <v>0</v>
      </c>
      <c r="AF59">
        <f t="shared" si="44"/>
        <v>0</v>
      </c>
      <c r="AG59">
        <f t="shared" si="45"/>
        <v>-3.6607483231978537E-12</v>
      </c>
      <c r="AH59">
        <f t="shared" si="46"/>
        <v>-1.4184699217181135E-8</v>
      </c>
      <c r="AI59">
        <f t="shared" si="39"/>
        <v>-1.4188359965504332E-8</v>
      </c>
      <c r="AJ59">
        <f t="shared" si="47"/>
        <v>-1.0603471575261434</v>
      </c>
      <c r="AK59">
        <f t="shared" si="59"/>
        <v>-0.692760142992773</v>
      </c>
      <c r="AL59">
        <f t="shared" si="40"/>
        <v>-1.7531073147072764</v>
      </c>
      <c r="AN59">
        <f t="shared" si="48"/>
        <v>0</v>
      </c>
      <c r="AO59">
        <f t="shared" si="49"/>
        <v>0</v>
      </c>
      <c r="AP59">
        <f t="shared" si="50"/>
        <v>-6.4174220562850573E-15</v>
      </c>
      <c r="AQ59">
        <f t="shared" si="51"/>
        <v>-2.4866282404956172E-11</v>
      </c>
      <c r="AR59">
        <f t="shared" si="52"/>
        <v>-2.4872699827012454E-11</v>
      </c>
      <c r="AS59">
        <f t="shared" si="53"/>
        <v>-1.858826293221705E-3</v>
      </c>
      <c r="AT59">
        <f t="shared" si="54"/>
        <v>-1.2144331783708725E-3</v>
      </c>
      <c r="AU59">
        <f t="shared" si="55"/>
        <v>-3.0732594964652774E-3</v>
      </c>
      <c r="AW59">
        <v>56</v>
      </c>
      <c r="AX59">
        <f>IF(Z59&gt;0, (R59*SUMPRODUCT(K59:$K$98, X59:$X$98)-K59*$AZ$3)/Z59, 0)</f>
        <v>-120688798213807.28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41"/>
        <v>50000</v>
      </c>
      <c r="S60">
        <f t="shared" si="42"/>
        <v>-542680962312239.69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-8.8362263137991839</v>
      </c>
      <c r="AC60">
        <f t="shared" si="27"/>
        <v>-7.8894877801994534</v>
      </c>
      <c r="AE60">
        <f t="shared" si="43"/>
        <v>0</v>
      </c>
      <c r="AF60">
        <f t="shared" si="44"/>
        <v>0</v>
      </c>
      <c r="AG60">
        <f t="shared" si="45"/>
        <v>-7.2689925832151434E-13</v>
      </c>
      <c r="AH60">
        <f t="shared" si="46"/>
        <v>-2.8972415816443613E-9</v>
      </c>
      <c r="AI60">
        <f t="shared" si="39"/>
        <v>-2.8979684809026827E-9</v>
      </c>
      <c r="AJ60">
        <f t="shared" si="47"/>
        <v>-0.94673853359973048</v>
      </c>
      <c r="AK60">
        <f t="shared" si="59"/>
        <v>-0.61853584196594291</v>
      </c>
      <c r="AL60">
        <f t="shared" si="40"/>
        <v>-1.5652743784636418</v>
      </c>
      <c r="AN60">
        <f t="shared" si="48"/>
        <v>0</v>
      </c>
      <c r="AO60">
        <f t="shared" si="49"/>
        <v>0</v>
      </c>
      <c r="AP60">
        <f t="shared" si="50"/>
        <v>-1.1377502340868903E-15</v>
      </c>
      <c r="AQ60">
        <f t="shared" si="51"/>
        <v>-4.5347924763793658E-12</v>
      </c>
      <c r="AR60">
        <f t="shared" si="52"/>
        <v>-4.5359302266134523E-12</v>
      </c>
      <c r="AS60">
        <f t="shared" si="53"/>
        <v>-1.4818449405347147E-3</v>
      </c>
      <c r="AT60">
        <f t="shared" si="54"/>
        <v>-9.6813869450477943E-4</v>
      </c>
      <c r="AU60">
        <f t="shared" si="55"/>
        <v>-2.4499836395754245E-3</v>
      </c>
      <c r="AW60">
        <v>57</v>
      </c>
      <c r="AX60">
        <f>IF(Z60&gt;0, (R60*SUMPRODUCT(K60:$K$98, X60:$X$98)-K60*$AZ$3)/Z60, 0)</f>
        <v>-542680962312239.69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41"/>
        <v>50000</v>
      </c>
      <c r="S61">
        <f t="shared" si="42"/>
        <v>-2496059478020902.5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-7.8894877801994534</v>
      </c>
      <c r="AC61">
        <f t="shared" si="27"/>
        <v>-7.0441855180391704</v>
      </c>
      <c r="AE61">
        <f t="shared" si="43"/>
        <v>0</v>
      </c>
      <c r="AF61">
        <f t="shared" si="44"/>
        <v>0</v>
      </c>
      <c r="AG61">
        <f t="shared" si="45"/>
        <v>-1.411061230725244E-13</v>
      </c>
      <c r="AH61">
        <f t="shared" si="46"/>
        <v>-5.7852414266577473E-10</v>
      </c>
      <c r="AI61">
        <f t="shared" si="39"/>
        <v>-5.7866524878884728E-10</v>
      </c>
      <c r="AJ61">
        <f t="shared" si="47"/>
        <v>-0.84530226216028304</v>
      </c>
      <c r="AK61">
        <f t="shared" si="59"/>
        <v>-0.55226414461396178</v>
      </c>
      <c r="AL61">
        <f t="shared" si="40"/>
        <v>-1.3975664073529099</v>
      </c>
      <c r="AN61">
        <f t="shared" si="48"/>
        <v>0</v>
      </c>
      <c r="AO61">
        <f t="shared" si="49"/>
        <v>0</v>
      </c>
      <c r="AP61">
        <f t="shared" si="50"/>
        <v>-1.9719710950186477E-16</v>
      </c>
      <c r="AQ61">
        <f t="shared" si="51"/>
        <v>-8.0849282955708273E-13</v>
      </c>
      <c r="AR61">
        <f t="shared" si="52"/>
        <v>-8.0869002666658463E-13</v>
      </c>
      <c r="AS61">
        <f t="shared" si="53"/>
        <v>-1.1813177140989194E-3</v>
      </c>
      <c r="AT61">
        <f t="shared" si="54"/>
        <v>-7.717942398815619E-4</v>
      </c>
      <c r="AU61">
        <f t="shared" si="55"/>
        <v>-1.9531119547891711E-3</v>
      </c>
      <c r="AW61">
        <v>58</v>
      </c>
      <c r="AX61">
        <f>IF(Z61&gt;0, (R61*SUMPRODUCT(K61:$K$98, X61:$X$98)-K61*$AZ$3)/Z61, 0)</f>
        <v>-2496059478020902.5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41"/>
        <v>50000</v>
      </c>
      <c r="S62">
        <f t="shared" si="42"/>
        <v>-1.1756261556455576E+16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-7.0441855180391704</v>
      </c>
      <c r="AC62">
        <f t="shared" si="27"/>
        <v>-6.2894513553928189</v>
      </c>
      <c r="AE62">
        <f t="shared" si="43"/>
        <v>0</v>
      </c>
      <c r="AF62">
        <f t="shared" si="44"/>
        <v>0</v>
      </c>
      <c r="AG62">
        <f t="shared" si="45"/>
        <v>-2.6749368092866081E-14</v>
      </c>
      <c r="AH62">
        <f t="shared" si="46"/>
        <v>-1.1294569374893308E-10</v>
      </c>
      <c r="AI62">
        <f t="shared" si="39"/>
        <v>-1.1297244311702595E-10</v>
      </c>
      <c r="AJ62">
        <f t="shared" si="47"/>
        <v>-0.75473416264635151</v>
      </c>
      <c r="AK62">
        <f t="shared" si="59"/>
        <v>-0.49309298626274195</v>
      </c>
      <c r="AL62">
        <f t="shared" si="40"/>
        <v>-1.2478271490220658</v>
      </c>
      <c r="AN62">
        <f t="shared" si="48"/>
        <v>0</v>
      </c>
      <c r="AO62">
        <f t="shared" si="49"/>
        <v>0</v>
      </c>
      <c r="AP62">
        <f t="shared" si="50"/>
        <v>-3.3377222165285388E-17</v>
      </c>
      <c r="AQ62">
        <f t="shared" si="51"/>
        <v>-1.4093093712654151E-13</v>
      </c>
      <c r="AR62">
        <f t="shared" si="52"/>
        <v>-1.4096431434870679E-13</v>
      </c>
      <c r="AS62">
        <f t="shared" si="53"/>
        <v>-9.4173924912627021E-4</v>
      </c>
      <c r="AT62">
        <f t="shared" si="54"/>
        <v>-6.1526964276306922E-4</v>
      </c>
      <c r="AU62">
        <f t="shared" si="55"/>
        <v>-1.5570088920303035E-3</v>
      </c>
      <c r="AW62">
        <v>59</v>
      </c>
      <c r="AX62">
        <f>IF(Z62&gt;0, (R62*SUMPRODUCT(K62:$K$98, X62:$X$98)-K62*$AZ$3)/Z62, 0)</f>
        <v>-1.1756261556455576E+16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41"/>
        <v>50000</v>
      </c>
      <c r="S63">
        <f t="shared" si="42"/>
        <v>-5.675772914201576E+16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-6.2894513553928189</v>
      </c>
      <c r="AC63">
        <f t="shared" si="27"/>
        <v>-5.6155815673151395</v>
      </c>
      <c r="AE63">
        <f t="shared" si="43"/>
        <v>0</v>
      </c>
      <c r="AF63">
        <f t="shared" si="44"/>
        <v>0</v>
      </c>
      <c r="AG63">
        <f t="shared" si="45"/>
        <v>-4.9469751980951974E-15</v>
      </c>
      <c r="AH63">
        <f t="shared" si="46"/>
        <v>-2.1534899213842224E-11</v>
      </c>
      <c r="AI63">
        <f t="shared" si="39"/>
        <v>-2.1539846189040318E-11</v>
      </c>
      <c r="AJ63">
        <f t="shared" si="47"/>
        <v>-0.67386978807767939</v>
      </c>
      <c r="AK63">
        <f t="shared" si="59"/>
        <v>-0.44026159487749739</v>
      </c>
      <c r="AL63">
        <f t="shared" si="40"/>
        <v>-1.1141313829767165</v>
      </c>
      <c r="AN63">
        <f t="shared" si="48"/>
        <v>0</v>
      </c>
      <c r="AO63">
        <f t="shared" si="49"/>
        <v>0</v>
      </c>
      <c r="AP63">
        <f t="shared" si="50"/>
        <v>-5.5113548336832276E-18</v>
      </c>
      <c r="AQ63">
        <f t="shared" si="51"/>
        <v>-2.3991725473131539E-14</v>
      </c>
      <c r="AR63">
        <f t="shared" si="52"/>
        <v>-2.3997236827965221E-14</v>
      </c>
      <c r="AS63">
        <f t="shared" si="53"/>
        <v>-7.5074876365360365E-4</v>
      </c>
      <c r="AT63">
        <f t="shared" si="54"/>
        <v>-4.9048919225377712E-4</v>
      </c>
      <c r="AU63">
        <f t="shared" si="55"/>
        <v>-1.241237955931378E-3</v>
      </c>
      <c r="AW63">
        <v>60</v>
      </c>
      <c r="AX63">
        <f>IF(Z63&gt;0, (R63*SUMPRODUCT(K63:$K$98, X63:$X$98)-K63*$AZ$3)/Z63, 0)</f>
        <v>-5.675772914201576E+16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41"/>
        <v>50000</v>
      </c>
      <c r="S64">
        <f t="shared" si="42"/>
        <v>-2.8113474295777814E+17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-5.6155815673151395</v>
      </c>
      <c r="AC64">
        <f t="shared" si="27"/>
        <v>-5.0139121136742526</v>
      </c>
      <c r="AE64">
        <f t="shared" si="43"/>
        <v>0</v>
      </c>
      <c r="AF64">
        <f t="shared" si="44"/>
        <v>0</v>
      </c>
      <c r="AG64">
        <f t="shared" si="45"/>
        <v>-8.9172758601864824E-16</v>
      </c>
      <c r="AH64">
        <f t="shared" si="46"/>
        <v>-4.0057778600955971E-12</v>
      </c>
      <c r="AI64">
        <f t="shared" si="39"/>
        <v>-4.0066695876816159E-12</v>
      </c>
      <c r="AJ64">
        <f t="shared" si="47"/>
        <v>-0.60166945364088686</v>
      </c>
      <c r="AK64">
        <f t="shared" si="59"/>
        <v>-0.39309070971205978</v>
      </c>
      <c r="AL64">
        <f t="shared" si="40"/>
        <v>-0.99476016335695339</v>
      </c>
      <c r="AN64">
        <f t="shared" si="48"/>
        <v>0</v>
      </c>
      <c r="AO64">
        <f t="shared" si="49"/>
        <v>0</v>
      </c>
      <c r="AP64">
        <f t="shared" si="50"/>
        <v>-8.8701878867040172E-19</v>
      </c>
      <c r="AQ64">
        <f t="shared" si="51"/>
        <v>-3.9846252161031655E-15</v>
      </c>
      <c r="AR64">
        <f t="shared" si="52"/>
        <v>-3.9855122348918361E-15</v>
      </c>
      <c r="AS64">
        <f t="shared" si="53"/>
        <v>-5.9849231796375206E-4</v>
      </c>
      <c r="AT64">
        <f t="shared" si="54"/>
        <v>-3.9101498106966498E-4</v>
      </c>
      <c r="AU64">
        <f t="shared" si="55"/>
        <v>-9.8950729903740263E-4</v>
      </c>
      <c r="AW64">
        <v>61</v>
      </c>
      <c r="AX64">
        <f>IF(Z64&gt;0, (R64*SUMPRODUCT(K64:$K$98, X64:$X$98)-K64*$AZ$3)/Z64, 0)</f>
        <v>-2.8113474295777814E+17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41"/>
        <v>50000</v>
      </c>
      <c r="S65">
        <f t="shared" si="42"/>
        <v>-1.4298177325500035E+18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-5.0139121136742526</v>
      </c>
      <c r="AC65">
        <f t="shared" si="27"/>
        <v>-4.4767072443520135</v>
      </c>
      <c r="AE65">
        <f t="shared" si="43"/>
        <v>0</v>
      </c>
      <c r="AF65">
        <f t="shared" si="44"/>
        <v>0</v>
      </c>
      <c r="AG65">
        <f t="shared" si="45"/>
        <v>-1.5654817891956218E-16</v>
      </c>
      <c r="AH65">
        <f t="shared" si="46"/>
        <v>-7.262621312388995E-13</v>
      </c>
      <c r="AI65">
        <f t="shared" si="39"/>
        <v>-7.2641867941781907E-13</v>
      </c>
      <c r="AJ65">
        <f t="shared" si="47"/>
        <v>-0.5372048693222391</v>
      </c>
      <c r="AK65">
        <f t="shared" si="59"/>
        <v>-0.35097384795719772</v>
      </c>
      <c r="AL65">
        <f t="shared" si="40"/>
        <v>-0.88817871728016318</v>
      </c>
      <c r="AN65">
        <f t="shared" si="48"/>
        <v>0</v>
      </c>
      <c r="AO65">
        <f t="shared" si="49"/>
        <v>0</v>
      </c>
      <c r="AP65">
        <f t="shared" si="50"/>
        <v>-1.3903707234276066E-19</v>
      </c>
      <c r="AQ65">
        <f t="shared" si="51"/>
        <v>-6.450241783569692E-16</v>
      </c>
      <c r="AR65">
        <f t="shared" si="52"/>
        <v>-6.4516321542931204E-16</v>
      </c>
      <c r="AS65">
        <f t="shared" si="53"/>
        <v>-4.7711441164203822E-4</v>
      </c>
      <c r="AT65">
        <f t="shared" si="54"/>
        <v>-3.1171474893946632E-4</v>
      </c>
      <c r="AU65">
        <f t="shared" si="55"/>
        <v>-7.8882916058214969E-4</v>
      </c>
      <c r="AW65">
        <v>62</v>
      </c>
      <c r="AX65">
        <f>IF(Z65&gt;0, (R65*SUMPRODUCT(K65:$K$98, X65:$X$98)-K65*$AZ$3)/Z65, 0)</f>
        <v>-1.4298177325500035E+18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41"/>
        <v>50000</v>
      </c>
      <c r="S66">
        <f t="shared" si="42"/>
        <v>-7.4730604443399322E+18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-4.4767072443520135</v>
      </c>
      <c r="AC66">
        <f t="shared" si="27"/>
        <v>-3.9970600396000133</v>
      </c>
      <c r="AE66">
        <f t="shared" si="43"/>
        <v>0</v>
      </c>
      <c r="AF66">
        <f t="shared" si="44"/>
        <v>0</v>
      </c>
      <c r="AG66">
        <f t="shared" si="45"/>
        <v>-2.674312665721426E-17</v>
      </c>
      <c r="AH66">
        <f t="shared" si="46"/>
        <v>-1.2823957047315231E-13</v>
      </c>
      <c r="AI66">
        <f t="shared" si="39"/>
        <v>-1.2826631359980954E-13</v>
      </c>
      <c r="AJ66">
        <f t="shared" si="47"/>
        <v>-0.47964720475200018</v>
      </c>
      <c r="AK66">
        <f t="shared" si="59"/>
        <v>-0.31336950710464095</v>
      </c>
      <c r="AL66">
        <f t="shared" si="40"/>
        <v>-0.79301671185676947</v>
      </c>
      <c r="AN66">
        <f t="shared" si="48"/>
        <v>0</v>
      </c>
      <c r="AO66">
        <f t="shared" si="49"/>
        <v>0</v>
      </c>
      <c r="AP66">
        <f t="shared" si="50"/>
        <v>-2.1206878732687859E-20</v>
      </c>
      <c r="AQ66">
        <f t="shared" si="51"/>
        <v>-1.0169196199885952E-16</v>
      </c>
      <c r="AR66">
        <f t="shared" si="52"/>
        <v>-1.0171316887759221E-16</v>
      </c>
      <c r="AS66">
        <f t="shared" si="53"/>
        <v>-3.8035268785239097E-4</v>
      </c>
      <c r="AT66">
        <f t="shared" si="54"/>
        <v>-2.4849708939689611E-4</v>
      </c>
      <c r="AU66">
        <f t="shared" si="55"/>
        <v>-6.2884977724938877E-4</v>
      </c>
      <c r="AW66">
        <v>63</v>
      </c>
      <c r="AX66">
        <f>IF(Z66&gt;0, (R66*SUMPRODUCT(K66:$K$98, X66:$X$98)-K66*$AZ$3)/Z66, 0)</f>
        <v>-7.4730604443399322E+18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-4.0178002362228138E+19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-3.9970600396000133</v>
      </c>
      <c r="AC67">
        <f t="shared" si="27"/>
        <v>-3.5688036067857265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-4.441240724975422E-18</v>
      </c>
      <c r="AH67">
        <f t="shared" ref="AH67:AH79" si="66">-X67*R67</f>
        <v>-2.2034454665666695E-14</v>
      </c>
      <c r="AI67">
        <f t="shared" si="39"/>
        <v>-2.203889590639167E-14</v>
      </c>
      <c r="AJ67">
        <f t="shared" ref="AJ67:AJ79" si="67">AB67-AC67</f>
        <v>-0.42825643281428682</v>
      </c>
      <c r="AK67">
        <f t="shared" si="59"/>
        <v>-0.27979420277200096</v>
      </c>
      <c r="AL67">
        <f t="shared" si="40"/>
        <v>-0.70805063558630987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-3.1444946678817622E-21</v>
      </c>
      <c r="AQ67">
        <f t="shared" ref="AQ67:AQ79" si="71">AH67*$K67</f>
        <v>-1.5600871354761967E-17</v>
      </c>
      <c r="AR67">
        <f t="shared" ref="AR67:AR79" si="72">AI67*$K67</f>
        <v>-1.560401584942985E-17</v>
      </c>
      <c r="AS67">
        <f t="shared" ref="AS67:AS79" si="73">AJ67*$K67</f>
        <v>-3.0321483406600111E-4</v>
      </c>
      <c r="AT67">
        <f t="shared" ref="AT67:AT79" si="74">AK67*$K67</f>
        <v>-1.9810035825645422E-4</v>
      </c>
      <c r="AU67">
        <f t="shared" ref="AU67:AU79" si="75">AL67*$K67</f>
        <v>-5.01315192322471E-4</v>
      </c>
      <c r="AW67">
        <v>64</v>
      </c>
      <c r="AX67">
        <f>IF(Z67&gt;0, (R67*SUMPRODUCT(K67:$K$98, X67:$X$98)-K67*$AZ$3)/Z67, 0)</f>
        <v>-4.0178002362228138E+19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1"/>
        <v>50000</v>
      </c>
      <c r="S68">
        <f t="shared" si="62"/>
        <v>-2.2239493502075902E+20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-3.5688036067857265</v>
      </c>
      <c r="AC68">
        <f t="shared" ref="AC68:AC79" si="79">S68*Z68</f>
        <v>-3.1864317917729696</v>
      </c>
      <c r="AE68">
        <f t="shared" si="63"/>
        <v>0</v>
      </c>
      <c r="AF68">
        <f t="shared" si="64"/>
        <v>0</v>
      </c>
      <c r="AG68">
        <f t="shared" si="65"/>
        <v>-7.1639036911419282E-19</v>
      </c>
      <c r="AH68">
        <f t="shared" si="66"/>
        <v>-3.6804379486114753E-15</v>
      </c>
      <c r="AI68">
        <f t="shared" si="39"/>
        <v>-3.6811543389805892E-15</v>
      </c>
      <c r="AJ68">
        <f t="shared" si="67"/>
        <v>-0.38237181501275685</v>
      </c>
      <c r="AK68">
        <f t="shared" ref="AK68:AK79" si="80">G68*SUM(AB68:AB68, AE68:AF68)</f>
        <v>-0.24981625247500089</v>
      </c>
      <c r="AL68">
        <f t="shared" si="40"/>
        <v>-0.63218806748776135</v>
      </c>
      <c r="AN68">
        <f t="shared" si="68"/>
        <v>0</v>
      </c>
      <c r="AO68">
        <f t="shared" si="69"/>
        <v>0</v>
      </c>
      <c r="AP68">
        <f t="shared" si="70"/>
        <v>-4.5287491461511521E-22</v>
      </c>
      <c r="AQ68">
        <f t="shared" si="71"/>
        <v>-2.3266337650303711E-18</v>
      </c>
      <c r="AR68">
        <f t="shared" si="72"/>
        <v>-2.3270866399449859E-18</v>
      </c>
      <c r="AS68">
        <f t="shared" si="73"/>
        <v>-2.4172100930006514E-4</v>
      </c>
      <c r="AT68">
        <f t="shared" si="74"/>
        <v>-1.5792439274270906E-4</v>
      </c>
      <c r="AU68">
        <f t="shared" si="75"/>
        <v>-3.9964540204277647E-4</v>
      </c>
      <c r="AW68">
        <v>65</v>
      </c>
      <c r="AX68">
        <f>IF(Z68&gt;0, (R68*SUMPRODUCT(K68:$K$98, X68:$X$98)-K68*$AZ$3)/Z68, 0)</f>
        <v>-2.2239493502075902E+20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0.83344103599999997</v>
      </c>
      <c r="Q69" s="5">
        <f t="shared" ref="Q69:Q79" si="81">$C$8</f>
        <v>50</v>
      </c>
      <c r="R69">
        <f t="shared" si="61"/>
        <v>50000</v>
      </c>
      <c r="S69">
        <f t="shared" si="62"/>
        <v>-1.2683202621891061E+21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-3.1864317917729696</v>
      </c>
      <c r="AC69">
        <f t="shared" si="79"/>
        <v>-2.8450283855115801</v>
      </c>
      <c r="AE69">
        <f t="shared" si="63"/>
        <v>0</v>
      </c>
      <c r="AF69">
        <f t="shared" si="64"/>
        <v>0</v>
      </c>
      <c r="AG69">
        <f t="shared" si="65"/>
        <v>-1.1215733400809564E-19</v>
      </c>
      <c r="AH69">
        <f t="shared" si="66"/>
        <v>-5.9706913141495527E-16</v>
      </c>
      <c r="AI69">
        <f t="shared" si="39"/>
        <v>-5.9718128874896338E-16</v>
      </c>
      <c r="AJ69">
        <f t="shared" si="67"/>
        <v>-0.34140340626138954</v>
      </c>
      <c r="AK69">
        <f t="shared" si="80"/>
        <v>-0.22305022542410791</v>
      </c>
      <c r="AL69">
        <f t="shared" si="40"/>
        <v>-0.564453631685498</v>
      </c>
      <c r="AN69">
        <f t="shared" si="68"/>
        <v>0</v>
      </c>
      <c r="AO69">
        <f t="shared" si="69"/>
        <v>0</v>
      </c>
      <c r="AP69">
        <f t="shared" si="70"/>
        <v>-6.3305024512259739E-23</v>
      </c>
      <c r="AQ69">
        <f t="shared" si="71"/>
        <v>-3.3700405179931537E-19</v>
      </c>
      <c r="AR69">
        <f t="shared" si="72"/>
        <v>-3.3706735682382763E-19</v>
      </c>
      <c r="AS69">
        <f t="shared" si="73"/>
        <v>-1.9269850868946492E-4</v>
      </c>
      <c r="AT69">
        <f t="shared" si="74"/>
        <v>-1.2589635901045045E-4</v>
      </c>
      <c r="AU69">
        <f t="shared" si="75"/>
        <v>-3.1859486769991567E-4</v>
      </c>
      <c r="AW69">
        <v>66</v>
      </c>
      <c r="AX69">
        <f>IF(Z69&gt;0, (R69*SUMPRODUCT(K69:$K$98, X69:$X$98)-K69*$AZ$3)/Z69, 0)</f>
        <v>-1.2683202621891061E+21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0.83895010800000003</v>
      </c>
      <c r="Q70" s="5">
        <f t="shared" si="81"/>
        <v>50</v>
      </c>
      <c r="R70">
        <f t="shared" si="61"/>
        <v>50000</v>
      </c>
      <c r="S70">
        <f t="shared" si="62"/>
        <v>-7.4970514081929128E+21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-2.8450283855115801</v>
      </c>
      <c r="AC70">
        <f t="shared" si="79"/>
        <v>-2.5402039156353391</v>
      </c>
      <c r="AE70">
        <f t="shared" si="63"/>
        <v>0</v>
      </c>
      <c r="AF70">
        <f t="shared" si="64"/>
        <v>0</v>
      </c>
      <c r="AG70">
        <f t="shared" si="65"/>
        <v>-1.6941353188930776E-20</v>
      </c>
      <c r="AH70">
        <f t="shared" si="66"/>
        <v>-9.4094407479083907E-17</v>
      </c>
      <c r="AI70">
        <f t="shared" ref="AI70:AI79" si="88">SUM(AE70:AH70)</f>
        <v>-9.4111348832272837E-17</v>
      </c>
      <c r="AJ70">
        <f t="shared" si="67"/>
        <v>-0.30482446987624101</v>
      </c>
      <c r="AK70">
        <f t="shared" si="80"/>
        <v>-0.19915198698581063</v>
      </c>
      <c r="AL70">
        <f t="shared" ref="AL70:AL79" si="89">SUM(AI70:AK70)</f>
        <v>-0.50397645686205172</v>
      </c>
      <c r="AN70">
        <f t="shared" si="68"/>
        <v>0</v>
      </c>
      <c r="AO70">
        <f t="shared" si="69"/>
        <v>0</v>
      </c>
      <c r="AP70">
        <f t="shared" si="70"/>
        <v>-8.5376938532448103E-24</v>
      </c>
      <c r="AQ70">
        <f t="shared" si="71"/>
        <v>-4.7419426028127639E-20</v>
      </c>
      <c r="AR70">
        <f t="shared" si="72"/>
        <v>-4.7427963721980886E-20</v>
      </c>
      <c r="AS70">
        <f t="shared" si="73"/>
        <v>-1.5361807134045371E-4</v>
      </c>
      <c r="AT70">
        <f t="shared" si="74"/>
        <v>-1.0036380660909634E-4</v>
      </c>
      <c r="AU70">
        <f t="shared" si="75"/>
        <v>-2.539818779495501E-4</v>
      </c>
      <c r="AW70">
        <v>67</v>
      </c>
      <c r="AX70">
        <f>IF(Z70&gt;0, (R70*SUMPRODUCT(K70:$K$98, X70:$X$98)-K70*$AZ$3)/Z70, 0)</f>
        <v>-7.4970514081929128E+21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0.84442925499999999</v>
      </c>
      <c r="Q71" s="5">
        <f t="shared" si="81"/>
        <v>50</v>
      </c>
      <c r="R71">
        <f t="shared" si="61"/>
        <v>50000</v>
      </c>
      <c r="S71">
        <f t="shared" si="62"/>
        <v>-4.5983112198623708E+22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-2.5402039156353391</v>
      </c>
      <c r="AC71">
        <f t="shared" si="79"/>
        <v>-2.2680392103886957</v>
      </c>
      <c r="AE71">
        <f t="shared" si="63"/>
        <v>0</v>
      </c>
      <c r="AF71">
        <f t="shared" si="64"/>
        <v>0</v>
      </c>
      <c r="AG71">
        <f t="shared" si="65"/>
        <v>-2.4661654050207795E-21</v>
      </c>
      <c r="AH71">
        <f t="shared" si="66"/>
        <v>-1.4305774252020688E-17</v>
      </c>
      <c r="AI71">
        <f t="shared" si="88"/>
        <v>-1.4308240417425709E-17</v>
      </c>
      <c r="AJ71">
        <f t="shared" si="67"/>
        <v>-0.27216470524664338</v>
      </c>
      <c r="AK71">
        <f t="shared" si="80"/>
        <v>-0.17781427409447376</v>
      </c>
      <c r="AL71">
        <f t="shared" si="89"/>
        <v>-0.44997897934111714</v>
      </c>
      <c r="AN71">
        <f t="shared" si="68"/>
        <v>0</v>
      </c>
      <c r="AO71">
        <f t="shared" si="69"/>
        <v>0</v>
      </c>
      <c r="AP71">
        <f t="shared" si="70"/>
        <v>-1.1096771917846142E-24</v>
      </c>
      <c r="AQ71">
        <f t="shared" si="71"/>
        <v>-6.4370343392085649E-21</v>
      </c>
      <c r="AR71">
        <f t="shared" si="72"/>
        <v>-6.4381440164003502E-21</v>
      </c>
      <c r="AS71">
        <f t="shared" si="73"/>
        <v>-1.2246338595380538E-4</v>
      </c>
      <c r="AT71">
        <f t="shared" si="74"/>
        <v>-8.0009412156486226E-5</v>
      </c>
      <c r="AU71">
        <f t="shared" si="75"/>
        <v>-2.024727981102916E-4</v>
      </c>
      <c r="AW71">
        <v>68</v>
      </c>
      <c r="AX71">
        <f>IF(Z71&gt;0, (R71*SUMPRODUCT(K71:$K$98, X71:$X$98)-K71*$AZ$3)/Z71, 0)</f>
        <v>-4.5983112198623708E+22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0.84987168300000004</v>
      </c>
      <c r="Q72" s="5">
        <f t="shared" si="81"/>
        <v>50</v>
      </c>
      <c r="R72">
        <f t="shared" si="61"/>
        <v>50000</v>
      </c>
      <c r="S72">
        <f t="shared" si="62"/>
        <v>-2.9299110312830345E+23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-2.2680392103886957</v>
      </c>
      <c r="AC72">
        <f t="shared" si="79"/>
        <v>-2.0250350092756206</v>
      </c>
      <c r="AE72">
        <f t="shared" si="63"/>
        <v>0</v>
      </c>
      <c r="AF72">
        <f t="shared" si="64"/>
        <v>0</v>
      </c>
      <c r="AG72">
        <f t="shared" si="65"/>
        <v>-3.4557960764918509E-22</v>
      </c>
      <c r="AH72">
        <f t="shared" si="66"/>
        <v>-2.0959241433213867E-18</v>
      </c>
      <c r="AI72">
        <f t="shared" si="88"/>
        <v>-2.0962697229290358E-18</v>
      </c>
      <c r="AJ72">
        <f t="shared" si="67"/>
        <v>-0.24300420111307508</v>
      </c>
      <c r="AK72">
        <f t="shared" si="80"/>
        <v>-0.15876274472720872</v>
      </c>
      <c r="AL72">
        <f t="shared" si="89"/>
        <v>-0.40176694584028383</v>
      </c>
      <c r="AN72">
        <f t="shared" si="68"/>
        <v>0</v>
      </c>
      <c r="AO72">
        <f t="shared" si="69"/>
        <v>0</v>
      </c>
      <c r="AP72">
        <f t="shared" si="70"/>
        <v>-1.38836783301843E-25</v>
      </c>
      <c r="AQ72">
        <f t="shared" si="71"/>
        <v>-8.4203859157919992E-22</v>
      </c>
      <c r="AR72">
        <f t="shared" si="72"/>
        <v>-8.4217742836250174E-22</v>
      </c>
      <c r="AS72">
        <f t="shared" si="73"/>
        <v>-9.7627061506541524E-5</v>
      </c>
      <c r="AT72">
        <f t="shared" si="74"/>
        <v>-6.3783013517606992E-5</v>
      </c>
      <c r="AU72">
        <f t="shared" si="75"/>
        <v>-1.6141007502414853E-4</v>
      </c>
      <c r="AW72">
        <v>69</v>
      </c>
      <c r="AX72">
        <f>IF(Z72&gt;0, (R72*SUMPRODUCT(K72:$K$98, X72:$X$98)-K72*$AZ$3)/Z72, 0)</f>
        <v>-2.9299110312830345E+23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0.85527059900000002</v>
      </c>
      <c r="Q73" s="5">
        <f t="shared" si="81"/>
        <v>50</v>
      </c>
      <c r="R73">
        <f t="shared" si="61"/>
        <v>50000</v>
      </c>
      <c r="S73">
        <f t="shared" si="62"/>
        <v>-1.941663788898606E+24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-2.0250350092756206</v>
      </c>
      <c r="AC73">
        <f t="shared" si="79"/>
        <v>-1.8080669725675185</v>
      </c>
      <c r="AE73">
        <f t="shared" si="63"/>
        <v>0</v>
      </c>
      <c r="AF73">
        <f t="shared" si="64"/>
        <v>0</v>
      </c>
      <c r="AG73">
        <f t="shared" si="65"/>
        <v>-4.6559733536389701E-23</v>
      </c>
      <c r="AH73">
        <f t="shared" si="66"/>
        <v>-2.9556407803630354E-19</v>
      </c>
      <c r="AI73">
        <f t="shared" si="88"/>
        <v>-2.9561063776983993E-19</v>
      </c>
      <c r="AJ73">
        <f t="shared" si="67"/>
        <v>-0.21696803670810216</v>
      </c>
      <c r="AK73">
        <f t="shared" si="80"/>
        <v>-0.14175245064929345</v>
      </c>
      <c r="AL73">
        <f t="shared" si="89"/>
        <v>-0.35872048735739559</v>
      </c>
      <c r="AN73">
        <f t="shared" si="68"/>
        <v>0</v>
      </c>
      <c r="AO73">
        <f t="shared" si="69"/>
        <v>0</v>
      </c>
      <c r="AP73">
        <f t="shared" si="70"/>
        <v>-1.6701247009842945E-26</v>
      </c>
      <c r="AQ73">
        <f t="shared" si="71"/>
        <v>-1.0602055251589326E-22</v>
      </c>
      <c r="AR73">
        <f t="shared" si="72"/>
        <v>-1.0603725376290313E-22</v>
      </c>
      <c r="AS73">
        <f t="shared" si="73"/>
        <v>-7.7827695716311586E-5</v>
      </c>
      <c r="AT73">
        <f t="shared" si="74"/>
        <v>-5.0847427867990254E-5</v>
      </c>
      <c r="AU73">
        <f t="shared" si="75"/>
        <v>-1.2867512358430183E-4</v>
      </c>
      <c r="AW73">
        <v>70</v>
      </c>
      <c r="AX73">
        <f>IF(Z73&gt;0, (R73*SUMPRODUCT(K73:$K$98, X73:$X$98)-K73*$AZ$3)/Z73, 0)</f>
        <v>-1.941663788898606E+24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0.86061939499999995</v>
      </c>
      <c r="Q74" s="5">
        <f t="shared" si="81"/>
        <v>50</v>
      </c>
      <c r="R74">
        <f t="shared" si="61"/>
        <v>50000</v>
      </c>
      <c r="S74">
        <f t="shared" si="62"/>
        <v>-1.3399445635187616E+25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-1.8080669725675185</v>
      </c>
      <c r="AC74">
        <f t="shared" si="79"/>
        <v>-1.6143455112209983</v>
      </c>
      <c r="AE74">
        <f t="shared" si="63"/>
        <v>0</v>
      </c>
      <c r="AF74">
        <f t="shared" si="64"/>
        <v>0</v>
      </c>
      <c r="AG74">
        <f t="shared" si="65"/>
        <v>-6.0239264935768921E-24</v>
      </c>
      <c r="AH74">
        <f t="shared" si="66"/>
        <v>-4.0070209707448914E-20</v>
      </c>
      <c r="AI74">
        <f t="shared" si="88"/>
        <v>-4.0076233633942493E-20</v>
      </c>
      <c r="AJ74">
        <f t="shared" si="67"/>
        <v>-0.19372146134652013</v>
      </c>
      <c r="AK74">
        <f t="shared" si="80"/>
        <v>-0.12656468807972632</v>
      </c>
      <c r="AL74">
        <f t="shared" si="89"/>
        <v>-0.32028614942624645</v>
      </c>
      <c r="AN74">
        <f t="shared" si="68"/>
        <v>0</v>
      </c>
      <c r="AO74">
        <f t="shared" si="69"/>
        <v>0</v>
      </c>
      <c r="AP74">
        <f t="shared" si="70"/>
        <v>-1.9293012878463591E-27</v>
      </c>
      <c r="AQ74">
        <f t="shared" si="71"/>
        <v>-1.2833408122639815E-23</v>
      </c>
      <c r="AR74">
        <f t="shared" si="72"/>
        <v>-1.2835337423927661E-23</v>
      </c>
      <c r="AS74">
        <f t="shared" si="73"/>
        <v>-6.2043762528947471E-5</v>
      </c>
      <c r="AT74">
        <f t="shared" si="74"/>
        <v>-4.0535258185578966E-5</v>
      </c>
      <c r="AU74">
        <f t="shared" si="75"/>
        <v>-1.0257902071452644E-4</v>
      </c>
      <c r="AW74">
        <v>71</v>
      </c>
      <c r="AX74">
        <f>IF(Z74&gt;0, (R74*SUMPRODUCT(K74:$K$98, X74:$X$98)-K74*$AZ$3)/Z74, 0)</f>
        <v>-1.3399445635187616E+25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0.86594101899999998</v>
      </c>
      <c r="Q75" s="5">
        <f t="shared" si="81"/>
        <v>50</v>
      </c>
      <c r="R75">
        <f t="shared" si="61"/>
        <v>50000</v>
      </c>
      <c r="S75">
        <f t="shared" si="62"/>
        <v>-9.6436313189636931E+25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-1.6143455112209983</v>
      </c>
      <c r="AC75">
        <f t="shared" si="79"/>
        <v>-1.4413799207330342</v>
      </c>
      <c r="AE75">
        <f t="shared" si="63"/>
        <v>0</v>
      </c>
      <c r="AF75">
        <f t="shared" si="64"/>
        <v>0</v>
      </c>
      <c r="AG75">
        <f t="shared" si="65"/>
        <v>-7.4732218241205289E-25</v>
      </c>
      <c r="AH75">
        <f t="shared" si="66"/>
        <v>-5.2163650462290702E-21</v>
      </c>
      <c r="AI75">
        <f t="shared" si="88"/>
        <v>-5.2171123684114821E-21</v>
      </c>
      <c r="AJ75">
        <f t="shared" si="67"/>
        <v>-0.17296559048796412</v>
      </c>
      <c r="AK75">
        <f t="shared" si="80"/>
        <v>-0.11300418578546989</v>
      </c>
      <c r="AL75">
        <f t="shared" si="89"/>
        <v>-0.28596977627343401</v>
      </c>
      <c r="AN75">
        <f t="shared" si="68"/>
        <v>0</v>
      </c>
      <c r="AO75">
        <f t="shared" si="69"/>
        <v>0</v>
      </c>
      <c r="AP75">
        <f t="shared" si="70"/>
        <v>-2.1370281411804212E-28</v>
      </c>
      <c r="AQ75">
        <f t="shared" si="71"/>
        <v>-1.491661717103293E-24</v>
      </c>
      <c r="AR75">
        <f t="shared" si="72"/>
        <v>-1.4918754199174109E-24</v>
      </c>
      <c r="AS75">
        <f t="shared" si="73"/>
        <v>-4.9460907628306257E-5</v>
      </c>
      <c r="AT75">
        <f t="shared" si="74"/>
        <v>-3.2314459650493424E-5</v>
      </c>
      <c r="AU75">
        <f t="shared" si="75"/>
        <v>-8.1775367278799681E-5</v>
      </c>
      <c r="AW75">
        <v>72</v>
      </c>
      <c r="AX75">
        <f>IF(Z75&gt;0, (R75*SUMPRODUCT(K75:$K$98, X75:$X$98)-K75*$AZ$3)/Z75, 0)</f>
        <v>-9.6436313189636931E+25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0.87126245999999996</v>
      </c>
      <c r="Q76" s="5">
        <f t="shared" si="81"/>
        <v>50</v>
      </c>
      <c r="R76">
        <f t="shared" si="61"/>
        <v>50000</v>
      </c>
      <c r="S76">
        <f t="shared" si="62"/>
        <v>-7.2516115006404649E+26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-1.4413799207330342</v>
      </c>
      <c r="AC76">
        <f t="shared" si="79"/>
        <v>-1.2869463577973519</v>
      </c>
      <c r="AE76">
        <f t="shared" si="63"/>
        <v>0</v>
      </c>
      <c r="AF76">
        <f t="shared" si="64"/>
        <v>0</v>
      </c>
      <c r="AG76">
        <f t="shared" si="65"/>
        <v>-8.8735197527038528E-26</v>
      </c>
      <c r="AH76">
        <f t="shared" si="66"/>
        <v>-6.5111376306089383E-22</v>
      </c>
      <c r="AI76">
        <f t="shared" si="88"/>
        <v>-6.5120249825842091E-22</v>
      </c>
      <c r="AJ76">
        <f t="shared" si="67"/>
        <v>-0.15443356293568233</v>
      </c>
      <c r="AK76">
        <f t="shared" si="80"/>
        <v>-0.10089659445131241</v>
      </c>
      <c r="AL76">
        <f t="shared" si="89"/>
        <v>-0.25533015738699472</v>
      </c>
      <c r="AN76">
        <f t="shared" si="68"/>
        <v>0</v>
      </c>
      <c r="AO76">
        <f t="shared" si="69"/>
        <v>0</v>
      </c>
      <c r="AP76">
        <f t="shared" si="70"/>
        <v>-2.2655845035226445E-29</v>
      </c>
      <c r="AQ76">
        <f t="shared" si="71"/>
        <v>-1.6624217815840006E-25</v>
      </c>
      <c r="AR76">
        <f t="shared" si="72"/>
        <v>-1.6626483400343528E-25</v>
      </c>
      <c r="AS76">
        <f t="shared" si="73"/>
        <v>-3.9429932739402328E-5</v>
      </c>
      <c r="AT76">
        <f t="shared" si="74"/>
        <v>-2.5760889389742843E-5</v>
      </c>
      <c r="AU76">
        <f t="shared" si="75"/>
        <v>-6.5190822129145161E-5</v>
      </c>
      <c r="AW76">
        <v>73</v>
      </c>
      <c r="AX76">
        <f>IF(Z76&gt;0, (R76*SUMPRODUCT(K76:$K$98, X76:$X$98)-K76*$AZ$3)/Z76, 0)</f>
        <v>-7.2516115006404649E+26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0.87658408399999999</v>
      </c>
      <c r="Q77" s="5">
        <f t="shared" si="81"/>
        <v>50</v>
      </c>
      <c r="R77">
        <f t="shared" si="61"/>
        <v>50000</v>
      </c>
      <c r="S77">
        <f t="shared" si="62"/>
        <v>-5.7087694160772333E+27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-1.2869463577973519</v>
      </c>
      <c r="AC77">
        <f t="shared" si="79"/>
        <v>-1.1490592480333499</v>
      </c>
      <c r="AE77">
        <f t="shared" si="63"/>
        <v>0</v>
      </c>
      <c r="AF77">
        <f t="shared" si="64"/>
        <v>0</v>
      </c>
      <c r="AG77">
        <f t="shared" si="65"/>
        <v>-1.0063983708970007E-26</v>
      </c>
      <c r="AH77">
        <f t="shared" si="66"/>
        <v>-7.7783861842798136E-23</v>
      </c>
      <c r="AI77">
        <f t="shared" si="88"/>
        <v>-7.7793925826507112E-23</v>
      </c>
      <c r="AJ77">
        <f t="shared" si="67"/>
        <v>-0.13788710976400198</v>
      </c>
      <c r="AK77">
        <f t="shared" si="80"/>
        <v>-9.0086245045814639E-2</v>
      </c>
      <c r="AL77">
        <f t="shared" si="89"/>
        <v>-0.22797335480981662</v>
      </c>
      <c r="AN77">
        <f t="shared" si="68"/>
        <v>0</v>
      </c>
      <c r="AO77">
        <f t="shared" si="69"/>
        <v>0</v>
      </c>
      <c r="AP77">
        <f t="shared" si="70"/>
        <v>-2.2942262655573738E-30</v>
      </c>
      <c r="AQ77">
        <f t="shared" si="71"/>
        <v>-1.7731922470937429E-26</v>
      </c>
      <c r="AR77">
        <f t="shared" si="72"/>
        <v>-1.7734216697202988E-26</v>
      </c>
      <c r="AS77">
        <f t="shared" si="73"/>
        <v>-3.1433300972100048E-5</v>
      </c>
      <c r="AT77">
        <f t="shared" si="74"/>
        <v>-2.0536423301772033E-5</v>
      </c>
      <c r="AU77">
        <f t="shared" si="75"/>
        <v>-5.1969724273872081E-5</v>
      </c>
      <c r="AW77">
        <v>74</v>
      </c>
      <c r="AX77">
        <f>IF(Z77&gt;0, (R77*SUMPRODUCT(K77:$K$98, X77:$X$98)-K77*$AZ$3)/Z77, 0)</f>
        <v>-5.7087694160772333E+27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0.88190570700000004</v>
      </c>
      <c r="Q78" s="5">
        <f t="shared" si="81"/>
        <v>50</v>
      </c>
      <c r="R78">
        <f t="shared" si="61"/>
        <v>50000</v>
      </c>
      <c r="S78">
        <f t="shared" si="62"/>
        <v>-4.7154344680055959E+28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-1.1490592480333499</v>
      </c>
      <c r="AC78">
        <f t="shared" si="79"/>
        <v>-1.0259457571726338</v>
      </c>
      <c r="AE78">
        <f t="shared" si="63"/>
        <v>0</v>
      </c>
      <c r="AF78">
        <f t="shared" si="64"/>
        <v>0</v>
      </c>
      <c r="AG78">
        <f t="shared" si="65"/>
        <v>-1.0878592037846303E-27</v>
      </c>
      <c r="AH78">
        <f t="shared" si="66"/>
        <v>-8.8754846680956773E-24</v>
      </c>
      <c r="AI78">
        <f t="shared" si="88"/>
        <v>-8.8765725272994618E-24</v>
      </c>
      <c r="AJ78">
        <f t="shared" si="67"/>
        <v>-0.1231134908607161</v>
      </c>
      <c r="AK78">
        <f t="shared" si="80"/>
        <v>-8.0434147362334507E-2</v>
      </c>
      <c r="AL78">
        <f t="shared" si="89"/>
        <v>-0.20354763822305061</v>
      </c>
      <c r="AN78">
        <f t="shared" si="68"/>
        <v>0</v>
      </c>
      <c r="AO78">
        <f t="shared" si="69"/>
        <v>0</v>
      </c>
      <c r="AP78">
        <f t="shared" si="70"/>
        <v>-2.2142211264058436E-31</v>
      </c>
      <c r="AQ78">
        <f t="shared" si="71"/>
        <v>-1.8065100328074513E-27</v>
      </c>
      <c r="AR78">
        <f t="shared" si="72"/>
        <v>-1.806731454920092E-27</v>
      </c>
      <c r="AS78">
        <f t="shared" si="73"/>
        <v>-2.5058435086176705E-5</v>
      </c>
      <c r="AT78">
        <f t="shared" si="74"/>
        <v>-1.6371510922968778E-5</v>
      </c>
      <c r="AU78">
        <f t="shared" si="75"/>
        <v>-4.1429946009145483E-5</v>
      </c>
      <c r="AW78">
        <v>75</v>
      </c>
      <c r="AX78">
        <f>IF(Z78&gt;0, (R78*SUMPRODUCT(K78:$K$98, X78:$X$98)-K78*$AZ$3)/Z78, 0)</f>
        <v>-4.7154344680055959E+28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-1.0259457571726338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-1.0259457571726338</v>
      </c>
      <c r="AK79">
        <f t="shared" si="80"/>
        <v>-7.1816203002084369E-2</v>
      </c>
      <c r="AL79">
        <f t="shared" si="89"/>
        <v>-1.0977619601747182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-1.9769831485766461E-28</v>
      </c>
      <c r="AR79">
        <f t="shared" si="72"/>
        <v>-1.9769831485766461E-28</v>
      </c>
      <c r="AS79">
        <f t="shared" si="73"/>
        <v>-1.8644668962929087E-4</v>
      </c>
      <c r="AT79">
        <f t="shared" si="74"/>
        <v>-1.3051268274050362E-5</v>
      </c>
      <c r="AU79">
        <f t="shared" si="75"/>
        <v>-1.9949795790334123E-4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9512.7429357712917</v>
      </c>
      <c r="AO81" s="6">
        <f t="shared" ref="AO81:AU81" si="90">SUM(AO3:AO79)</f>
        <v>-951.27429357712924</v>
      </c>
      <c r="AP81" s="6">
        <f t="shared" si="90"/>
        <v>-2813.1565167442673</v>
      </c>
      <c r="AQ81" s="6">
        <f t="shared" si="90"/>
        <v>-5040.5287945910159</v>
      </c>
      <c r="AR81" s="6">
        <f t="shared" si="90"/>
        <v>707.78333085887891</v>
      </c>
      <c r="AS81" s="6">
        <f t="shared" si="90"/>
        <v>-1160.9867592713372</v>
      </c>
      <c r="AT81" s="6">
        <f t="shared" si="90"/>
        <v>677.2422762416121</v>
      </c>
      <c r="AU81" s="6">
        <f t="shared" si="90"/>
        <v>224.03884782915725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20354.844053581885</v>
      </c>
      <c r="K3">
        <v>1</v>
      </c>
      <c r="L3" s="2">
        <v>0</v>
      </c>
      <c r="O3">
        <f>$C$3</f>
        <v>20354.844053581885</v>
      </c>
      <c r="P3" s="2">
        <f>O3*C5</f>
        <v>2035.4844053581885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20354.844053581885</v>
      </c>
      <c r="AF3">
        <f t="shared" ref="AF3:AF34" si="3">-$Z3*P3</f>
        <v>-2035.4844053581885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15799.451444223698</v>
      </c>
      <c r="AJ3">
        <f t="shared" ref="AJ3:AJ34" si="7">AB3-AC3</f>
        <v>0</v>
      </c>
      <c r="AL3">
        <f t="shared" ref="AL3:AL23" si="8">SUM(AI3:AK3)</f>
        <v>15799.451444223698</v>
      </c>
      <c r="AN3">
        <f t="shared" ref="AN3:AN34" si="9">AE3*$K3</f>
        <v>20354.844053581885</v>
      </c>
      <c r="AO3">
        <f t="shared" ref="AO3:AO34" si="10">AF3*$K3</f>
        <v>-2035.4844053581885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15799.451444223698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15799.451444223698</v>
      </c>
      <c r="AW3">
        <v>0</v>
      </c>
      <c r="AX3">
        <f>IF(Z3&gt;0, (R3*SUMPRODUCT(K3:$K$98, X3:$X$98)-K3*$AZ$3)/Z3, 0)</f>
        <v>0</v>
      </c>
      <c r="AZ3">
        <f>C6*ABS(SUMPRODUCT(X4:X69, K4:K69))/1</f>
        <v>12354.869597555093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1364.2763668664029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1323.7360283094749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-1323.7360283094749</v>
      </c>
      <c r="AK4">
        <f t="shared" ref="AK4:AK35" si="27">G4*SUM(AB4:AB4, AE4:AF4)</f>
        <v>0</v>
      </c>
      <c r="AL4">
        <f t="shared" si="8"/>
        <v>-2309.517778309475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-880.1622767857142</v>
      </c>
      <c r="AR4">
        <f t="shared" si="13"/>
        <v>-880.1622767857142</v>
      </c>
      <c r="AS4">
        <f t="shared" si="14"/>
        <v>-1181.9071681334597</v>
      </c>
      <c r="AT4">
        <f t="shared" si="15"/>
        <v>0</v>
      </c>
      <c r="AU4">
        <f t="shared" si="16"/>
        <v>-2062.0694449191742</v>
      </c>
      <c r="AW4">
        <v>1</v>
      </c>
      <c r="AX4">
        <f>IF(Z4&gt;0, (R4*SUMPRODUCT(K4:$K$98, X4:$X$98)-K4*$AZ$3)/Z4, 0)</f>
        <v>1364.2763668664029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</v>
      </c>
      <c r="S5">
        <f t="shared" si="1"/>
        <v>1732.4268833920225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1323.7360283094749</v>
      </c>
      <c r="AC5">
        <f>S5*Z5</f>
        <v>1625.4809196572205</v>
      </c>
      <c r="AE5">
        <f t="shared" si="2"/>
        <v>0</v>
      </c>
      <c r="AF5">
        <f t="shared" si="3"/>
        <v>0</v>
      </c>
      <c r="AG5">
        <f t="shared" si="4"/>
        <v>-46.913406136788701</v>
      </c>
      <c r="AH5">
        <f t="shared" si="5"/>
        <v>-1115.6699307113065</v>
      </c>
      <c r="AI5">
        <f t="shared" si="6"/>
        <v>-1162.5833368480953</v>
      </c>
      <c r="AJ5">
        <f t="shared" si="7"/>
        <v>-301.74489134774558</v>
      </c>
      <c r="AK5">
        <f t="shared" si="27"/>
        <v>92.661521981663256</v>
      </c>
      <c r="AL5">
        <f t="shared" si="8"/>
        <v>-1371.6667062141776</v>
      </c>
      <c r="AN5">
        <f t="shared" si="9"/>
        <v>0</v>
      </c>
      <c r="AO5">
        <f t="shared" si="10"/>
        <v>0</v>
      </c>
      <c r="AP5">
        <f t="shared" si="11"/>
        <v>-37.399080147312418</v>
      </c>
      <c r="AQ5">
        <f t="shared" si="12"/>
        <v>-889.40523813082461</v>
      </c>
      <c r="AR5">
        <f t="shared" si="13"/>
        <v>-926.80431827813709</v>
      </c>
      <c r="AS5">
        <f t="shared" si="14"/>
        <v>-240.54917996472062</v>
      </c>
      <c r="AT5">
        <f t="shared" si="15"/>
        <v>73.869198008341243</v>
      </c>
      <c r="AU5">
        <f t="shared" si="16"/>
        <v>-1093.4843002345165</v>
      </c>
      <c r="AW5">
        <v>2</v>
      </c>
      <c r="AX5">
        <f>IF(Z5&gt;0, (R5*SUMPRODUCT(K5:$K$98, X5:$X$98)-K5*$AZ$3)/Z5, 0)</f>
        <v>1732.4268833920225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</v>
      </c>
      <c r="S6">
        <f t="shared" si="1"/>
        <v>1981.365901973134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1625.4809196572205</v>
      </c>
      <c r="AC6">
        <f t="shared" ref="AC6:AC69" si="30">S6*Z6</f>
        <v>1791.3499387884112</v>
      </c>
      <c r="AE6">
        <f t="shared" si="2"/>
        <v>0</v>
      </c>
      <c r="AF6">
        <f t="shared" si="3"/>
        <v>0</v>
      </c>
      <c r="AG6">
        <f t="shared" si="4"/>
        <v>-45.204924971316601</v>
      </c>
      <c r="AH6">
        <f t="shared" si="5"/>
        <v>-1239.347104104211</v>
      </c>
      <c r="AI6">
        <f t="shared" si="6"/>
        <v>-1284.5520290755276</v>
      </c>
      <c r="AJ6">
        <f t="shared" si="7"/>
        <v>-165.86901913119073</v>
      </c>
      <c r="AK6">
        <f t="shared" si="27"/>
        <v>113.78366437600545</v>
      </c>
      <c r="AL6">
        <f t="shared" si="8"/>
        <v>-1336.6373838307129</v>
      </c>
      <c r="AN6">
        <f t="shared" si="9"/>
        <v>0</v>
      </c>
      <c r="AO6">
        <f t="shared" si="10"/>
        <v>0</v>
      </c>
      <c r="AP6">
        <f t="shared" si="11"/>
        <v>-32.175972698470382</v>
      </c>
      <c r="AQ6">
        <f t="shared" si="12"/>
        <v>-882.14278888612853</v>
      </c>
      <c r="AR6">
        <f t="shared" si="13"/>
        <v>-914.31876158459897</v>
      </c>
      <c r="AS6">
        <f t="shared" si="14"/>
        <v>-118.06229154176634</v>
      </c>
      <c r="AT6">
        <f t="shared" si="15"/>
        <v>80.988964826671136</v>
      </c>
      <c r="AU6">
        <f t="shared" si="16"/>
        <v>-951.39208829969414</v>
      </c>
      <c r="AW6">
        <v>3</v>
      </c>
      <c r="AX6">
        <f>IF(Z6&gt;0, (R6*SUMPRODUCT(K6:$K$98, X6:$X$98)-K6*$AZ$3)/Z6, 0)</f>
        <v>1981.365901973134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</v>
      </c>
      <c r="S7">
        <f t="shared" si="1"/>
        <v>2133.3020137885183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1791.3499387884112</v>
      </c>
      <c r="AC7">
        <f t="shared" si="30"/>
        <v>1851.4163081719425</v>
      </c>
      <c r="AE7">
        <f t="shared" si="2"/>
        <v>0</v>
      </c>
      <c r="AF7">
        <f t="shared" si="3"/>
        <v>0</v>
      </c>
      <c r="AG7">
        <f t="shared" si="4"/>
        <v>-43.393206780038227</v>
      </c>
      <c r="AH7">
        <f t="shared" si="5"/>
        <v>-1359.6689415652138</v>
      </c>
      <c r="AI7">
        <f t="shared" si="6"/>
        <v>-1403.0621483452521</v>
      </c>
      <c r="AJ7">
        <f t="shared" si="7"/>
        <v>-60.06636938353131</v>
      </c>
      <c r="AK7">
        <f t="shared" si="27"/>
        <v>125.3944957151888</v>
      </c>
      <c r="AL7">
        <f t="shared" si="8"/>
        <v>-1337.7340220135945</v>
      </c>
      <c r="AN7">
        <f t="shared" si="9"/>
        <v>0</v>
      </c>
      <c r="AO7">
        <f t="shared" si="10"/>
        <v>0</v>
      </c>
      <c r="AP7">
        <f t="shared" si="11"/>
        <v>-27.577167388673388</v>
      </c>
      <c r="AQ7">
        <f t="shared" si="12"/>
        <v>-864.09419301025537</v>
      </c>
      <c r="AR7">
        <f t="shared" si="13"/>
        <v>-891.67136039892887</v>
      </c>
      <c r="AS7">
        <f t="shared" si="14"/>
        <v>-38.173263647376601</v>
      </c>
      <c r="AT7">
        <f t="shared" si="15"/>
        <v>79.690468959459622</v>
      </c>
      <c r="AU7">
        <f t="shared" si="16"/>
        <v>-850.15415508684578</v>
      </c>
      <c r="AW7">
        <v>4</v>
      </c>
      <c r="AX7">
        <f>IF(Z7&gt;0, (R7*SUMPRODUCT(K7:$K$98, X7:$X$98)-K7*$AZ$3)/Z7, 0)</f>
        <v>2133.3020137885183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</v>
      </c>
      <c r="S8">
        <f t="shared" si="1"/>
        <v>2204.2208791944508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1851.4163081719425</v>
      </c>
      <c r="AC8">
        <f t="shared" si="30"/>
        <v>1828.5802921881684</v>
      </c>
      <c r="AE8">
        <f t="shared" si="2"/>
        <v>0</v>
      </c>
      <c r="AF8">
        <f t="shared" si="3"/>
        <v>0</v>
      </c>
      <c r="AG8">
        <f t="shared" si="4"/>
        <v>-41.479062045189337</v>
      </c>
      <c r="AH8">
        <f t="shared" si="5"/>
        <v>-1480.2126670485011</v>
      </c>
      <c r="AI8">
        <f t="shared" si="6"/>
        <v>-1521.6917290936904</v>
      </c>
      <c r="AJ8">
        <f t="shared" si="7"/>
        <v>22.836015983774132</v>
      </c>
      <c r="AK8">
        <f t="shared" si="27"/>
        <v>129.59914157203599</v>
      </c>
      <c r="AL8">
        <f t="shared" si="8"/>
        <v>-1369.2565715378803</v>
      </c>
      <c r="AN8">
        <f t="shared" si="9"/>
        <v>0</v>
      </c>
      <c r="AO8">
        <f t="shared" si="10"/>
        <v>0</v>
      </c>
      <c r="AP8">
        <f t="shared" si="11"/>
        <v>-23.536333754458479</v>
      </c>
      <c r="AQ8">
        <f t="shared" si="12"/>
        <v>-839.91241945817285</v>
      </c>
      <c r="AR8">
        <f t="shared" si="13"/>
        <v>-863.44875321263135</v>
      </c>
      <c r="AS8">
        <f t="shared" si="14"/>
        <v>12.957768746812631</v>
      </c>
      <c r="AT8">
        <f t="shared" si="15"/>
        <v>73.538033406049991</v>
      </c>
      <c r="AU8">
        <f t="shared" si="16"/>
        <v>-776.95295105976879</v>
      </c>
      <c r="AW8">
        <v>5</v>
      </c>
      <c r="AX8">
        <f>IF(Z8&gt;0, (R8*SUMPRODUCT(K8:$K$98, X8:$X$98)-K8*$AZ$3)/Z8, 0)</f>
        <v>2204.2208791944508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</v>
      </c>
      <c r="S9">
        <f t="shared" si="1"/>
        <v>2205.1026948502772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1828.5802921881684</v>
      </c>
      <c r="AC9">
        <f t="shared" si="30"/>
        <v>1739.7912450750655</v>
      </c>
      <c r="AE9">
        <f t="shared" si="2"/>
        <v>0</v>
      </c>
      <c r="AF9">
        <f t="shared" si="3"/>
        <v>0</v>
      </c>
      <c r="AG9">
        <f t="shared" si="4"/>
        <v>-39.44921134825411</v>
      </c>
      <c r="AH9">
        <f t="shared" si="5"/>
        <v>-1615.0600764833364</v>
      </c>
      <c r="AI9">
        <f t="shared" si="6"/>
        <v>-1654.5092878315904</v>
      </c>
      <c r="AJ9">
        <f t="shared" si="7"/>
        <v>88.789047113102924</v>
      </c>
      <c r="AK9">
        <f t="shared" si="27"/>
        <v>128.00062045317179</v>
      </c>
      <c r="AL9">
        <f t="shared" si="8"/>
        <v>-1437.7196202653158</v>
      </c>
      <c r="AN9">
        <f t="shared" si="9"/>
        <v>0</v>
      </c>
      <c r="AO9">
        <f t="shared" si="10"/>
        <v>0</v>
      </c>
      <c r="AP9">
        <f t="shared" si="11"/>
        <v>-19.986198174927065</v>
      </c>
      <c r="AQ9">
        <f t="shared" si="12"/>
        <v>-818.23969731748218</v>
      </c>
      <c r="AR9">
        <f t="shared" si="13"/>
        <v>-838.22589549240922</v>
      </c>
      <c r="AS9">
        <f t="shared" si="14"/>
        <v>44.98329448717729</v>
      </c>
      <c r="AT9">
        <f t="shared" si="15"/>
        <v>64.849097851583124</v>
      </c>
      <c r="AU9">
        <f t="shared" si="16"/>
        <v>-728.39350315364879</v>
      </c>
      <c r="AW9">
        <v>6</v>
      </c>
      <c r="AX9">
        <f>IF(Z9&gt;0, (R9*SUMPRODUCT(K9:$K$98, X9:$X$98)-K9*$AZ$3)/Z9, 0)</f>
        <v>2205.1026948502772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</v>
      </c>
      <c r="S10">
        <f t="shared" si="1"/>
        <v>2133.4123259873304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1739.7912450750655</v>
      </c>
      <c r="AC10">
        <f t="shared" si="30"/>
        <v>1592.1974159228273</v>
      </c>
      <c r="AE10">
        <f t="shared" si="2"/>
        <v>0</v>
      </c>
      <c r="AF10">
        <f t="shared" si="3"/>
        <v>0</v>
      </c>
      <c r="AG10">
        <f t="shared" si="4"/>
        <v>-37.315745215495745</v>
      </c>
      <c r="AH10">
        <f t="shared" si="5"/>
        <v>-1738.9740192758252</v>
      </c>
      <c r="AI10">
        <f t="shared" si="6"/>
        <v>-1776.289764491321</v>
      </c>
      <c r="AJ10">
        <f t="shared" si="7"/>
        <v>147.59382915223819</v>
      </c>
      <c r="AK10">
        <f t="shared" si="27"/>
        <v>121.7853871552546</v>
      </c>
      <c r="AL10">
        <f t="shared" si="8"/>
        <v>-1506.9105481838283</v>
      </c>
      <c r="AN10">
        <f t="shared" si="9"/>
        <v>0</v>
      </c>
      <c r="AO10">
        <f t="shared" si="10"/>
        <v>0</v>
      </c>
      <c r="AP10">
        <f t="shared" si="11"/>
        <v>-16.879748067940941</v>
      </c>
      <c r="AQ10">
        <f t="shared" si="12"/>
        <v>-786.62353311066352</v>
      </c>
      <c r="AR10">
        <f t="shared" si="13"/>
        <v>-803.50328117860442</v>
      </c>
      <c r="AS10">
        <f t="shared" si="14"/>
        <v>66.763952805582463</v>
      </c>
      <c r="AT10">
        <f t="shared" si="15"/>
        <v>55.089524319179212</v>
      </c>
      <c r="AU10">
        <f t="shared" si="16"/>
        <v>-681.64980405384279</v>
      </c>
      <c r="AW10">
        <v>7</v>
      </c>
      <c r="AX10">
        <f>IF(Z10&gt;0, (R10*SUMPRODUCT(K10:$K$98, X10:$X$98)-K10*$AZ$3)/Z10, 0)</f>
        <v>2133.4123259873304</v>
      </c>
    </row>
    <row r="11" spans="1:52" x14ac:dyDescent="0.25">
      <c r="A11" t="s">
        <v>33</v>
      </c>
      <c r="C11" s="25">
        <f>AU71</f>
        <v>2823.5812207597028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</v>
      </c>
      <c r="S11">
        <f t="shared" si="1"/>
        <v>2000.1534880885936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1592.1974159228273</v>
      </c>
      <c r="AC11">
        <f t="shared" si="30"/>
        <v>1404.3648365311301</v>
      </c>
      <c r="AE11">
        <f t="shared" si="2"/>
        <v>0</v>
      </c>
      <c r="AF11">
        <f t="shared" si="3"/>
        <v>0</v>
      </c>
      <c r="AG11">
        <f t="shared" si="4"/>
        <v>-35.106426704112167</v>
      </c>
      <c r="AH11">
        <f t="shared" si="5"/>
        <v>-1836.1610592286131</v>
      </c>
      <c r="AI11">
        <f t="shared" si="6"/>
        <v>-1871.2674859327253</v>
      </c>
      <c r="AJ11">
        <f t="shared" si="7"/>
        <v>187.83257939169721</v>
      </c>
      <c r="AK11">
        <f t="shared" si="27"/>
        <v>111.45381911459792</v>
      </c>
      <c r="AL11">
        <f t="shared" si="8"/>
        <v>-1571.9810874264301</v>
      </c>
      <c r="AN11">
        <f t="shared" si="9"/>
        <v>0</v>
      </c>
      <c r="AO11">
        <f t="shared" si="10"/>
        <v>0</v>
      </c>
      <c r="AP11">
        <f t="shared" si="11"/>
        <v>-14.17889694007795</v>
      </c>
      <c r="AQ11">
        <f t="shared" si="12"/>
        <v>-741.59465569126996</v>
      </c>
      <c r="AR11">
        <f t="shared" si="13"/>
        <v>-755.77355263134791</v>
      </c>
      <c r="AS11">
        <f t="shared" si="14"/>
        <v>75.862428484409804</v>
      </c>
      <c r="AT11">
        <f t="shared" si="15"/>
        <v>45.014328234632529</v>
      </c>
      <c r="AU11">
        <f t="shared" si="16"/>
        <v>-634.89679591230561</v>
      </c>
      <c r="AW11">
        <v>8</v>
      </c>
      <c r="AX11">
        <f>IF(Z11&gt;0, (R11*SUMPRODUCT(K11:$K$98, X11:$X$98)-K11*$AZ$3)/Z11, 0)</f>
        <v>2000.1534880885936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</v>
      </c>
      <c r="S12">
        <f t="shared" si="1"/>
        <v>1823.6440264083549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1404.3648365311301</v>
      </c>
      <c r="AC12">
        <f t="shared" si="30"/>
        <v>1197.4049609460808</v>
      </c>
      <c r="AE12">
        <f t="shared" si="2"/>
        <v>0</v>
      </c>
      <c r="AF12">
        <f t="shared" si="3"/>
        <v>0</v>
      </c>
      <c r="AG12">
        <f t="shared" si="4"/>
        <v>-32.830008039023809</v>
      </c>
      <c r="AH12">
        <f t="shared" si="5"/>
        <v>-1925.3543980472371</v>
      </c>
      <c r="AI12">
        <f t="shared" si="6"/>
        <v>-1958.1844060862609</v>
      </c>
      <c r="AJ12">
        <f t="shared" si="7"/>
        <v>206.9598755850493</v>
      </c>
      <c r="AK12">
        <f t="shared" si="27"/>
        <v>98.305538557179119</v>
      </c>
      <c r="AL12">
        <f t="shared" si="8"/>
        <v>-1652.9189919440325</v>
      </c>
      <c r="AN12">
        <f t="shared" si="9"/>
        <v>0</v>
      </c>
      <c r="AO12">
        <f t="shared" si="10"/>
        <v>0</v>
      </c>
      <c r="AP12">
        <f t="shared" si="11"/>
        <v>-11.838830019097836</v>
      </c>
      <c r="AQ12">
        <f t="shared" si="12"/>
        <v>-694.3020975782083</v>
      </c>
      <c r="AR12">
        <f t="shared" si="13"/>
        <v>-706.14092759730624</v>
      </c>
      <c r="AS12">
        <f t="shared" si="14"/>
        <v>74.631805904909243</v>
      </c>
      <c r="AT12">
        <f t="shared" si="15"/>
        <v>35.449962714931999</v>
      </c>
      <c r="AU12">
        <f t="shared" si="16"/>
        <v>-596.05915897746502</v>
      </c>
      <c r="AW12">
        <v>9</v>
      </c>
      <c r="AX12">
        <f>IF(Z12&gt;0, (R12*SUMPRODUCT(K12:$K$98, X12:$X$98)-K12*$AZ$3)/Z12, 0)</f>
        <v>1823.6440264083549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</v>
      </c>
      <c r="S13">
        <f t="shared" si="1"/>
        <v>1607.0753469140766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1197.4049609460808</v>
      </c>
      <c r="AC13">
        <f t="shared" si="30"/>
        <v>980.45534560556962</v>
      </c>
      <c r="AE13">
        <f t="shared" si="2"/>
        <v>0</v>
      </c>
      <c r="AF13">
        <f t="shared" si="3"/>
        <v>0</v>
      </c>
      <c r="AG13">
        <f t="shared" si="4"/>
        <v>-30.504336572900907</v>
      </c>
      <c r="AH13">
        <f t="shared" si="5"/>
        <v>-1997.3713857326652</v>
      </c>
      <c r="AI13">
        <f t="shared" si="6"/>
        <v>-2027.8757223055661</v>
      </c>
      <c r="AJ13">
        <f t="shared" si="7"/>
        <v>216.94961534051117</v>
      </c>
      <c r="AK13">
        <f t="shared" si="27"/>
        <v>83.818347266225658</v>
      </c>
      <c r="AL13">
        <f t="shared" si="8"/>
        <v>-1727.1077596988293</v>
      </c>
      <c r="AN13">
        <f t="shared" si="9"/>
        <v>0</v>
      </c>
      <c r="AO13">
        <f t="shared" si="10"/>
        <v>0</v>
      </c>
      <c r="AP13">
        <f t="shared" si="11"/>
        <v>-9.8215799764288452</v>
      </c>
      <c r="AQ13">
        <f t="shared" si="12"/>
        <v>-643.10012973798985</v>
      </c>
      <c r="AR13">
        <f t="shared" si="13"/>
        <v>-652.92170971441863</v>
      </c>
      <c r="AS13">
        <f t="shared" si="14"/>
        <v>69.851969828290905</v>
      </c>
      <c r="AT13">
        <f t="shared" si="15"/>
        <v>26.987264554989594</v>
      </c>
      <c r="AU13">
        <f t="shared" si="16"/>
        <v>-556.0824753311382</v>
      </c>
      <c r="AW13">
        <v>10</v>
      </c>
      <c r="AX13">
        <f>IF(Z13&gt;0, (R13*SUMPRODUCT(K13:$K$98, X13:$X$98)-K13*$AZ$3)/Z13, 0)</f>
        <v>1607.0753469140766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</v>
      </c>
      <c r="S14">
        <f t="shared" si="1"/>
        <v>1356.7324800949423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980.45534560556962</v>
      </c>
      <c r="AC14">
        <f t="shared" si="30"/>
        <v>763.56278929409473</v>
      </c>
      <c r="AE14">
        <f t="shared" si="2"/>
        <v>0</v>
      </c>
      <c r="AF14">
        <f t="shared" si="3"/>
        <v>0</v>
      </c>
      <c r="AG14">
        <f t="shared" si="4"/>
        <v>-28.139769648643693</v>
      </c>
      <c r="AH14">
        <f t="shared" si="5"/>
        <v>-2059.5235585282098</v>
      </c>
      <c r="AI14">
        <f t="shared" si="6"/>
        <v>-2087.6633281768536</v>
      </c>
      <c r="AJ14">
        <f t="shared" si="7"/>
        <v>216.89255631147489</v>
      </c>
      <c r="AK14">
        <f t="shared" si="27"/>
        <v>68.631874192389873</v>
      </c>
      <c r="AL14">
        <f t="shared" si="8"/>
        <v>-1802.1388976729888</v>
      </c>
      <c r="AN14">
        <f t="shared" si="9"/>
        <v>0</v>
      </c>
      <c r="AO14">
        <f t="shared" si="10"/>
        <v>0</v>
      </c>
      <c r="AP14">
        <f t="shared" si="11"/>
        <v>-8.0895113488307526</v>
      </c>
      <c r="AQ14">
        <f t="shared" si="12"/>
        <v>-592.06380890546029</v>
      </c>
      <c r="AR14">
        <f t="shared" si="13"/>
        <v>-600.15332025429097</v>
      </c>
      <c r="AS14">
        <f t="shared" si="14"/>
        <v>62.351427096460142</v>
      </c>
      <c r="AT14">
        <f t="shared" si="15"/>
        <v>19.730023809829667</v>
      </c>
      <c r="AU14">
        <f t="shared" si="16"/>
        <v>-518.0718693480012</v>
      </c>
      <c r="AW14">
        <v>11</v>
      </c>
      <c r="AX14">
        <f>IF(Z14&gt;0, (R14*SUMPRODUCT(K14:$K$98, X14:$X$98)-K14*$AZ$3)/Z14, 0)</f>
        <v>1356.7324800949423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</v>
      </c>
      <c r="S15">
        <f t="shared" si="1"/>
        <v>1072.266090448441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763.56278929409473</v>
      </c>
      <c r="AC15">
        <f t="shared" si="30"/>
        <v>552.04145666230806</v>
      </c>
      <c r="AE15">
        <f t="shared" si="2"/>
        <v>0</v>
      </c>
      <c r="AF15">
        <f t="shared" si="3"/>
        <v>0</v>
      </c>
      <c r="AG15">
        <f t="shared" si="4"/>
        <v>-25.741812670371512</v>
      </c>
      <c r="AH15">
        <f t="shared" si="5"/>
        <v>-2116.5592817857441</v>
      </c>
      <c r="AI15">
        <f t="shared" si="6"/>
        <v>-2142.3010944561156</v>
      </c>
      <c r="AJ15">
        <f t="shared" si="7"/>
        <v>211.52133263178666</v>
      </c>
      <c r="AK15">
        <f t="shared" si="27"/>
        <v>53.449395250586633</v>
      </c>
      <c r="AL15">
        <f t="shared" si="8"/>
        <v>-1877.3303665737424</v>
      </c>
      <c r="AN15">
        <f t="shared" si="9"/>
        <v>0</v>
      </c>
      <c r="AO15">
        <f t="shared" si="10"/>
        <v>0</v>
      </c>
      <c r="AP15">
        <f t="shared" si="11"/>
        <v>-6.607282159750401</v>
      </c>
      <c r="AQ15">
        <f t="shared" si="12"/>
        <v>-543.26805037678173</v>
      </c>
      <c r="AR15">
        <f t="shared" si="13"/>
        <v>-549.87533253653214</v>
      </c>
      <c r="AS15">
        <f t="shared" si="14"/>
        <v>54.292257713196392</v>
      </c>
      <c r="AT15">
        <f t="shared" si="15"/>
        <v>13.719128493819159</v>
      </c>
      <c r="AU15">
        <f t="shared" si="16"/>
        <v>-481.86394632951658</v>
      </c>
      <c r="AW15">
        <v>12</v>
      </c>
      <c r="AX15">
        <f>IF(Z15&gt;0, (R15*SUMPRODUCT(K15:$K$98, X15:$X$98)-K15*$AZ$3)/Z15, 0)</f>
        <v>1072.266090448441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</v>
      </c>
      <c r="S16">
        <f t="shared" si="1"/>
        <v>746.78463231895319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552.04145666230806</v>
      </c>
      <c r="AC16">
        <f t="shared" si="30"/>
        <v>348.54347438702143</v>
      </c>
      <c r="AE16">
        <f t="shared" si="2"/>
        <v>0</v>
      </c>
      <c r="AF16">
        <f t="shared" si="3"/>
        <v>0</v>
      </c>
      <c r="AG16">
        <f t="shared" si="4"/>
        <v>-23.336277910855419</v>
      </c>
      <c r="AH16">
        <f t="shared" si="5"/>
        <v>-2148.1166328123786</v>
      </c>
      <c r="AI16">
        <f t="shared" si="6"/>
        <v>-2171.4529107232343</v>
      </c>
      <c r="AJ16">
        <f t="shared" si="7"/>
        <v>203.49798227528663</v>
      </c>
      <c r="AK16">
        <f t="shared" si="27"/>
        <v>38.64290196636157</v>
      </c>
      <c r="AL16">
        <f t="shared" si="8"/>
        <v>-1929.3120264815861</v>
      </c>
      <c r="AN16">
        <f t="shared" si="9"/>
        <v>0</v>
      </c>
      <c r="AO16">
        <f t="shared" si="10"/>
        <v>0</v>
      </c>
      <c r="AP16">
        <f t="shared" si="11"/>
        <v>-5.3480725908645033</v>
      </c>
      <c r="AQ16">
        <f t="shared" si="12"/>
        <v>-492.29288962915484</v>
      </c>
      <c r="AR16">
        <f t="shared" si="13"/>
        <v>-497.64096222001939</v>
      </c>
      <c r="AS16">
        <f t="shared" si="14"/>
        <v>46.636485280989575</v>
      </c>
      <c r="AT16">
        <f t="shared" si="15"/>
        <v>8.8559557624066176</v>
      </c>
      <c r="AU16">
        <f t="shared" si="16"/>
        <v>-442.14852117662321</v>
      </c>
      <c r="AW16">
        <v>13</v>
      </c>
      <c r="AX16">
        <f>IF(Z16&gt;0, (R16*SUMPRODUCT(K16:$K$98, X16:$X$98)-K16*$AZ$3)/Z16, 0)</f>
        <v>746.78463231895319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</v>
      </c>
      <c r="S17">
        <f t="shared" si="1"/>
        <v>380.92031926376012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348.54347438702143</v>
      </c>
      <c r="AC17">
        <f t="shared" si="30"/>
        <v>159.61671699134513</v>
      </c>
      <c r="AE17">
        <f t="shared" si="2"/>
        <v>0</v>
      </c>
      <c r="AF17">
        <f t="shared" si="3"/>
        <v>0</v>
      </c>
      <c r="AG17">
        <f t="shared" si="4"/>
        <v>-20.951457420261946</v>
      </c>
      <c r="AH17">
        <f t="shared" si="5"/>
        <v>-2151.4577114849194</v>
      </c>
      <c r="AI17">
        <f t="shared" si="6"/>
        <v>-2172.4091689051816</v>
      </c>
      <c r="AJ17">
        <f t="shared" si="7"/>
        <v>188.9267573956763</v>
      </c>
      <c r="AK17">
        <f t="shared" si="27"/>
        <v>24.398043207091504</v>
      </c>
      <c r="AL17">
        <f t="shared" si="8"/>
        <v>-1959.0843683024138</v>
      </c>
      <c r="AN17">
        <f t="shared" si="9"/>
        <v>0</v>
      </c>
      <c r="AO17">
        <f t="shared" si="10"/>
        <v>0</v>
      </c>
      <c r="AP17">
        <f t="shared" si="11"/>
        <v>-4.2870832913640742</v>
      </c>
      <c r="AQ17">
        <f t="shared" si="12"/>
        <v>-440.23087377508421</v>
      </c>
      <c r="AR17">
        <f t="shared" si="13"/>
        <v>-444.51795706644833</v>
      </c>
      <c r="AS17">
        <f t="shared" si="14"/>
        <v>38.658157696433499</v>
      </c>
      <c r="AT17">
        <f t="shared" si="15"/>
        <v>4.992323029229774</v>
      </c>
      <c r="AU17">
        <f t="shared" si="16"/>
        <v>-400.86747634078506</v>
      </c>
      <c r="AW17">
        <v>14</v>
      </c>
      <c r="AX17">
        <f>IF(Z17&gt;0, (R17*SUMPRODUCT(K17:$K$98, X17:$X$98)-K17*$AZ$3)/Z17, 0)</f>
        <v>380.92031926376012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</v>
      </c>
      <c r="S18">
        <f t="shared" si="1"/>
        <v>-26.208225255492845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159.61671699134513</v>
      </c>
      <c r="AC18">
        <f t="shared" si="30"/>
        <v>-9.7515387181347251</v>
      </c>
      <c r="AE18">
        <f t="shared" si="2"/>
        <v>0</v>
      </c>
      <c r="AF18">
        <f t="shared" si="3"/>
        <v>0</v>
      </c>
      <c r="AG18">
        <f t="shared" si="4"/>
        <v>-18.603966165337638</v>
      </c>
      <c r="AH18">
        <f t="shared" si="5"/>
        <v>-2137.9766807216911</v>
      </c>
      <c r="AI18">
        <f t="shared" si="6"/>
        <v>-2156.5806468870287</v>
      </c>
      <c r="AJ18">
        <f t="shared" si="7"/>
        <v>169.36825570947985</v>
      </c>
      <c r="AK18">
        <f t="shared" si="27"/>
        <v>11.17317018939416</v>
      </c>
      <c r="AL18">
        <f t="shared" si="8"/>
        <v>-1976.0392209881547</v>
      </c>
      <c r="AN18">
        <f t="shared" si="9"/>
        <v>0</v>
      </c>
      <c r="AO18">
        <f t="shared" si="10"/>
        <v>0</v>
      </c>
      <c r="AP18">
        <f t="shared" si="11"/>
        <v>-3.398875063092849</v>
      </c>
      <c r="AQ18">
        <f t="shared" si="12"/>
        <v>-390.60034623789568</v>
      </c>
      <c r="AR18">
        <f t="shared" si="13"/>
        <v>-393.99922130098855</v>
      </c>
      <c r="AS18">
        <f t="shared" si="14"/>
        <v>30.942947094960846</v>
      </c>
      <c r="AT18">
        <f t="shared" si="15"/>
        <v>2.0412964200709185</v>
      </c>
      <c r="AU18">
        <f t="shared" si="16"/>
        <v>-361.01497778595677</v>
      </c>
      <c r="AW18">
        <v>15</v>
      </c>
      <c r="AX18">
        <f>IF(Z18&gt;0, (R18*SUMPRODUCT(K18:$K$98, X18:$X$98)-K18*$AZ$3)/Z18, 0)</f>
        <v>-26.208225255492845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</v>
      </c>
      <c r="S19">
        <f t="shared" si="1"/>
        <v>-485.84473289664101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-9.7515387181347251</v>
      </c>
      <c r="AC19">
        <f t="shared" si="30"/>
        <v>-158.51026168316912</v>
      </c>
      <c r="AE19">
        <f t="shared" si="2"/>
        <v>0</v>
      </c>
      <c r="AF19">
        <f t="shared" si="3"/>
        <v>0</v>
      </c>
      <c r="AG19">
        <f t="shared" si="4"/>
        <v>-16.312851714797812</v>
      </c>
      <c r="AH19">
        <f t="shared" si="5"/>
        <v>-2105.0747888864498</v>
      </c>
      <c r="AI19">
        <f t="shared" si="6"/>
        <v>-2121.3876406012478</v>
      </c>
      <c r="AJ19">
        <f t="shared" si="7"/>
        <v>148.75872296503439</v>
      </c>
      <c r="AK19">
        <f t="shared" si="27"/>
        <v>-0.68260771026943079</v>
      </c>
      <c r="AL19">
        <f t="shared" si="8"/>
        <v>-1973.3115253464828</v>
      </c>
      <c r="AN19">
        <f t="shared" si="9"/>
        <v>0</v>
      </c>
      <c r="AO19">
        <f t="shared" si="10"/>
        <v>0</v>
      </c>
      <c r="AP19">
        <f t="shared" si="11"/>
        <v>-2.6609794811168239</v>
      </c>
      <c r="AQ19">
        <f t="shared" si="12"/>
        <v>-343.38329786703395</v>
      </c>
      <c r="AR19">
        <f t="shared" si="13"/>
        <v>-346.04427734815079</v>
      </c>
      <c r="AS19">
        <f t="shared" si="14"/>
        <v>24.265770103704078</v>
      </c>
      <c r="AT19">
        <f t="shared" si="15"/>
        <v>-0.11134810408601856</v>
      </c>
      <c r="AU19">
        <f t="shared" si="16"/>
        <v>-321.88985534853271</v>
      </c>
      <c r="AW19">
        <v>16</v>
      </c>
      <c r="AX19">
        <f>IF(Z19&gt;0, (R19*SUMPRODUCT(K19:$K$98, X19:$X$98)-K19*$AZ$3)/Z19, 0)</f>
        <v>-485.84473289664101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</v>
      </c>
      <c r="S20">
        <f t="shared" si="1"/>
        <v>-1014.305319252595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-158.51026168316912</v>
      </c>
      <c r="AC20">
        <f t="shared" si="30"/>
        <v>-285.96353877086335</v>
      </c>
      <c r="AE20">
        <f t="shared" si="2"/>
        <v>0</v>
      </c>
      <c r="AF20">
        <f t="shared" si="3"/>
        <v>0</v>
      </c>
      <c r="AG20">
        <f t="shared" si="4"/>
        <v>-14.096521695340195</v>
      </c>
      <c r="AH20">
        <f t="shared" si="5"/>
        <v>-2053.2015023096392</v>
      </c>
      <c r="AI20">
        <f t="shared" si="6"/>
        <v>-2067.2980240049792</v>
      </c>
      <c r="AJ20">
        <f t="shared" si="7"/>
        <v>127.45327708769423</v>
      </c>
      <c r="AK20">
        <f t="shared" si="27"/>
        <v>-11.09571831782184</v>
      </c>
      <c r="AL20">
        <f t="shared" si="8"/>
        <v>-1950.9404652351068</v>
      </c>
      <c r="AN20">
        <f t="shared" si="9"/>
        <v>0</v>
      </c>
      <c r="AO20">
        <f t="shared" si="10"/>
        <v>0</v>
      </c>
      <c r="AP20">
        <f t="shared" si="11"/>
        <v>-2.0530786117413311</v>
      </c>
      <c r="AQ20">
        <f t="shared" si="12"/>
        <v>-299.03717960300406</v>
      </c>
      <c r="AR20">
        <f t="shared" si="13"/>
        <v>-301.09025821474535</v>
      </c>
      <c r="AS20">
        <f t="shared" si="14"/>
        <v>18.562848540969203</v>
      </c>
      <c r="AT20">
        <f t="shared" si="15"/>
        <v>-1.6160285815583073</v>
      </c>
      <c r="AU20">
        <f t="shared" si="16"/>
        <v>-284.14343825533444</v>
      </c>
      <c r="AW20">
        <v>17</v>
      </c>
      <c r="AX20">
        <f>IF(Z20&gt;0, (R20*SUMPRODUCT(K20:$K$98, X20:$X$98)-K20*$AZ$3)/Z20, 0)</f>
        <v>-1014.305319252595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</v>
      </c>
      <c r="S21">
        <f t="shared" si="1"/>
        <v>-1637.6687396189398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-285.96353877086335</v>
      </c>
      <c r="AC21">
        <f t="shared" si="30"/>
        <v>-392.20605696374173</v>
      </c>
      <c r="AE21">
        <f t="shared" si="2"/>
        <v>0</v>
      </c>
      <c r="AF21">
        <f t="shared" si="3"/>
        <v>0</v>
      </c>
      <c r="AG21">
        <f t="shared" si="4"/>
        <v>-11.974523524672092</v>
      </c>
      <c r="AH21">
        <f t="shared" si="5"/>
        <v>-1981.0329537147015</v>
      </c>
      <c r="AI21">
        <f t="shared" si="6"/>
        <v>-1993.0074772393737</v>
      </c>
      <c r="AJ21">
        <f t="shared" si="7"/>
        <v>106.24251819287838</v>
      </c>
      <c r="AK21">
        <f t="shared" si="27"/>
        <v>-20.017447713960436</v>
      </c>
      <c r="AL21">
        <f t="shared" si="8"/>
        <v>-1906.7824067604556</v>
      </c>
      <c r="AN21">
        <f t="shared" si="9"/>
        <v>0</v>
      </c>
      <c r="AO21">
        <f t="shared" si="10"/>
        <v>0</v>
      </c>
      <c r="AP21">
        <f t="shared" si="11"/>
        <v>-1.5571621309973127</v>
      </c>
      <c r="AQ21">
        <f t="shared" si="12"/>
        <v>-257.61271330975643</v>
      </c>
      <c r="AR21">
        <f t="shared" si="13"/>
        <v>-259.16987544075374</v>
      </c>
      <c r="AS21">
        <f t="shared" si="14"/>
        <v>13.815733518822709</v>
      </c>
      <c r="AT21">
        <f t="shared" si="15"/>
        <v>-2.6030606959162066</v>
      </c>
      <c r="AU21">
        <f t="shared" si="16"/>
        <v>-247.95720261784723</v>
      </c>
      <c r="AW21">
        <v>18</v>
      </c>
      <c r="AX21">
        <f>IF(Z21&gt;0, (R21*SUMPRODUCT(K21:$K$98, X21:$X$98)-K21*$AZ$3)/Z21, 0)</f>
        <v>-1637.6687396189398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</v>
      </c>
      <c r="S22">
        <f t="shared" si="1"/>
        <v>-2395.7208407794164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-392.20605696374173</v>
      </c>
      <c r="AC22">
        <f t="shared" si="30"/>
        <v>-477.68067972874337</v>
      </c>
      <c r="AE22">
        <f t="shared" si="2"/>
        <v>0</v>
      </c>
      <c r="AF22">
        <f t="shared" si="3"/>
        <v>0</v>
      </c>
      <c r="AG22">
        <f t="shared" si="4"/>
        <v>-9.9694561986891639</v>
      </c>
      <c r="AH22">
        <f t="shared" si="5"/>
        <v>-1885.3220907362058</v>
      </c>
      <c r="AI22">
        <f t="shared" si="6"/>
        <v>-1895.291546934895</v>
      </c>
      <c r="AJ22">
        <f t="shared" si="7"/>
        <v>85.474622765001641</v>
      </c>
      <c r="AK22">
        <f t="shared" si="27"/>
        <v>-27.454423987461922</v>
      </c>
      <c r="AL22">
        <f t="shared" si="8"/>
        <v>-1837.2713481573553</v>
      </c>
      <c r="AN22">
        <f t="shared" si="9"/>
        <v>0</v>
      </c>
      <c r="AO22">
        <f t="shared" si="10"/>
        <v>0</v>
      </c>
      <c r="AP22">
        <f t="shared" si="11"/>
        <v>-1.1575214265795282</v>
      </c>
      <c r="AQ22">
        <f t="shared" si="12"/>
        <v>-218.89867135559629</v>
      </c>
      <c r="AR22">
        <f t="shared" si="13"/>
        <v>-220.05619278217583</v>
      </c>
      <c r="AS22">
        <f t="shared" si="14"/>
        <v>9.9241829551646656</v>
      </c>
      <c r="AT22">
        <f t="shared" si="15"/>
        <v>-3.1876446805658891</v>
      </c>
      <c r="AU22">
        <f t="shared" si="16"/>
        <v>-213.31965450757704</v>
      </c>
      <c r="AW22">
        <v>19</v>
      </c>
      <c r="AX22">
        <f>IF(Z22&gt;0, (R22*SUMPRODUCT(K22:$K$98, X22:$X$98)-K22*$AZ$3)/Z22, 0)</f>
        <v>-2395.7208407794164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</v>
      </c>
      <c r="S23">
        <f t="shared" si="1"/>
        <v>-3351.4372596217149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-477.68067972874337</v>
      </c>
      <c r="AC23">
        <f t="shared" si="30"/>
        <v>-542.8846273836657</v>
      </c>
      <c r="AE23">
        <f t="shared" si="2"/>
        <v>0</v>
      </c>
      <c r="AF23">
        <f t="shared" si="3"/>
        <v>0</v>
      </c>
      <c r="AG23">
        <f t="shared" si="4"/>
        <v>-8.0992807761071202</v>
      </c>
      <c r="AH23">
        <f t="shared" si="5"/>
        <v>-1770.4808605951509</v>
      </c>
      <c r="AI23">
        <f t="shared" si="6"/>
        <v>-1778.5801413712582</v>
      </c>
      <c r="AJ23">
        <f t="shared" si="7"/>
        <v>65.203947654922331</v>
      </c>
      <c r="AK23">
        <f t="shared" si="27"/>
        <v>-33.437647581012037</v>
      </c>
      <c r="AL23">
        <f t="shared" si="8"/>
        <v>-1746.8138412973478</v>
      </c>
      <c r="AN23">
        <f t="shared" si="9"/>
        <v>0</v>
      </c>
      <c r="AO23">
        <f t="shared" si="10"/>
        <v>0</v>
      </c>
      <c r="AP23">
        <f t="shared" si="11"/>
        <v>-0.83962623753923182</v>
      </c>
      <c r="AQ23">
        <f t="shared" si="12"/>
        <v>-183.54002345517242</v>
      </c>
      <c r="AR23">
        <f t="shared" si="13"/>
        <v>-184.37964969271164</v>
      </c>
      <c r="AS23">
        <f t="shared" si="14"/>
        <v>6.7594823238763313</v>
      </c>
      <c r="AT23">
        <f t="shared" si="15"/>
        <v>-3.4663727566316211</v>
      </c>
      <c r="AU23">
        <f t="shared" si="16"/>
        <v>-181.08654012546694</v>
      </c>
      <c r="AW23">
        <v>20</v>
      </c>
      <c r="AX23">
        <f>IF(Z23&gt;0, (R23*SUMPRODUCT(K23:$K$98, X23:$X$98)-K23*$AZ$3)/Z23, 0)</f>
        <v>-3351.4372596217149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</v>
      </c>
      <c r="S24">
        <f t="shared" si="1"/>
        <v>-4609.0476657355593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-542.8846273836657</v>
      </c>
      <c r="AC24">
        <f t="shared" si="30"/>
        <v>-589.19721896323642</v>
      </c>
      <c r="AE24">
        <f t="shared" si="2"/>
        <v>0</v>
      </c>
      <c r="AF24">
        <f t="shared" si="3"/>
        <v>0</v>
      </c>
      <c r="AG24">
        <f t="shared" si="4"/>
        <v>-6.39174577585114</v>
      </c>
      <c r="AH24">
        <f t="shared" si="5"/>
        <v>-1626.5421924949085</v>
      </c>
      <c r="AI24">
        <f t="shared" ref="AI24:AI69" si="39">SUM(AE24:AH24)</f>
        <v>-1632.9339382707597</v>
      </c>
      <c r="AJ24">
        <f t="shared" si="7"/>
        <v>46.312591579570721</v>
      </c>
      <c r="AK24">
        <f t="shared" si="27"/>
        <v>-38.001923916856605</v>
      </c>
      <c r="AL24">
        <f t="shared" ref="AL24:AL69" si="40">SUM(AI24:AK24)</f>
        <v>-1624.6232706080457</v>
      </c>
      <c r="AN24">
        <f t="shared" si="9"/>
        <v>0</v>
      </c>
      <c r="AO24">
        <f t="shared" si="10"/>
        <v>0</v>
      </c>
      <c r="AP24">
        <f t="shared" si="11"/>
        <v>-0.59161750696485893</v>
      </c>
      <c r="AQ24">
        <f t="shared" si="12"/>
        <v>-150.55211371714054</v>
      </c>
      <c r="AR24">
        <f t="shared" si="13"/>
        <v>-151.14373122410541</v>
      </c>
      <c r="AS24">
        <f t="shared" si="14"/>
        <v>4.2866754924618053</v>
      </c>
      <c r="AT24">
        <f t="shared" si="15"/>
        <v>-3.5174433208062181</v>
      </c>
      <c r="AU24">
        <f t="shared" si="16"/>
        <v>-150.37449905244983</v>
      </c>
      <c r="AW24">
        <v>21</v>
      </c>
      <c r="AX24">
        <f>IF(Z24&gt;0, (R24*SUMPRODUCT(K24:$K$98, X24:$X$98)-K24*$AZ$3)/Z24, 0)</f>
        <v>-4609.0476657355593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</v>
      </c>
      <c r="S25">
        <f t="shared" si="1"/>
        <v>-6332.2554991540947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-589.19721896323642</v>
      </c>
      <c r="AC25">
        <f t="shared" si="30"/>
        <v>-617.2248399343041</v>
      </c>
      <c r="AE25">
        <f t="shared" si="2"/>
        <v>0</v>
      </c>
      <c r="AF25">
        <f t="shared" si="3"/>
        <v>0</v>
      </c>
      <c r="AG25">
        <f t="shared" si="4"/>
        <v>-4.8736571038294114</v>
      </c>
      <c r="AH25">
        <f t="shared" si="5"/>
        <v>-1454.1712142632182</v>
      </c>
      <c r="AI25">
        <f t="shared" si="39"/>
        <v>-1459.0448713670476</v>
      </c>
      <c r="AJ25">
        <f t="shared" si="7"/>
        <v>28.027620971067677</v>
      </c>
      <c r="AK25">
        <f t="shared" si="27"/>
        <v>-41.243805327426557</v>
      </c>
      <c r="AL25">
        <f t="shared" si="40"/>
        <v>-1472.2610557234063</v>
      </c>
      <c r="AN25">
        <f t="shared" si="9"/>
        <v>0</v>
      </c>
      <c r="AO25">
        <f t="shared" si="10"/>
        <v>0</v>
      </c>
      <c r="AP25">
        <f t="shared" si="11"/>
        <v>-0.40277125802496122</v>
      </c>
      <c r="AQ25">
        <f t="shared" si="12"/>
        <v>-120.17635973861951</v>
      </c>
      <c r="AR25">
        <f t="shared" si="13"/>
        <v>-120.57913099664447</v>
      </c>
      <c r="AS25">
        <f t="shared" si="14"/>
        <v>2.3162729583691375</v>
      </c>
      <c r="AT25">
        <f t="shared" si="15"/>
        <v>-3.4084916118558435</v>
      </c>
      <c r="AU25">
        <f t="shared" si="16"/>
        <v>-121.67134965013116</v>
      </c>
      <c r="AW25">
        <v>22</v>
      </c>
      <c r="AX25">
        <f>IF(Z25&gt;0, (R25*SUMPRODUCT(K25:$K$98, X25:$X$98)-K25*$AZ$3)/Z25, 0)</f>
        <v>-6332.2554991540947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</v>
      </c>
      <c r="S26">
        <f t="shared" si="1"/>
        <v>-8805.6601021941806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-617.2248399343041</v>
      </c>
      <c r="AC26">
        <f t="shared" si="30"/>
        <v>-628.00433114964403</v>
      </c>
      <c r="AE26">
        <f t="shared" si="2"/>
        <v>0</v>
      </c>
      <c r="AF26">
        <f t="shared" si="3"/>
        <v>0</v>
      </c>
      <c r="AG26">
        <f t="shared" si="4"/>
        <v>-3.5659128552620314</v>
      </c>
      <c r="AH26">
        <f t="shared" si="5"/>
        <v>-1259.0076775290852</v>
      </c>
      <c r="AI26">
        <f t="shared" si="39"/>
        <v>-1262.5735903843472</v>
      </c>
      <c r="AJ26">
        <f t="shared" si="7"/>
        <v>10.779491215339931</v>
      </c>
      <c r="AK26">
        <f t="shared" si="27"/>
        <v>-43.205738795401288</v>
      </c>
      <c r="AL26">
        <f t="shared" si="40"/>
        <v>-1294.9998379644085</v>
      </c>
      <c r="AN26">
        <f t="shared" si="9"/>
        <v>0</v>
      </c>
      <c r="AO26">
        <f t="shared" si="10"/>
        <v>0</v>
      </c>
      <c r="AP26">
        <f t="shared" si="11"/>
        <v>-0.26312141993373006</v>
      </c>
      <c r="AQ26">
        <f t="shared" si="12"/>
        <v>-92.899602784762394</v>
      </c>
      <c r="AR26">
        <f t="shared" si="13"/>
        <v>-93.162724204696119</v>
      </c>
      <c r="AS26">
        <f t="shared" si="14"/>
        <v>0.79539662068802663</v>
      </c>
      <c r="AT26">
        <f t="shared" si="15"/>
        <v>-3.1880631419122163</v>
      </c>
      <c r="AU26">
        <f t="shared" si="16"/>
        <v>-95.555390725920304</v>
      </c>
      <c r="AW26">
        <v>23</v>
      </c>
      <c r="AX26">
        <f>IF(Z26&gt;0, (R26*SUMPRODUCT(K26:$K$98, X26:$X$98)-K26*$AZ$3)/Z26, 0)</f>
        <v>-8805.6601021941806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</v>
      </c>
      <c r="S27">
        <f t="shared" si="1"/>
        <v>-12533.815527997116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-628.00433114964403</v>
      </c>
      <c r="AC27">
        <f t="shared" si="30"/>
        <v>-623.22815846719277</v>
      </c>
      <c r="AE27">
        <f t="shared" si="2"/>
        <v>0</v>
      </c>
      <c r="AF27">
        <f t="shared" si="3"/>
        <v>0</v>
      </c>
      <c r="AG27">
        <f t="shared" si="4"/>
        <v>-2.4861868960615841</v>
      </c>
      <c r="AH27">
        <f t="shared" si="5"/>
        <v>-1044.0668306478269</v>
      </c>
      <c r="AI27">
        <f t="shared" si="39"/>
        <v>-1046.5530175438885</v>
      </c>
      <c r="AJ27">
        <f t="shared" si="7"/>
        <v>-4.7761726824512607</v>
      </c>
      <c r="AK27">
        <f t="shared" si="27"/>
        <v>-43.960303180475087</v>
      </c>
      <c r="AL27">
        <f t="shared" si="40"/>
        <v>-1095.2894934068149</v>
      </c>
      <c r="AN27">
        <f t="shared" si="9"/>
        <v>0</v>
      </c>
      <c r="AO27">
        <f t="shared" si="10"/>
        <v>0</v>
      </c>
      <c r="AP27">
        <f t="shared" si="11"/>
        <v>-0.16379522200521374</v>
      </c>
      <c r="AQ27">
        <f t="shared" si="12"/>
        <v>-68.785318829065474</v>
      </c>
      <c r="AR27">
        <f t="shared" si="13"/>
        <v>-68.94911405107068</v>
      </c>
      <c r="AS27">
        <f t="shared" si="14"/>
        <v>-0.31466430222788977</v>
      </c>
      <c r="AT27">
        <f t="shared" si="15"/>
        <v>-2.8961972369289093</v>
      </c>
      <c r="AU27">
        <f t="shared" si="16"/>
        <v>-72.159975590227489</v>
      </c>
      <c r="AW27">
        <v>24</v>
      </c>
      <c r="AX27">
        <f>IF(Z27&gt;0, (R27*SUMPRODUCT(K27:$K$98, X27:$X$98)-K27*$AZ$3)/Z27, 0)</f>
        <v>-12533.815527997116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</v>
      </c>
      <c r="S28">
        <f t="shared" si="1"/>
        <v>-18461.25794150581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-623.22815846719277</v>
      </c>
      <c r="AC28">
        <f t="shared" si="30"/>
        <v>-604.80296348624586</v>
      </c>
      <c r="AE28">
        <f t="shared" si="2"/>
        <v>0</v>
      </c>
      <c r="AF28">
        <f t="shared" si="3"/>
        <v>0</v>
      </c>
      <c r="AG28">
        <f t="shared" si="4"/>
        <v>-1.6380329157486291</v>
      </c>
      <c r="AH28">
        <f t="shared" si="5"/>
        <v>-823.29211135233948</v>
      </c>
      <c r="AI28">
        <f t="shared" si="39"/>
        <v>-824.93014426808816</v>
      </c>
      <c r="AJ28">
        <f t="shared" si="7"/>
        <v>-18.425194980946912</v>
      </c>
      <c r="AK28">
        <f t="shared" si="27"/>
        <v>-43.625971092703502</v>
      </c>
      <c r="AL28">
        <f t="shared" si="40"/>
        <v>-886.98131034173855</v>
      </c>
      <c r="AN28">
        <f t="shared" si="9"/>
        <v>0</v>
      </c>
      <c r="AO28">
        <f t="shared" si="10"/>
        <v>0</v>
      </c>
      <c r="AP28">
        <f t="shared" si="11"/>
        <v>-9.6354512345763491E-2</v>
      </c>
      <c r="AQ28">
        <f t="shared" si="12"/>
        <v>-48.428764248130811</v>
      </c>
      <c r="AR28">
        <f t="shared" si="13"/>
        <v>-48.52511876047658</v>
      </c>
      <c r="AS28">
        <f t="shared" si="14"/>
        <v>-1.0838308926492857</v>
      </c>
      <c r="AT28">
        <f t="shared" si="15"/>
        <v>-2.5662238712258545</v>
      </c>
      <c r="AU28">
        <f t="shared" si="16"/>
        <v>-52.17517352435172</v>
      </c>
      <c r="AW28">
        <v>25</v>
      </c>
      <c r="AX28">
        <f>IF(Z28&gt;0, (R28*SUMPRODUCT(K28:$K$98, X28:$X$98)-K28*$AZ$3)/Z28, 0)</f>
        <v>-18461.25794150581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</v>
      </c>
      <c r="S29">
        <f t="shared" si="1"/>
        <v>-28465.096829448164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-604.80296348624586</v>
      </c>
      <c r="AC29">
        <f t="shared" si="30"/>
        <v>-575.3651975468656</v>
      </c>
      <c r="AE29">
        <f t="shared" si="2"/>
        <v>0</v>
      </c>
      <c r="AF29">
        <f t="shared" si="3"/>
        <v>0</v>
      </c>
      <c r="AG29">
        <f t="shared" si="4"/>
        <v>-1.0106503431100744</v>
      </c>
      <c r="AH29">
        <f t="shared" si="5"/>
        <v>-611.00224348106849</v>
      </c>
      <c r="AI29">
        <f t="shared" si="39"/>
        <v>-612.0128938241786</v>
      </c>
      <c r="AJ29">
        <f t="shared" si="7"/>
        <v>-29.437765939380256</v>
      </c>
      <c r="AK29">
        <f t="shared" si="27"/>
        <v>-42.336207444037214</v>
      </c>
      <c r="AL29">
        <f t="shared" si="40"/>
        <v>-683.78686720759606</v>
      </c>
      <c r="AN29">
        <f t="shared" si="9"/>
        <v>0</v>
      </c>
      <c r="AO29">
        <f t="shared" si="10"/>
        <v>0</v>
      </c>
      <c r="AP29">
        <f t="shared" si="11"/>
        <v>-5.3080174062414491E-2</v>
      </c>
      <c r="AQ29">
        <f t="shared" si="12"/>
        <v>-32.090332386072866</v>
      </c>
      <c r="AR29">
        <f t="shared" si="13"/>
        <v>-32.143412560135282</v>
      </c>
      <c r="AS29">
        <f t="shared" si="14"/>
        <v>-1.5460952947014783</v>
      </c>
      <c r="AT29">
        <f t="shared" si="15"/>
        <v>-2.2235318828039321</v>
      </c>
      <c r="AU29">
        <f t="shared" si="16"/>
        <v>-35.913039737640695</v>
      </c>
      <c r="AW29">
        <v>26</v>
      </c>
      <c r="AX29">
        <f>IF(Z29&gt;0, (R29*SUMPRODUCT(K29:$K$98, X29:$X$98)-K29*$AZ$3)/Z29, 0)</f>
        <v>-28465.096829448164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</v>
      </c>
      <c r="S30">
        <f t="shared" si="1"/>
        <v>-46610.155749396159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-575.3651975468656</v>
      </c>
      <c r="AC30">
        <f t="shared" si="30"/>
        <v>-537.93184226551796</v>
      </c>
      <c r="AE30">
        <f t="shared" si="2"/>
        <v>0</v>
      </c>
      <c r="AF30">
        <f t="shared" si="3"/>
        <v>0</v>
      </c>
      <c r="AG30">
        <f t="shared" si="4"/>
        <v>-0.57705432820023017</v>
      </c>
      <c r="AH30">
        <f t="shared" si="5"/>
        <v>-423.48951147874357</v>
      </c>
      <c r="AI30">
        <f t="shared" si="39"/>
        <v>-424.0665658069438</v>
      </c>
      <c r="AJ30">
        <f t="shared" si="7"/>
        <v>-37.433355281347644</v>
      </c>
      <c r="AK30">
        <f t="shared" si="27"/>
        <v>-40.275563828280596</v>
      </c>
      <c r="AL30">
        <f t="shared" si="40"/>
        <v>-501.77548491657205</v>
      </c>
      <c r="AN30">
        <f t="shared" si="9"/>
        <v>0</v>
      </c>
      <c r="AO30">
        <f t="shared" si="10"/>
        <v>0</v>
      </c>
      <c r="AP30">
        <f t="shared" si="11"/>
        <v>-2.7060143211915594E-2</v>
      </c>
      <c r="AQ30">
        <f t="shared" si="12"/>
        <v>-19.85893921825436</v>
      </c>
      <c r="AR30">
        <f t="shared" si="13"/>
        <v>-19.885999361466276</v>
      </c>
      <c r="AS30">
        <f t="shared" si="14"/>
        <v>-1.755384034593539</v>
      </c>
      <c r="AT30">
        <f t="shared" si="15"/>
        <v>-1.8886653680132395</v>
      </c>
      <c r="AU30">
        <f t="shared" si="16"/>
        <v>-23.530048764073054</v>
      </c>
      <c r="AW30">
        <v>27</v>
      </c>
      <c r="AX30">
        <f>IF(Z30&gt;0, (R30*SUMPRODUCT(K30:$K$98, X30:$X$98)-K30*$AZ$3)/Z30, 0)</f>
        <v>-46610.155749396159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</v>
      </c>
      <c r="S31">
        <f t="shared" si="1"/>
        <v>-82726.695316870217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-537.93184226551796</v>
      </c>
      <c r="AC31">
        <f t="shared" si="30"/>
        <v>-495.71606035214683</v>
      </c>
      <c r="AE31">
        <f t="shared" si="2"/>
        <v>0</v>
      </c>
      <c r="AF31">
        <f t="shared" si="3"/>
        <v>0</v>
      </c>
      <c r="AG31">
        <f t="shared" si="4"/>
        <v>-0.29961069909380078</v>
      </c>
      <c r="AH31">
        <f t="shared" si="5"/>
        <v>-271.67308582442706</v>
      </c>
      <c r="AI31">
        <f t="shared" si="39"/>
        <v>-271.97269652352088</v>
      </c>
      <c r="AJ31">
        <f t="shared" si="7"/>
        <v>-42.215781913371131</v>
      </c>
      <c r="AK31">
        <f t="shared" si="27"/>
        <v>-37.655228958586264</v>
      </c>
      <c r="AL31">
        <f t="shared" si="40"/>
        <v>-351.8437073954783</v>
      </c>
      <c r="AN31">
        <f t="shared" si="9"/>
        <v>0</v>
      </c>
      <c r="AO31">
        <f t="shared" si="10"/>
        <v>0</v>
      </c>
      <c r="AP31">
        <f t="shared" si="11"/>
        <v>-1.2544480570626867E-2</v>
      </c>
      <c r="AQ31">
        <f t="shared" si="12"/>
        <v>-11.374753161334235</v>
      </c>
      <c r="AR31">
        <f t="shared" si="13"/>
        <v>-11.387297641904862</v>
      </c>
      <c r="AS31">
        <f t="shared" si="14"/>
        <v>-1.767543874727612</v>
      </c>
      <c r="AT31">
        <f t="shared" si="15"/>
        <v>-1.5765968621354389</v>
      </c>
      <c r="AU31">
        <f t="shared" si="16"/>
        <v>-14.731438378767914</v>
      </c>
      <c r="AW31">
        <v>28</v>
      </c>
      <c r="AX31">
        <f>IF(Z31&gt;0, (R31*SUMPRODUCT(K31:$K$98, X31:$X$98)-K31*$AZ$3)/Z31, 0)</f>
        <v>-82726.695316870217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</v>
      </c>
      <c r="S32">
        <f t="shared" si="1"/>
        <v>-163493.58526388311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-495.71606035214683</v>
      </c>
      <c r="AC32">
        <f t="shared" si="30"/>
        <v>-451.66695536024412</v>
      </c>
      <c r="AE32">
        <f t="shared" si="2"/>
        <v>0</v>
      </c>
      <c r="AF32">
        <f t="shared" si="3"/>
        <v>0</v>
      </c>
      <c r="AG32">
        <f t="shared" si="4"/>
        <v>-0.13812987054851153</v>
      </c>
      <c r="AH32">
        <f t="shared" si="5"/>
        <v>-158.48472155435127</v>
      </c>
      <c r="AI32">
        <f t="shared" si="39"/>
        <v>-158.62285142489978</v>
      </c>
      <c r="AJ32">
        <f t="shared" si="7"/>
        <v>-44.049104991902709</v>
      </c>
      <c r="AK32">
        <f t="shared" si="27"/>
        <v>-34.700124224650281</v>
      </c>
      <c r="AL32">
        <f t="shared" si="40"/>
        <v>-237.37208064145278</v>
      </c>
      <c r="AN32">
        <f t="shared" si="9"/>
        <v>0</v>
      </c>
      <c r="AO32">
        <f t="shared" si="10"/>
        <v>0</v>
      </c>
      <c r="AP32">
        <f t="shared" si="11"/>
        <v>-5.1637469012762597E-3</v>
      </c>
      <c r="AQ32">
        <f t="shared" si="12"/>
        <v>-5.9246778888314164</v>
      </c>
      <c r="AR32">
        <f t="shared" si="13"/>
        <v>-5.9298416357326929</v>
      </c>
      <c r="AS32">
        <f t="shared" si="14"/>
        <v>-1.6466997942059629</v>
      </c>
      <c r="AT32">
        <f t="shared" si="15"/>
        <v>-1.2972042775933088</v>
      </c>
      <c r="AU32">
        <f t="shared" si="16"/>
        <v>-8.873745707531965</v>
      </c>
      <c r="AW32">
        <v>29</v>
      </c>
      <c r="AX32">
        <f>IF(Z32&gt;0, (R32*SUMPRODUCT(K32:$K$98, X32:$X$98)-K32*$AZ$3)/Z32, 0)</f>
        <v>-163493.58526388311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</v>
      </c>
      <c r="S33">
        <f t="shared" si="1"/>
        <v>-373590.13254420995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-451.66695536024412</v>
      </c>
      <c r="AC33">
        <f t="shared" si="30"/>
        <v>-408.10604561225682</v>
      </c>
      <c r="AE33">
        <f t="shared" si="2"/>
        <v>0</v>
      </c>
      <c r="AF33">
        <f t="shared" si="3"/>
        <v>0</v>
      </c>
      <c r="AG33">
        <f t="shared" si="4"/>
        <v>-5.4619489389747512E-2</v>
      </c>
      <c r="AH33">
        <f t="shared" si="5"/>
        <v>-82.129082453278897</v>
      </c>
      <c r="AI33">
        <f t="shared" si="39"/>
        <v>-82.183701942668648</v>
      </c>
      <c r="AJ33">
        <f t="shared" si="7"/>
        <v>-43.560909747987296</v>
      </c>
      <c r="AK33">
        <f t="shared" si="27"/>
        <v>-31.616686875217091</v>
      </c>
      <c r="AL33">
        <f t="shared" si="40"/>
        <v>-157.36129856587303</v>
      </c>
      <c r="AN33">
        <f t="shared" si="9"/>
        <v>0</v>
      </c>
      <c r="AO33">
        <f t="shared" si="10"/>
        <v>0</v>
      </c>
      <c r="AP33">
        <f t="shared" si="11"/>
        <v>-1.8230851592109026E-3</v>
      </c>
      <c r="AQ33">
        <f t="shared" si="12"/>
        <v>-2.7412982624529341</v>
      </c>
      <c r="AR33">
        <f t="shared" si="13"/>
        <v>-2.7431213476121448</v>
      </c>
      <c r="AS33">
        <f t="shared" si="14"/>
        <v>-1.4539727297082352</v>
      </c>
      <c r="AT33">
        <f t="shared" si="15"/>
        <v>-1.0552993678561531</v>
      </c>
      <c r="AU33">
        <f t="shared" si="16"/>
        <v>-5.2523934451765326</v>
      </c>
      <c r="AW33">
        <v>30</v>
      </c>
      <c r="AX33">
        <f>IF(Z33&gt;0, (R33*SUMPRODUCT(K33:$K$98, X33:$X$98)-K33*$AZ$3)/Z33, 0)</f>
        <v>-373590.13254420995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</v>
      </c>
      <c r="S34">
        <f t="shared" si="1"/>
        <v>-1034220.3572730046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-408.10604561225682</v>
      </c>
      <c r="AC34">
        <f t="shared" si="30"/>
        <v>-366.663783484693</v>
      </c>
      <c r="AE34">
        <f t="shared" si="2"/>
        <v>0</v>
      </c>
      <c r="AF34">
        <f t="shared" si="3"/>
        <v>0</v>
      </c>
      <c r="AG34">
        <f t="shared" si="4"/>
        <v>-1.7726579297447743E-2</v>
      </c>
      <c r="AH34">
        <f t="shared" si="5"/>
        <v>-36.346715198402293</v>
      </c>
      <c r="AI34">
        <f t="shared" si="39"/>
        <v>-36.364441777699739</v>
      </c>
      <c r="AJ34">
        <f t="shared" si="7"/>
        <v>-41.442262127563822</v>
      </c>
      <c r="AK34">
        <f t="shared" si="27"/>
        <v>-28.56742319285798</v>
      </c>
      <c r="AL34">
        <f t="shared" si="40"/>
        <v>-106.37412709812153</v>
      </c>
      <c r="AN34">
        <f t="shared" si="9"/>
        <v>0</v>
      </c>
      <c r="AO34">
        <f t="shared" si="10"/>
        <v>0</v>
      </c>
      <c r="AP34">
        <f t="shared" si="11"/>
        <v>-5.2828251289421032E-4</v>
      </c>
      <c r="AQ34">
        <f t="shared" si="12"/>
        <v>-1.0831945474797124</v>
      </c>
      <c r="AR34">
        <f t="shared" si="13"/>
        <v>-1.0837228299926067</v>
      </c>
      <c r="AS34">
        <f t="shared" si="14"/>
        <v>-1.2350505988440841</v>
      </c>
      <c r="AT34">
        <f t="shared" si="15"/>
        <v>-0.85135828283622905</v>
      </c>
      <c r="AU34">
        <f t="shared" si="16"/>
        <v>-3.1701317116729193</v>
      </c>
      <c r="AW34">
        <v>31</v>
      </c>
      <c r="AX34">
        <f>IF(Z34&gt;0, (R34*SUMPRODUCT(K34:$K$98, X34:$X$98)-K34*$AZ$3)/Z34, 0)</f>
        <v>-1034220.3572730046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-3696760.811457573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-366.663783484693</v>
      </c>
      <c r="AC35">
        <f t="shared" si="30"/>
        <v>-328.29737054108637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-4.4403382756544102E-3</v>
      </c>
      <c r="AH35">
        <f t="shared" ref="AH35:AH69" si="46">-X35*R35</f>
        <v>-13.108975228818853</v>
      </c>
      <c r="AI35">
        <f t="shared" si="39"/>
        <v>-13.113415567094508</v>
      </c>
      <c r="AJ35">
        <f t="shared" ref="AJ35:AJ69" si="47">AB35-AC35</f>
        <v>-38.366412943606633</v>
      </c>
      <c r="AK35">
        <f t="shared" si="27"/>
        <v>-25.666464843928512</v>
      </c>
      <c r="AL35">
        <f t="shared" si="40"/>
        <v>-77.146293354629648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-1.1815152500468179E-4</v>
      </c>
      <c r="AQ35">
        <f t="shared" ref="AQ35:AQ69" si="51">AH35*$K35</f>
        <v>-0.34881248192859327</v>
      </c>
      <c r="AR35">
        <f t="shared" ref="AR35:AR69" si="52">AI35*$K35</f>
        <v>-0.34893063345359798</v>
      </c>
      <c r="AS35">
        <f t="shared" ref="AS35:AS69" si="53">AJ35*$K35</f>
        <v>-1.0208794728771904</v>
      </c>
      <c r="AT35">
        <f t="shared" ref="AT35:AT69" si="54">AK35*$K35</f>
        <v>-0.68295066153316353</v>
      </c>
      <c r="AU35">
        <f t="shared" ref="AU35:AU69" si="55">AL35*$K35</f>
        <v>-2.0527607678639517</v>
      </c>
      <c r="AW35">
        <v>32</v>
      </c>
      <c r="AX35">
        <f>IF(Z35&gt;0, (R35*SUMPRODUCT(K35:$K$98, X35:$X$98)-K35*$AZ$3)/Z35, 0)</f>
        <v>-3696760.811457573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41"/>
        <v>50000</v>
      </c>
      <c r="S36">
        <f t="shared" si="42"/>
        <v>-13308872.638227293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-328.29737054108637</v>
      </c>
      <c r="AC36">
        <f t="shared" si="30"/>
        <v>-293.42331919168788</v>
      </c>
      <c r="AE36">
        <f t="shared" si="43"/>
        <v>0</v>
      </c>
      <c r="AF36">
        <f t="shared" si="44"/>
        <v>0</v>
      </c>
      <c r="AG36">
        <f t="shared" si="45"/>
        <v>-1.1023597834608594E-3</v>
      </c>
      <c r="AH36">
        <f t="shared" si="46"/>
        <v>-3.2935751094370072</v>
      </c>
      <c r="AI36">
        <f t="shared" si="39"/>
        <v>-3.2946774692204679</v>
      </c>
      <c r="AJ36">
        <f t="shared" si="47"/>
        <v>-34.874051349398485</v>
      </c>
      <c r="AK36">
        <f t="shared" ref="AK36:AK69" si="59">G36*SUM(AB36:AB36, AE36:AF36)</f>
        <v>-22.980815937876049</v>
      </c>
      <c r="AL36">
        <f t="shared" si="40"/>
        <v>-61.149544756495004</v>
      </c>
      <c r="AN36">
        <f t="shared" si="48"/>
        <v>0</v>
      </c>
      <c r="AO36">
        <f t="shared" si="49"/>
        <v>0</v>
      </c>
      <c r="AP36">
        <f t="shared" si="50"/>
        <v>-2.6189584762093046E-5</v>
      </c>
      <c r="AQ36">
        <f t="shared" si="51"/>
        <v>-7.8247923947402473E-2</v>
      </c>
      <c r="AR36">
        <f t="shared" si="52"/>
        <v>-7.8274113532164555E-2</v>
      </c>
      <c r="AS36">
        <f t="shared" si="53"/>
        <v>-0.82852888640878664</v>
      </c>
      <c r="AT36">
        <f t="shared" si="54"/>
        <v>-0.54597240931407154</v>
      </c>
      <c r="AU36">
        <f t="shared" si="55"/>
        <v>-1.4527754092550229</v>
      </c>
      <c r="AW36">
        <v>33</v>
      </c>
      <c r="AX36">
        <f>IF(Z36&gt;0, (R36*SUMPRODUCT(K36:$K$98, X36:$X$98)-K36*$AZ$3)/Z36, 0)</f>
        <v>-13308872.638227293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41"/>
        <v>50000</v>
      </c>
      <c r="S37">
        <f t="shared" si="42"/>
        <v>-48346207.401558995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-293.42331919168788</v>
      </c>
      <c r="AC37">
        <f t="shared" si="30"/>
        <v>-262.05258155195037</v>
      </c>
      <c r="AE37">
        <f t="shared" si="43"/>
        <v>0</v>
      </c>
      <c r="AF37">
        <f t="shared" si="44"/>
        <v>0</v>
      </c>
      <c r="AG37">
        <f t="shared" si="45"/>
        <v>-2.7101668945339038E-4</v>
      </c>
      <c r="AH37">
        <f t="shared" si="46"/>
        <v>-0.82031949617286026</v>
      </c>
      <c r="AI37">
        <f t="shared" si="39"/>
        <v>-0.82059051286231366</v>
      </c>
      <c r="AJ37">
        <f t="shared" si="47"/>
        <v>-31.370737639737513</v>
      </c>
      <c r="AK37">
        <f t="shared" si="59"/>
        <v>-20.539632343418155</v>
      </c>
      <c r="AL37">
        <f t="shared" si="40"/>
        <v>-52.730960496017978</v>
      </c>
      <c r="AN37">
        <f t="shared" si="48"/>
        <v>0</v>
      </c>
      <c r="AO37">
        <f t="shared" si="49"/>
        <v>0</v>
      </c>
      <c r="AP37">
        <f t="shared" si="50"/>
        <v>-5.7488802875372614E-6</v>
      </c>
      <c r="AQ37">
        <f t="shared" si="51"/>
        <v>-1.7400841957527124E-2</v>
      </c>
      <c r="AR37">
        <f t="shared" si="52"/>
        <v>-1.7406590837814661E-2</v>
      </c>
      <c r="AS37">
        <f t="shared" si="53"/>
        <v>-0.66544468381754884</v>
      </c>
      <c r="AT37">
        <f t="shared" si="54"/>
        <v>-0.43569231005844328</v>
      </c>
      <c r="AU37">
        <f t="shared" si="55"/>
        <v>-1.1185435847138068</v>
      </c>
      <c r="AW37">
        <v>34</v>
      </c>
      <c r="AX37">
        <f>IF(Z37&gt;0, (R37*SUMPRODUCT(K37:$K$98, X37:$X$98)-K37*$AZ$3)/Z37, 0)</f>
        <v>-48346207.401558995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41"/>
        <v>50000</v>
      </c>
      <c r="S38">
        <f t="shared" si="42"/>
        <v>-177506403.8286427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-262.05258155195037</v>
      </c>
      <c r="AC38">
        <f t="shared" si="30"/>
        <v>-233.99053099776069</v>
      </c>
      <c r="AE38">
        <f t="shared" si="43"/>
        <v>0</v>
      </c>
      <c r="AF38">
        <f t="shared" si="44"/>
        <v>0</v>
      </c>
      <c r="AG38">
        <f t="shared" si="45"/>
        <v>-6.5910447722113003E-5</v>
      </c>
      <c r="AH38">
        <f t="shared" si="46"/>
        <v>-0.20239607483674349</v>
      </c>
      <c r="AI38">
        <f t="shared" si="39"/>
        <v>-0.2024619852844656</v>
      </c>
      <c r="AJ38">
        <f t="shared" si="47"/>
        <v>-28.062050554189682</v>
      </c>
      <c r="AK38">
        <f t="shared" si="59"/>
        <v>-18.343680708636526</v>
      </c>
      <c r="AL38">
        <f t="shared" si="40"/>
        <v>-46.608193248110673</v>
      </c>
      <c r="AN38">
        <f t="shared" si="48"/>
        <v>0</v>
      </c>
      <c r="AO38">
        <f t="shared" si="49"/>
        <v>0</v>
      </c>
      <c r="AP38">
        <f t="shared" si="50"/>
        <v>-1.2483129281521083E-6</v>
      </c>
      <c r="AQ38">
        <f t="shared" si="51"/>
        <v>-3.8332866117245785E-3</v>
      </c>
      <c r="AR38">
        <f t="shared" si="52"/>
        <v>-3.8345349246527304E-3</v>
      </c>
      <c r="AS38">
        <f t="shared" si="53"/>
        <v>-0.53148205948994565</v>
      </c>
      <c r="AT38">
        <f t="shared" si="54"/>
        <v>-0.34742069838501322</v>
      </c>
      <c r="AU38">
        <f t="shared" si="55"/>
        <v>-0.88273729279961155</v>
      </c>
      <c r="AW38">
        <v>35</v>
      </c>
      <c r="AX38">
        <f>IF(Z38&gt;0, (R38*SUMPRODUCT(K38:$K$98, X38:$X$98)-K38*$AZ$3)/Z38, 0)</f>
        <v>-177506403.8286427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41"/>
        <v>50000</v>
      </c>
      <c r="S39">
        <f t="shared" si="42"/>
        <v>-659657681.63920987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-233.99053099776069</v>
      </c>
      <c r="AC39">
        <f t="shared" si="30"/>
        <v>-208.92342553781234</v>
      </c>
      <c r="AE39">
        <f t="shared" si="43"/>
        <v>0</v>
      </c>
      <c r="AF39">
        <f t="shared" si="44"/>
        <v>0</v>
      </c>
      <c r="AG39">
        <f t="shared" si="45"/>
        <v>-1.5835745671804359E-5</v>
      </c>
      <c r="AH39">
        <f t="shared" si="46"/>
        <v>-4.9415597573087514E-2</v>
      </c>
      <c r="AI39">
        <f t="shared" si="39"/>
        <v>-4.9431433318759321E-2</v>
      </c>
      <c r="AJ39">
        <f t="shared" si="47"/>
        <v>-25.067105459948351</v>
      </c>
      <c r="AK39">
        <f t="shared" si="59"/>
        <v>-16.37933716984325</v>
      </c>
      <c r="AL39">
        <f t="shared" si="40"/>
        <v>-41.495874063110364</v>
      </c>
      <c r="AN39">
        <f t="shared" si="48"/>
        <v>0</v>
      </c>
      <c r="AO39">
        <f t="shared" si="49"/>
        <v>0</v>
      </c>
      <c r="AP39">
        <f t="shared" si="50"/>
        <v>-2.6778713082119178E-7</v>
      </c>
      <c r="AQ39">
        <f t="shared" si="51"/>
        <v>-8.3563233245611808E-4</v>
      </c>
      <c r="AR39">
        <f t="shared" si="52"/>
        <v>-8.359001195869393E-4</v>
      </c>
      <c r="AS39">
        <f t="shared" si="53"/>
        <v>-0.42389214807002806</v>
      </c>
      <c r="AT39">
        <f t="shared" si="54"/>
        <v>-0.27697942341135445</v>
      </c>
      <c r="AU39">
        <f t="shared" si="55"/>
        <v>-0.70170747160096958</v>
      </c>
      <c r="AW39">
        <v>36</v>
      </c>
      <c r="AX39">
        <f>IF(Z39&gt;0, (R39*SUMPRODUCT(K39:$K$98, X39:$X$98)-K39*$AZ$3)/Z39, 0)</f>
        <v>-659657681.63920987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41"/>
        <v>50000</v>
      </c>
      <c r="S40">
        <f t="shared" si="42"/>
        <v>-2481533880.6968207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-208.92342553781234</v>
      </c>
      <c r="AC40">
        <f t="shared" si="30"/>
        <v>-186.53949443214478</v>
      </c>
      <c r="AE40">
        <f t="shared" si="43"/>
        <v>0</v>
      </c>
      <c r="AF40">
        <f t="shared" si="44"/>
        <v>0</v>
      </c>
      <c r="AG40">
        <f t="shared" si="45"/>
        <v>-3.7585522382584603E-6</v>
      </c>
      <c r="AH40">
        <f t="shared" si="46"/>
        <v>-1.1918835976827856E-2</v>
      </c>
      <c r="AI40">
        <f t="shared" si="39"/>
        <v>-1.1922594529066114E-2</v>
      </c>
      <c r="AJ40">
        <f t="shared" si="47"/>
        <v>-22.383931105667557</v>
      </c>
      <c r="AK40">
        <f t="shared" si="59"/>
        <v>-14.624639787646865</v>
      </c>
      <c r="AL40">
        <f t="shared" si="40"/>
        <v>-37.020493487843488</v>
      </c>
      <c r="AN40">
        <f t="shared" si="48"/>
        <v>0</v>
      </c>
      <c r="AO40">
        <f t="shared" si="49"/>
        <v>0</v>
      </c>
      <c r="AP40">
        <f t="shared" si="50"/>
        <v>-5.6748417065886349E-8</v>
      </c>
      <c r="AQ40">
        <f t="shared" si="51"/>
        <v>-1.7995627892784566E-4</v>
      </c>
      <c r="AR40">
        <f t="shared" si="52"/>
        <v>-1.8001302734491154E-4</v>
      </c>
      <c r="AS40">
        <f t="shared" si="53"/>
        <v>-0.33796328411470095</v>
      </c>
      <c r="AT40">
        <f t="shared" si="54"/>
        <v>-0.22080979736290401</v>
      </c>
      <c r="AU40">
        <f t="shared" si="55"/>
        <v>-0.5589530945049499</v>
      </c>
      <c r="AW40">
        <v>37</v>
      </c>
      <c r="AX40">
        <f>IF(Z40&gt;0, (R40*SUMPRODUCT(K40:$K$98, X40:$X$98)-K40*$AZ$3)/Z40, 0)</f>
        <v>-2481533880.6968207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41"/>
        <v>50000</v>
      </c>
      <c r="S41">
        <f t="shared" si="42"/>
        <v>-9460637416.1098061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-186.53949443214478</v>
      </c>
      <c r="AC41">
        <f t="shared" si="30"/>
        <v>-166.55327551520938</v>
      </c>
      <c r="AE41">
        <f t="shared" si="43"/>
        <v>0</v>
      </c>
      <c r="AF41">
        <f t="shared" si="44"/>
        <v>0</v>
      </c>
      <c r="AG41">
        <f t="shared" si="45"/>
        <v>-8.8024341378731193E-7</v>
      </c>
      <c r="AH41">
        <f t="shared" si="46"/>
        <v>-2.8407233020885637E-3</v>
      </c>
      <c r="AI41">
        <f t="shared" si="39"/>
        <v>-2.841603545502351E-3</v>
      </c>
      <c r="AJ41">
        <f t="shared" si="47"/>
        <v>-19.9862189169354</v>
      </c>
      <c r="AK41">
        <f t="shared" si="59"/>
        <v>-13.057764610250135</v>
      </c>
      <c r="AL41">
        <f t="shared" si="40"/>
        <v>-33.046825130731037</v>
      </c>
      <c r="AN41">
        <f t="shared" si="48"/>
        <v>0</v>
      </c>
      <c r="AO41">
        <f t="shared" si="49"/>
        <v>0</v>
      </c>
      <c r="AP41">
        <f t="shared" si="50"/>
        <v>-1.186637101168764E-8</v>
      </c>
      <c r="AQ41">
        <f t="shared" si="51"/>
        <v>-3.8295176216194047E-5</v>
      </c>
      <c r="AR41">
        <f t="shared" si="52"/>
        <v>-3.8307042587205732E-5</v>
      </c>
      <c r="AS41">
        <f t="shared" si="53"/>
        <v>-0.26942989299829045</v>
      </c>
      <c r="AT41">
        <f t="shared" si="54"/>
        <v>-0.17602889953113832</v>
      </c>
      <c r="AU41">
        <f t="shared" si="55"/>
        <v>-0.44549709957201594</v>
      </c>
      <c r="AW41">
        <v>38</v>
      </c>
      <c r="AX41">
        <f>IF(Z41&gt;0, (R41*SUMPRODUCT(K41:$K$98, X41:$X$98)-K41*$AZ$3)/Z41, 0)</f>
        <v>-9460637416.1098061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41"/>
        <v>50000</v>
      </c>
      <c r="S42">
        <f t="shared" si="42"/>
        <v>-36583203515.643478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-166.55327551520938</v>
      </c>
      <c r="AC42">
        <f t="shared" si="30"/>
        <v>-148.70831481644424</v>
      </c>
      <c r="AE42">
        <f t="shared" si="43"/>
        <v>0</v>
      </c>
      <c r="AF42">
        <f t="shared" si="44"/>
        <v>0</v>
      </c>
      <c r="AG42">
        <f t="shared" si="45"/>
        <v>-2.032467095901737E-7</v>
      </c>
      <c r="AH42">
        <f t="shared" si="46"/>
        <v>-6.6819427005926509E-4</v>
      </c>
      <c r="AI42">
        <f t="shared" si="39"/>
        <v>-6.6839751676885529E-4</v>
      </c>
      <c r="AJ42">
        <f t="shared" si="47"/>
        <v>-17.844960698765135</v>
      </c>
      <c r="AK42">
        <f t="shared" si="59"/>
        <v>-11.658729286064657</v>
      </c>
      <c r="AL42">
        <f t="shared" si="40"/>
        <v>-29.50435838234656</v>
      </c>
      <c r="AN42">
        <f t="shared" si="48"/>
        <v>0</v>
      </c>
      <c r="AO42">
        <f t="shared" si="49"/>
        <v>0</v>
      </c>
      <c r="AP42">
        <f t="shared" si="50"/>
        <v>-2.4463615334827656E-9</v>
      </c>
      <c r="AQ42">
        <f t="shared" si="51"/>
        <v>-8.0426628429197005E-6</v>
      </c>
      <c r="AR42">
        <f t="shared" si="52"/>
        <v>-8.0451092044531823E-6</v>
      </c>
      <c r="AS42">
        <f t="shared" si="53"/>
        <v>-0.21478933414468102</v>
      </c>
      <c r="AT42">
        <f t="shared" si="54"/>
        <v>-0.14032929198326605</v>
      </c>
      <c r="AU42">
        <f t="shared" si="55"/>
        <v>-0.35512667123715153</v>
      </c>
      <c r="AW42">
        <v>39</v>
      </c>
      <c r="AX42">
        <f>IF(Z42&gt;0, (R42*SUMPRODUCT(K42:$K$98, X42:$X$98)-K42*$AZ$3)/Z42, 0)</f>
        <v>-36583203515.643478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41"/>
        <v>50000</v>
      </c>
      <c r="S43">
        <f t="shared" si="42"/>
        <v>-143582765537.61273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-148.70831481644424</v>
      </c>
      <c r="AC43">
        <f t="shared" si="30"/>
        <v>-132.77528804308801</v>
      </c>
      <c r="AE43">
        <f t="shared" si="43"/>
        <v>0</v>
      </c>
      <c r="AF43">
        <f t="shared" si="44"/>
        <v>0</v>
      </c>
      <c r="AG43">
        <f t="shared" si="45"/>
        <v>-4.6236499048455223E-8</v>
      </c>
      <c r="AH43">
        <f t="shared" si="46"/>
        <v>-1.5497774344581673E-4</v>
      </c>
      <c r="AI43">
        <f t="shared" si="39"/>
        <v>-1.5502397994486517E-4</v>
      </c>
      <c r="AJ43">
        <f t="shared" si="47"/>
        <v>-15.933026773356232</v>
      </c>
      <c r="AK43">
        <f t="shared" si="59"/>
        <v>-10.409582037151099</v>
      </c>
      <c r="AL43">
        <f t="shared" si="40"/>
        <v>-26.342763834487275</v>
      </c>
      <c r="AN43">
        <f t="shared" si="48"/>
        <v>0</v>
      </c>
      <c r="AO43">
        <f t="shared" si="49"/>
        <v>0</v>
      </c>
      <c r="AP43">
        <f t="shared" si="50"/>
        <v>-4.968943239296054E-10</v>
      </c>
      <c r="AQ43">
        <f t="shared" si="51"/>
        <v>-1.6655145315596248E-6</v>
      </c>
      <c r="AR43">
        <f t="shared" si="52"/>
        <v>-1.6660114258835541E-6</v>
      </c>
      <c r="AS43">
        <f t="shared" si="53"/>
        <v>-0.17122902316635621</v>
      </c>
      <c r="AT43">
        <f t="shared" si="54"/>
        <v>-0.11186967731530212</v>
      </c>
      <c r="AU43">
        <f t="shared" si="55"/>
        <v>-0.28310036649308423</v>
      </c>
      <c r="AW43">
        <v>40</v>
      </c>
      <c r="AX43">
        <f>IF(Z43&gt;0, (R43*SUMPRODUCT(K43:$K$98, X43:$X$98)-K43*$AZ$3)/Z43, 0)</f>
        <v>-143582765537.61273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41"/>
        <v>50000</v>
      </c>
      <c r="S44">
        <f t="shared" si="42"/>
        <v>-572746087351.45093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-132.77528804308801</v>
      </c>
      <c r="AC44">
        <f t="shared" si="30"/>
        <v>-118.54936576572841</v>
      </c>
      <c r="AE44">
        <f t="shared" si="43"/>
        <v>0</v>
      </c>
      <c r="AF44">
        <f t="shared" si="44"/>
        <v>0</v>
      </c>
      <c r="AG44">
        <f t="shared" si="45"/>
        <v>-1.0349207823831334E-8</v>
      </c>
      <c r="AH44">
        <f t="shared" si="46"/>
        <v>-3.5424926234139332E-5</v>
      </c>
      <c r="AI44">
        <f t="shared" si="39"/>
        <v>-3.5435275441963165E-5</v>
      </c>
      <c r="AJ44">
        <f t="shared" si="47"/>
        <v>-14.225922277359601</v>
      </c>
      <c r="AK44">
        <f t="shared" si="59"/>
        <v>-9.2942701630161615</v>
      </c>
      <c r="AL44">
        <f t="shared" si="40"/>
        <v>-23.520227875651205</v>
      </c>
      <c r="AN44">
        <f t="shared" si="48"/>
        <v>0</v>
      </c>
      <c r="AO44">
        <f t="shared" si="49"/>
        <v>0</v>
      </c>
      <c r="AP44">
        <f t="shared" si="50"/>
        <v>-9.9304328419053394E-11</v>
      </c>
      <c r="AQ44">
        <f t="shared" si="51"/>
        <v>-3.3991476148300846E-7</v>
      </c>
      <c r="AR44">
        <f t="shared" si="52"/>
        <v>-3.4001406581142751E-7</v>
      </c>
      <c r="AS44">
        <f t="shared" si="53"/>
        <v>-0.13650278184981487</v>
      </c>
      <c r="AT44">
        <f t="shared" si="54"/>
        <v>-8.9181826512193904E-2</v>
      </c>
      <c r="AU44">
        <f t="shared" si="55"/>
        <v>-0.22568494837607461</v>
      </c>
      <c r="AW44">
        <v>41</v>
      </c>
      <c r="AX44">
        <f>IF(Z44&gt;0, (R44*SUMPRODUCT(K44:$K$98, X44:$X$98)-K44*$AZ$3)/Z44, 0)</f>
        <v>-572746087351.45093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41"/>
        <v>50000</v>
      </c>
      <c r="S45">
        <f t="shared" si="42"/>
        <v>-2323711431736.2827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-118.54936576572841</v>
      </c>
      <c r="AC45">
        <f t="shared" si="30"/>
        <v>-105.84764829950552</v>
      </c>
      <c r="AE45">
        <f t="shared" si="43"/>
        <v>0</v>
      </c>
      <c r="AF45">
        <f t="shared" si="44"/>
        <v>0</v>
      </c>
      <c r="AG45">
        <f t="shared" si="45"/>
        <v>-2.2775557854104093E-9</v>
      </c>
      <c r="AH45">
        <f t="shared" si="46"/>
        <v>-7.9681599601826108E-6</v>
      </c>
      <c r="AI45">
        <f t="shared" si="39"/>
        <v>-7.9704375159680212E-6</v>
      </c>
      <c r="AJ45">
        <f t="shared" si="47"/>
        <v>-12.701717466222888</v>
      </c>
      <c r="AK45">
        <f t="shared" si="59"/>
        <v>-8.2984556036009902</v>
      </c>
      <c r="AL45">
        <f t="shared" si="40"/>
        <v>-21.000181040261396</v>
      </c>
      <c r="AN45">
        <f t="shared" si="48"/>
        <v>0</v>
      </c>
      <c r="AO45">
        <f t="shared" si="49"/>
        <v>0</v>
      </c>
      <c r="AP45">
        <f t="shared" si="50"/>
        <v>-1.9512462033420897E-11</v>
      </c>
      <c r="AQ45">
        <f t="shared" si="51"/>
        <v>-6.8265471122706643E-8</v>
      </c>
      <c r="AR45">
        <f t="shared" si="52"/>
        <v>-6.8284983584740073E-8</v>
      </c>
      <c r="AS45">
        <f t="shared" si="53"/>
        <v>-0.10881919178732773</v>
      </c>
      <c r="AT45">
        <f t="shared" si="54"/>
        <v>-7.1095206948845413E-2</v>
      </c>
      <c r="AU45">
        <f t="shared" si="55"/>
        <v>-0.17991446702115674</v>
      </c>
      <c r="AW45">
        <v>42</v>
      </c>
      <c r="AX45">
        <f>IF(Z45&gt;0, (R45*SUMPRODUCT(K45:$K$98, X45:$X$98)-K45*$AZ$3)/Z45, 0)</f>
        <v>-2323711431736.2827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41"/>
        <v>50000</v>
      </c>
      <c r="S46">
        <f t="shared" si="42"/>
        <v>-9601440218395.9863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-105.84764829950552</v>
      </c>
      <c r="AC46">
        <f t="shared" si="30"/>
        <v>-94.506828898005239</v>
      </c>
      <c r="AE46">
        <f t="shared" si="43"/>
        <v>0</v>
      </c>
      <c r="AF46">
        <f t="shared" si="44"/>
        <v>0</v>
      </c>
      <c r="AG46">
        <f t="shared" si="45"/>
        <v>-4.9214923359588191E-10</v>
      </c>
      <c r="AH46">
        <f t="shared" si="46"/>
        <v>-1.7626309939604233E-6</v>
      </c>
      <c r="AI46">
        <f t="shared" si="39"/>
        <v>-1.7631231431940191E-6</v>
      </c>
      <c r="AJ46">
        <f t="shared" si="47"/>
        <v>-11.340819401500283</v>
      </c>
      <c r="AK46">
        <f t="shared" si="59"/>
        <v>-7.4093353809653877</v>
      </c>
      <c r="AL46">
        <f t="shared" si="40"/>
        <v>-18.750156545588816</v>
      </c>
      <c r="AN46">
        <f t="shared" si="48"/>
        <v>0</v>
      </c>
      <c r="AO46">
        <f t="shared" si="49"/>
        <v>0</v>
      </c>
      <c r="AP46">
        <f t="shared" si="50"/>
        <v>-3.7646260086110544E-12</v>
      </c>
      <c r="AQ46">
        <f t="shared" si="51"/>
        <v>-1.3482996681644915E-8</v>
      </c>
      <c r="AR46">
        <f t="shared" si="52"/>
        <v>-1.3486761307653527E-8</v>
      </c>
      <c r="AS46">
        <f t="shared" si="53"/>
        <v>-8.6749995252265413E-2</v>
      </c>
      <c r="AT46">
        <f t="shared" si="54"/>
        <v>-5.6676663860475415E-2</v>
      </c>
      <c r="AU46">
        <f t="shared" si="55"/>
        <v>-0.14342667259950215</v>
      </c>
      <c r="AW46">
        <v>43</v>
      </c>
      <c r="AX46">
        <f>IF(Z46&gt;0, (R46*SUMPRODUCT(K46:$K$98, X46:$X$98)-K46*$AZ$3)/Z46, 0)</f>
        <v>-9601440218395.9863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41"/>
        <v>50000</v>
      </c>
      <c r="S47">
        <f t="shared" si="42"/>
        <v>-40462319661917.164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-94.506828898005239</v>
      </c>
      <c r="AC47">
        <f t="shared" si="30"/>
        <v>-84.381097242054523</v>
      </c>
      <c r="AE47">
        <f t="shared" si="43"/>
        <v>0</v>
      </c>
      <c r="AF47">
        <f t="shared" si="44"/>
        <v>0</v>
      </c>
      <c r="AG47">
        <f t="shared" si="45"/>
        <v>-1.0427120583681388E-10</v>
      </c>
      <c r="AH47">
        <f t="shared" si="46"/>
        <v>-3.8295653542310928E-7</v>
      </c>
      <c r="AI47">
        <f t="shared" si="39"/>
        <v>-3.8306080662894611E-7</v>
      </c>
      <c r="AJ47">
        <f t="shared" si="47"/>
        <v>-10.125731655950716</v>
      </c>
      <c r="AK47">
        <f t="shared" si="59"/>
        <v>-6.6154780228603673</v>
      </c>
      <c r="AL47">
        <f t="shared" si="40"/>
        <v>-16.74121006187189</v>
      </c>
      <c r="AN47">
        <f t="shared" si="48"/>
        <v>0</v>
      </c>
      <c r="AO47">
        <f t="shared" si="49"/>
        <v>0</v>
      </c>
      <c r="AP47">
        <f t="shared" si="50"/>
        <v>-7.1214986852957371E-13</v>
      </c>
      <c r="AQ47">
        <f t="shared" si="51"/>
        <v>-2.6155106212248407E-9</v>
      </c>
      <c r="AR47">
        <f t="shared" si="52"/>
        <v>-2.6162227710933703E-9</v>
      </c>
      <c r="AS47">
        <f t="shared" si="53"/>
        <v>-6.9156565416884475E-2</v>
      </c>
      <c r="AT47">
        <f t="shared" si="54"/>
        <v>-4.5182289457872171E-2</v>
      </c>
      <c r="AU47">
        <f t="shared" si="55"/>
        <v>-0.11433885749097941</v>
      </c>
      <c r="AW47">
        <v>44</v>
      </c>
      <c r="AX47">
        <f>IF(Z47&gt;0, (R47*SUMPRODUCT(K47:$K$98, X47:$X$98)-K47*$AZ$3)/Z47, 0)</f>
        <v>-40462319661917.164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41"/>
        <v>50000</v>
      </c>
      <c r="S48">
        <f t="shared" si="42"/>
        <v>-174044515234709.69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-84.381097242054523</v>
      </c>
      <c r="AC48">
        <f t="shared" si="30"/>
        <v>-75.340265396961371</v>
      </c>
      <c r="AE48">
        <f t="shared" si="43"/>
        <v>0</v>
      </c>
      <c r="AF48">
        <f t="shared" si="44"/>
        <v>0</v>
      </c>
      <c r="AG48">
        <f t="shared" si="45"/>
        <v>-2.1643964274128492E-11</v>
      </c>
      <c r="AH48">
        <f t="shared" si="46"/>
        <v>-8.1584529504317247E-8</v>
      </c>
      <c r="AI48">
        <f t="shared" si="39"/>
        <v>-8.1606173468591373E-8</v>
      </c>
      <c r="AJ48">
        <f t="shared" si="47"/>
        <v>-9.0408318450931517</v>
      </c>
      <c r="AK48">
        <f t="shared" si="59"/>
        <v>-5.9066768069438176</v>
      </c>
      <c r="AL48">
        <f t="shared" si="40"/>
        <v>-14.947508733643144</v>
      </c>
      <c r="AN48">
        <f t="shared" si="48"/>
        <v>0</v>
      </c>
      <c r="AO48">
        <f t="shared" si="49"/>
        <v>0</v>
      </c>
      <c r="AP48">
        <f t="shared" si="50"/>
        <v>-1.3198536818155514E-13</v>
      </c>
      <c r="AQ48">
        <f t="shared" si="51"/>
        <v>-4.9750424775083584E-10</v>
      </c>
      <c r="AR48">
        <f t="shared" si="52"/>
        <v>-4.9763623311901737E-10</v>
      </c>
      <c r="AS48">
        <f t="shared" si="53"/>
        <v>-5.5131190600257791E-2</v>
      </c>
      <c r="AT48">
        <f t="shared" si="54"/>
        <v>-3.6019044534544867E-2</v>
      </c>
      <c r="AU48">
        <f t="shared" si="55"/>
        <v>-9.1150235632438903E-2</v>
      </c>
      <c r="AW48">
        <v>45</v>
      </c>
      <c r="AX48">
        <f>IF(Z48&gt;0, (R48*SUMPRODUCT(K48:$K$98, X48:$X$98)-K48*$AZ$3)/Z48, 0)</f>
        <v>-174044515234709.69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41"/>
        <v>50000</v>
      </c>
      <c r="S49">
        <f t="shared" si="42"/>
        <v>-765181913718484.13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-75.340265396961371</v>
      </c>
      <c r="AC49">
        <f t="shared" si="30"/>
        <v>-67.268094104861845</v>
      </c>
      <c r="AE49">
        <f t="shared" si="43"/>
        <v>0</v>
      </c>
      <c r="AF49">
        <f t="shared" si="44"/>
        <v>0</v>
      </c>
      <c r="AG49">
        <f t="shared" si="45"/>
        <v>-4.3955622119951371E-12</v>
      </c>
      <c r="AH49">
        <f t="shared" si="46"/>
        <v>-1.7031962419392069E-8</v>
      </c>
      <c r="AI49">
        <f t="shared" si="39"/>
        <v>-1.7036357981604065E-8</v>
      </c>
      <c r="AJ49">
        <f t="shared" si="47"/>
        <v>-8.0721712920995259</v>
      </c>
      <c r="AK49">
        <f t="shared" si="59"/>
        <v>-5.2738185777872966</v>
      </c>
      <c r="AL49">
        <f t="shared" si="40"/>
        <v>-13.345989886923181</v>
      </c>
      <c r="AN49">
        <f t="shared" si="48"/>
        <v>0</v>
      </c>
      <c r="AO49">
        <f t="shared" si="49"/>
        <v>0</v>
      </c>
      <c r="AP49">
        <f t="shared" si="50"/>
        <v>-2.3932352355970957E-14</v>
      </c>
      <c r="AQ49">
        <f t="shared" si="51"/>
        <v>-9.2733285590225099E-11</v>
      </c>
      <c r="AR49">
        <f t="shared" si="52"/>
        <v>-9.2757217942581072E-11</v>
      </c>
      <c r="AS49">
        <f t="shared" si="53"/>
        <v>-4.3950247618629978E-2</v>
      </c>
      <c r="AT49">
        <f t="shared" si="54"/>
        <v>-2.8714161779041802E-2</v>
      </c>
      <c r="AU49">
        <f t="shared" si="55"/>
        <v>-7.2664409490429002E-2</v>
      </c>
      <c r="AW49">
        <v>46</v>
      </c>
      <c r="AX49">
        <f>IF(Z49&gt;0, (R49*SUMPRODUCT(K49:$K$98, X49:$X$98)-K49*$AZ$3)/Z49, 0)</f>
        <v>-765181913718484.13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41"/>
        <v>50000</v>
      </c>
      <c r="S50">
        <f t="shared" si="42"/>
        <v>-3440664447950244.5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-67.268094104861845</v>
      </c>
      <c r="AC50">
        <f t="shared" si="30"/>
        <v>-60.060798307992954</v>
      </c>
      <c r="AE50">
        <f t="shared" si="43"/>
        <v>0</v>
      </c>
      <c r="AF50">
        <f t="shared" si="44"/>
        <v>0</v>
      </c>
      <c r="AG50">
        <f t="shared" si="45"/>
        <v>-8.7280813366984713E-13</v>
      </c>
      <c r="AH50">
        <f t="shared" si="46"/>
        <v>-3.4787984562053385E-9</v>
      </c>
      <c r="AI50">
        <f t="shared" si="39"/>
        <v>-3.4796712643390082E-9</v>
      </c>
      <c r="AJ50">
        <f t="shared" si="47"/>
        <v>-7.2072957968688911</v>
      </c>
      <c r="AK50">
        <f t="shared" si="59"/>
        <v>-4.7087665873403299</v>
      </c>
      <c r="AL50">
        <f t="shared" si="40"/>
        <v>-11.916062387688893</v>
      </c>
      <c r="AN50">
        <f t="shared" si="48"/>
        <v>0</v>
      </c>
      <c r="AO50">
        <f t="shared" si="49"/>
        <v>0</v>
      </c>
      <c r="AP50">
        <f t="shared" si="50"/>
        <v>-4.2429871771622824E-15</v>
      </c>
      <c r="AQ50">
        <f t="shared" si="51"/>
        <v>-1.6911502851776328E-11</v>
      </c>
      <c r="AR50">
        <f t="shared" si="52"/>
        <v>-1.6915745838953491E-11</v>
      </c>
      <c r="AS50">
        <f t="shared" si="53"/>
        <v>-3.5036868320131677E-2</v>
      </c>
      <c r="AT50">
        <f t="shared" si="54"/>
        <v>-2.2890753969408664E-2</v>
      </c>
      <c r="AU50">
        <f t="shared" si="55"/>
        <v>-5.7927622306456088E-2</v>
      </c>
      <c r="AW50">
        <v>47</v>
      </c>
      <c r="AX50">
        <f>IF(Z50&gt;0, (R50*SUMPRODUCT(K50:$K$98, X50:$X$98)-K50*$AZ$3)/Z50, 0)</f>
        <v>-3440664447950244.5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41"/>
        <v>50000</v>
      </c>
      <c r="S51">
        <f t="shared" si="42"/>
        <v>-1.5825325932572554E+16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-60.060798307992954</v>
      </c>
      <c r="AC51">
        <f t="shared" si="30"/>
        <v>-53.625712775008424</v>
      </c>
      <c r="AE51">
        <f t="shared" si="43"/>
        <v>0</v>
      </c>
      <c r="AF51">
        <f t="shared" si="44"/>
        <v>0</v>
      </c>
      <c r="AG51">
        <f t="shared" si="45"/>
        <v>-1.6943004208410342E-13</v>
      </c>
      <c r="AH51">
        <f t="shared" si="46"/>
        <v>-6.9465001024904528E-10</v>
      </c>
      <c r="AI51">
        <f t="shared" si="39"/>
        <v>-6.9481944029112939E-10</v>
      </c>
      <c r="AJ51">
        <f t="shared" si="47"/>
        <v>-6.4350855329845302</v>
      </c>
      <c r="AK51">
        <f t="shared" si="59"/>
        <v>-4.204255881559507</v>
      </c>
      <c r="AL51">
        <f t="shared" si="40"/>
        <v>-10.639341415238857</v>
      </c>
      <c r="AN51">
        <f t="shared" si="48"/>
        <v>0</v>
      </c>
      <c r="AO51">
        <f t="shared" si="49"/>
        <v>0</v>
      </c>
      <c r="AP51">
        <f t="shared" si="50"/>
        <v>-7.3540288713839025E-16</v>
      </c>
      <c r="AQ51">
        <f t="shared" si="51"/>
        <v>-3.0150947069604132E-12</v>
      </c>
      <c r="AR51">
        <f t="shared" si="52"/>
        <v>-3.0158301098475514E-12</v>
      </c>
      <c r="AS51">
        <f t="shared" si="53"/>
        <v>-2.7931176913656215E-2</v>
      </c>
      <c r="AT51">
        <f t="shared" si="54"/>
        <v>-1.8248368916963791E-2</v>
      </c>
      <c r="AU51">
        <f t="shared" si="55"/>
        <v>-4.6179545833635829E-2</v>
      </c>
      <c r="AW51">
        <v>48</v>
      </c>
      <c r="AX51">
        <f>IF(Z51&gt;0, (R51*SUMPRODUCT(K51:$K$98, X51:$X$98)-K51*$AZ$3)/Z51, 0)</f>
        <v>-1.5825325932572554E+16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41"/>
        <v>50000</v>
      </c>
      <c r="S52">
        <f t="shared" si="42"/>
        <v>-7.4536152891270784E+16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-53.625712775008424</v>
      </c>
      <c r="AC52">
        <f t="shared" si="30"/>
        <v>-47.88010069197442</v>
      </c>
      <c r="AE52">
        <f t="shared" si="43"/>
        <v>0</v>
      </c>
      <c r="AF52">
        <f t="shared" si="44"/>
        <v>0</v>
      </c>
      <c r="AG52">
        <f t="shared" si="45"/>
        <v>-3.2118709401207801E-14</v>
      </c>
      <c r="AH52">
        <f t="shared" si="46"/>
        <v>-1.3561703226205458E-10</v>
      </c>
      <c r="AI52">
        <f t="shared" si="39"/>
        <v>-1.3564915097145578E-10</v>
      </c>
      <c r="AJ52">
        <f t="shared" si="47"/>
        <v>-5.7456120830340041</v>
      </c>
      <c r="AK52">
        <f t="shared" si="59"/>
        <v>-3.7537998942505899</v>
      </c>
      <c r="AL52">
        <f t="shared" si="40"/>
        <v>-9.4994119774202428</v>
      </c>
      <c r="AN52">
        <f t="shared" si="48"/>
        <v>0</v>
      </c>
      <c r="AO52">
        <f t="shared" si="49"/>
        <v>0</v>
      </c>
      <c r="AP52">
        <f t="shared" si="50"/>
        <v>-1.2447294794033603E-16</v>
      </c>
      <c r="AQ52">
        <f t="shared" si="51"/>
        <v>-5.2557067551234816E-13</v>
      </c>
      <c r="AR52">
        <f t="shared" si="52"/>
        <v>-5.2569514846028841E-13</v>
      </c>
      <c r="AS52">
        <f t="shared" si="53"/>
        <v>-2.2266563228408039E-2</v>
      </c>
      <c r="AT52">
        <f t="shared" si="54"/>
        <v>-1.4547487975899867E-2</v>
      </c>
      <c r="AU52">
        <f t="shared" si="55"/>
        <v>-3.6814051204833602E-2</v>
      </c>
      <c r="AW52">
        <v>49</v>
      </c>
      <c r="AX52">
        <f>IF(Z52&gt;0, (R52*SUMPRODUCT(K52:$K$98, X52:$X$98)-K52*$AZ$3)/Z52, 0)</f>
        <v>-7.4536152891270784E+16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41"/>
        <v>50000</v>
      </c>
      <c r="S53">
        <f t="shared" si="42"/>
        <v>-3.5985102549607104E+17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-47.88010069197442</v>
      </c>
      <c r="AC53">
        <f t="shared" si="30"/>
        <v>-42.750089903549039</v>
      </c>
      <c r="AE53">
        <f t="shared" si="43"/>
        <v>0</v>
      </c>
      <c r="AF53">
        <f t="shared" si="44"/>
        <v>0</v>
      </c>
      <c r="AG53">
        <f t="shared" si="45"/>
        <v>-5.9399705537334642E-15</v>
      </c>
      <c r="AH53">
        <f t="shared" si="46"/>
        <v>-2.5857551753462257E-11</v>
      </c>
      <c r="AI53">
        <f t="shared" si="39"/>
        <v>-2.5863491724015991E-11</v>
      </c>
      <c r="AJ53">
        <f t="shared" si="47"/>
        <v>-5.1300107884253805</v>
      </c>
      <c r="AK53">
        <f t="shared" si="59"/>
        <v>-3.3516070484382099</v>
      </c>
      <c r="AL53">
        <f t="shared" si="40"/>
        <v>-8.4816178368894537</v>
      </c>
      <c r="AN53">
        <f t="shared" si="48"/>
        <v>0</v>
      </c>
      <c r="AO53">
        <f t="shared" si="49"/>
        <v>0</v>
      </c>
      <c r="AP53">
        <f t="shared" si="50"/>
        <v>-2.0553375589394432E-17</v>
      </c>
      <c r="AQ53">
        <f t="shared" si="51"/>
        <v>-8.9471819465009715E-14</v>
      </c>
      <c r="AR53">
        <f t="shared" si="52"/>
        <v>-8.9492372840599119E-14</v>
      </c>
      <c r="AS53">
        <f t="shared" si="53"/>
        <v>-1.7750767879797052E-2</v>
      </c>
      <c r="AT53">
        <f t="shared" si="54"/>
        <v>-1.1597168348135095E-2</v>
      </c>
      <c r="AU53">
        <f t="shared" si="55"/>
        <v>-2.9347936228021641E-2</v>
      </c>
      <c r="AW53">
        <v>50</v>
      </c>
      <c r="AX53">
        <f>IF(Z53&gt;0, (R53*SUMPRODUCT(K53:$K$98, X53:$X$98)-K53*$AZ$3)/Z53, 0)</f>
        <v>-3.5985102549607104E+17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41"/>
        <v>50000</v>
      </c>
      <c r="S54">
        <f t="shared" si="42"/>
        <v>-1.782429055658614E+18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-42.750089903549039</v>
      </c>
      <c r="AC54">
        <f t="shared" si="30"/>
        <v>-38.169723128168869</v>
      </c>
      <c r="AE54">
        <f t="shared" si="43"/>
        <v>0</v>
      </c>
      <c r="AF54">
        <f t="shared" si="44"/>
        <v>0</v>
      </c>
      <c r="AG54">
        <f t="shared" si="45"/>
        <v>-1.0707220858802993E-15</v>
      </c>
      <c r="AH54">
        <f t="shared" si="46"/>
        <v>-4.8098487623158306E-12</v>
      </c>
      <c r="AI54">
        <f t="shared" si="39"/>
        <v>-4.8109194844017106E-12</v>
      </c>
      <c r="AJ54">
        <f t="shared" si="47"/>
        <v>-4.5803667753801705</v>
      </c>
      <c r="AK54">
        <f t="shared" si="59"/>
        <v>-2.9925062932484332</v>
      </c>
      <c r="AL54">
        <f t="shared" si="40"/>
        <v>-7.5728730686334149</v>
      </c>
      <c r="AN54">
        <f t="shared" si="48"/>
        <v>0</v>
      </c>
      <c r="AO54">
        <f t="shared" si="49"/>
        <v>0</v>
      </c>
      <c r="AP54">
        <f t="shared" si="50"/>
        <v>-3.3079398566338647E-18</v>
      </c>
      <c r="AQ54">
        <f t="shared" si="51"/>
        <v>-1.4859776066134424E-14</v>
      </c>
      <c r="AR54">
        <f t="shared" si="52"/>
        <v>-1.4863084005991057E-14</v>
      </c>
      <c r="AS54">
        <f t="shared" si="53"/>
        <v>-1.4150803475604649E-2</v>
      </c>
      <c r="AT54">
        <f t="shared" si="54"/>
        <v>-9.245191604061875E-3</v>
      </c>
      <c r="AU54">
        <f t="shared" si="55"/>
        <v>-2.3395995079681386E-2</v>
      </c>
      <c r="AW54">
        <v>51</v>
      </c>
      <c r="AX54">
        <f>IF(Z54&gt;0, (R54*SUMPRODUCT(K54:$K$98, X54:$X$98)-K54*$AZ$3)/Z54, 0)</f>
        <v>-1.782429055658614E+18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41"/>
        <v>50000</v>
      </c>
      <c r="S55">
        <f t="shared" si="42"/>
        <v>-9.0652213382811761E+18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-38.169723128168869</v>
      </c>
      <c r="AC55">
        <f t="shared" si="30"/>
        <v>-34.080109935865067</v>
      </c>
      <c r="AE55">
        <f t="shared" si="43"/>
        <v>0</v>
      </c>
      <c r="AF55">
        <f t="shared" si="44"/>
        <v>0</v>
      </c>
      <c r="AG55">
        <f t="shared" si="45"/>
        <v>-1.8797174753996064E-16</v>
      </c>
      <c r="AH55">
        <f t="shared" si="46"/>
        <v>-8.7204311748153567E-13</v>
      </c>
      <c r="AI55">
        <f t="shared" si="39"/>
        <v>-8.722310892290756E-13</v>
      </c>
      <c r="AJ55">
        <f t="shared" si="47"/>
        <v>-4.0896131923038013</v>
      </c>
      <c r="AK55">
        <f t="shared" si="59"/>
        <v>-2.6718806189718212</v>
      </c>
      <c r="AL55">
        <f t="shared" si="40"/>
        <v>-6.7614938112764946</v>
      </c>
      <c r="AN55">
        <f t="shared" si="48"/>
        <v>0</v>
      </c>
      <c r="AO55">
        <f t="shared" si="49"/>
        <v>0</v>
      </c>
      <c r="AP55">
        <f t="shared" si="50"/>
        <v>-5.1850792680695206E-19</v>
      </c>
      <c r="AQ55">
        <f t="shared" si="51"/>
        <v>-2.4054746250390533E-15</v>
      </c>
      <c r="AR55">
        <f t="shared" si="52"/>
        <v>-2.4059931329658599E-15</v>
      </c>
      <c r="AS55">
        <f t="shared" si="53"/>
        <v>-1.128093389317994E-2</v>
      </c>
      <c r="AT55">
        <f t="shared" si="54"/>
        <v>-7.3702101435442393E-3</v>
      </c>
      <c r="AU55">
        <f t="shared" si="55"/>
        <v>-1.8651144036726585E-2</v>
      </c>
      <c r="AW55">
        <v>52</v>
      </c>
      <c r="AX55">
        <f>IF(Z55&gt;0, (R55*SUMPRODUCT(K55:$K$98, X55:$X$98)-K55*$AZ$3)/Z55, 0)</f>
        <v>-9.0652213382811761E+18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41"/>
        <v>50000</v>
      </c>
      <c r="S56">
        <f t="shared" si="42"/>
        <v>-4.7380127872295928E+19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-34.080109935865067</v>
      </c>
      <c r="AC56">
        <f t="shared" si="30"/>
        <v>-30.428669585593816</v>
      </c>
      <c r="AE56">
        <f t="shared" si="43"/>
        <v>0</v>
      </c>
      <c r="AF56">
        <f t="shared" si="44"/>
        <v>0</v>
      </c>
      <c r="AG56">
        <f t="shared" si="45"/>
        <v>-3.2111215136025458E-17</v>
      </c>
      <c r="AH56">
        <f t="shared" si="46"/>
        <v>-1.5398081492853559E-13</v>
      </c>
      <c r="AI56">
        <f t="shared" si="39"/>
        <v>-1.5401292614367162E-13</v>
      </c>
      <c r="AJ56">
        <f t="shared" si="47"/>
        <v>-3.6514403502712511</v>
      </c>
      <c r="AK56">
        <f t="shared" si="59"/>
        <v>-2.3856076955105547</v>
      </c>
      <c r="AL56">
        <f t="shared" si="40"/>
        <v>-6.03704804578196</v>
      </c>
      <c r="AN56">
        <f t="shared" si="48"/>
        <v>0</v>
      </c>
      <c r="AO56">
        <f t="shared" si="49"/>
        <v>0</v>
      </c>
      <c r="AP56">
        <f t="shared" si="50"/>
        <v>-7.9086351146870568E-20</v>
      </c>
      <c r="AQ56">
        <f t="shared" si="51"/>
        <v>-3.7923761986998888E-16</v>
      </c>
      <c r="AR56">
        <f t="shared" si="52"/>
        <v>-3.7931670622113575E-16</v>
      </c>
      <c r="AS56">
        <f t="shared" si="53"/>
        <v>-8.9930914327008456E-3</v>
      </c>
      <c r="AT56">
        <f t="shared" si="54"/>
        <v>-5.8754864026978951E-3</v>
      </c>
      <c r="AU56">
        <f t="shared" si="55"/>
        <v>-1.4868577835399119E-2</v>
      </c>
      <c r="AW56">
        <v>53</v>
      </c>
      <c r="AX56">
        <f>IF(Z56&gt;0, (R56*SUMPRODUCT(K56:$K$98, X56:$X$98)-K56*$AZ$3)/Z56, 0)</f>
        <v>-4.7380127872295928E+19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41"/>
        <v>50000</v>
      </c>
      <c r="S57">
        <f t="shared" si="42"/>
        <v>-2.5473350627286644E+20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-30.428669585593816</v>
      </c>
      <c r="AC57">
        <f t="shared" si="30"/>
        <v>-27.168454987137331</v>
      </c>
      <c r="AE57">
        <f t="shared" si="43"/>
        <v>0</v>
      </c>
      <c r="AF57">
        <f t="shared" si="44"/>
        <v>0</v>
      </c>
      <c r="AG57">
        <f t="shared" si="45"/>
        <v>-5.3327211218996288E-18</v>
      </c>
      <c r="AH57">
        <f t="shared" si="46"/>
        <v>-2.6457381862765576E-14</v>
      </c>
      <c r="AI57">
        <f t="shared" si="39"/>
        <v>-2.6462714583887474E-14</v>
      </c>
      <c r="AJ57">
        <f t="shared" si="47"/>
        <v>-3.2602145984564856</v>
      </c>
      <c r="AK57">
        <f t="shared" si="59"/>
        <v>-2.1300068709915672</v>
      </c>
      <c r="AL57">
        <f t="shared" si="40"/>
        <v>-5.390221469448079</v>
      </c>
      <c r="AN57">
        <f t="shared" si="48"/>
        <v>0</v>
      </c>
      <c r="AO57">
        <f t="shared" si="49"/>
        <v>0</v>
      </c>
      <c r="AP57">
        <f t="shared" si="50"/>
        <v>-1.172669550376778E-20</v>
      </c>
      <c r="AQ57">
        <f t="shared" si="51"/>
        <v>-5.8179989884983875E-17</v>
      </c>
      <c r="AR57">
        <f t="shared" si="52"/>
        <v>-5.8191716580487645E-17</v>
      </c>
      <c r="AS57">
        <f t="shared" si="53"/>
        <v>-7.1692374304056722E-3</v>
      </c>
      <c r="AT57">
        <f t="shared" si="54"/>
        <v>-4.6839017878650318E-3</v>
      </c>
      <c r="AU57">
        <f t="shared" si="55"/>
        <v>-1.1853139218270761E-2</v>
      </c>
      <c r="AW57">
        <v>54</v>
      </c>
      <c r="AX57">
        <f>IF(Z57&gt;0, (R57*SUMPRODUCT(K57:$K$98, X57:$X$98)-K57*$AZ$3)/Z57, 0)</f>
        <v>-2.5473350627286644E+20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41"/>
        <v>50000</v>
      </c>
      <c r="S58">
        <f t="shared" si="42"/>
        <v>-1.4100114053560557E+21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-27.168454987137331</v>
      </c>
      <c r="AC58">
        <f t="shared" si="30"/>
        <v>-24.25754909565833</v>
      </c>
      <c r="AE58">
        <f t="shared" si="43"/>
        <v>0</v>
      </c>
      <c r="AF58">
        <f t="shared" si="44"/>
        <v>0</v>
      </c>
      <c r="AG58">
        <f t="shared" si="45"/>
        <v>-8.6018981844805785E-19</v>
      </c>
      <c r="AH58">
        <f t="shared" si="46"/>
        <v>-4.4192040922325747E-15</v>
      </c>
      <c r="AI58">
        <f t="shared" si="39"/>
        <v>-4.4200642820510229E-15</v>
      </c>
      <c r="AJ58">
        <f t="shared" si="47"/>
        <v>-2.9109058914790005</v>
      </c>
      <c r="AK58">
        <f t="shared" si="59"/>
        <v>-1.9017918490996133</v>
      </c>
      <c r="AL58">
        <f t="shared" si="40"/>
        <v>-4.812697740578618</v>
      </c>
      <c r="AN58">
        <f t="shared" si="48"/>
        <v>0</v>
      </c>
      <c r="AO58">
        <f t="shared" si="49"/>
        <v>0</v>
      </c>
      <c r="AP58">
        <f t="shared" si="50"/>
        <v>-1.6888965591930149E-21</v>
      </c>
      <c r="AQ58">
        <f t="shared" si="51"/>
        <v>-8.6766646450302892E-18</v>
      </c>
      <c r="AR58">
        <f t="shared" si="52"/>
        <v>-8.6783535415894822E-18</v>
      </c>
      <c r="AS58">
        <f t="shared" si="53"/>
        <v>-5.7152721862290022E-3</v>
      </c>
      <c r="AT58">
        <f t="shared" si="54"/>
        <v>-3.7339778283362805E-3</v>
      </c>
      <c r="AU58">
        <f t="shared" si="55"/>
        <v>-9.449250014565291E-3</v>
      </c>
      <c r="AW58">
        <v>55</v>
      </c>
      <c r="AX58">
        <f>IF(Z58&gt;0, (R58*SUMPRODUCT(K58:$K$98, X58:$X$98)-K58*$AZ$3)/Z58, 0)</f>
        <v>-1.4100114053560557E+21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41"/>
        <v>50000</v>
      </c>
      <c r="S59">
        <f t="shared" si="42"/>
        <v>-8.041307393821236E+21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-24.25754909565833</v>
      </c>
      <c r="AC59">
        <f t="shared" si="30"/>
        <v>-21.658525978266361</v>
      </c>
      <c r="AE59">
        <f t="shared" si="43"/>
        <v>0</v>
      </c>
      <c r="AF59">
        <f t="shared" si="44"/>
        <v>0</v>
      </c>
      <c r="AG59">
        <f t="shared" si="45"/>
        <v>-1.3467042681957598E-19</v>
      </c>
      <c r="AH59">
        <f t="shared" si="46"/>
        <v>-7.1691749344400133E-16</v>
      </c>
      <c r="AI59">
        <f t="shared" si="39"/>
        <v>-7.1705216387082094E-16</v>
      </c>
      <c r="AJ59">
        <f t="shared" si="47"/>
        <v>-2.5990231173919689</v>
      </c>
      <c r="AK59">
        <f t="shared" si="59"/>
        <v>-1.6980284366960832</v>
      </c>
      <c r="AL59">
        <f t="shared" si="40"/>
        <v>-4.2970515540880534</v>
      </c>
      <c r="AN59">
        <f t="shared" si="48"/>
        <v>0</v>
      </c>
      <c r="AO59">
        <f t="shared" si="49"/>
        <v>0</v>
      </c>
      <c r="AP59">
        <f t="shared" si="50"/>
        <v>-2.3608204965216338E-22</v>
      </c>
      <c r="AQ59">
        <f t="shared" si="51"/>
        <v>-1.256781873205948E-18</v>
      </c>
      <c r="AR59">
        <f t="shared" si="52"/>
        <v>-1.2570179552556003E-18</v>
      </c>
      <c r="AS59">
        <f t="shared" si="53"/>
        <v>-4.5561799953994023E-3</v>
      </c>
      <c r="AT59">
        <f t="shared" si="54"/>
        <v>-2.9767042636609374E-3</v>
      </c>
      <c r="AU59">
        <f t="shared" si="55"/>
        <v>-7.5328842590603427E-3</v>
      </c>
      <c r="AW59">
        <v>56</v>
      </c>
      <c r="AX59">
        <f>IF(Z59&gt;0, (R59*SUMPRODUCT(K59:$K$98, X59:$X$98)-K59*$AZ$3)/Z59, 0)</f>
        <v>-8.041307393821236E+21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41"/>
        <v>50000</v>
      </c>
      <c r="S60">
        <f t="shared" si="42"/>
        <v>-4.7532233551568821E+22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-21.658525978266361</v>
      </c>
      <c r="AC60">
        <f t="shared" si="30"/>
        <v>-19.337969623452107</v>
      </c>
      <c r="AE60">
        <f t="shared" si="43"/>
        <v>0</v>
      </c>
      <c r="AF60">
        <f t="shared" si="44"/>
        <v>0</v>
      </c>
      <c r="AG60">
        <f t="shared" si="45"/>
        <v>-2.0341953426690853E-20</v>
      </c>
      <c r="AH60">
        <f t="shared" si="46"/>
        <v>-1.1298176912468937E-16</v>
      </c>
      <c r="AI60">
        <f t="shared" si="39"/>
        <v>-1.1300211107811606E-16</v>
      </c>
      <c r="AJ60">
        <f t="shared" si="47"/>
        <v>-2.3205563548142543</v>
      </c>
      <c r="AK60">
        <f t="shared" si="59"/>
        <v>-1.5160968184786454</v>
      </c>
      <c r="AL60">
        <f t="shared" si="40"/>
        <v>-3.8366531732928997</v>
      </c>
      <c r="AN60">
        <f t="shared" si="48"/>
        <v>0</v>
      </c>
      <c r="AO60">
        <f t="shared" si="49"/>
        <v>0</v>
      </c>
      <c r="AP60">
        <f t="shared" si="50"/>
        <v>-3.183943580633742E-23</v>
      </c>
      <c r="AQ60">
        <f t="shared" si="51"/>
        <v>-1.7684023308262842E-19</v>
      </c>
      <c r="AR60">
        <f t="shared" si="52"/>
        <v>-1.7687207251843476E-19</v>
      </c>
      <c r="AS60">
        <f t="shared" si="53"/>
        <v>-3.6321587973528343E-3</v>
      </c>
      <c r="AT60">
        <f t="shared" si="54"/>
        <v>-2.3730104142705172E-3</v>
      </c>
      <c r="AU60">
        <f t="shared" si="55"/>
        <v>-6.0051692116233511E-3</v>
      </c>
      <c r="AW60">
        <v>57</v>
      </c>
      <c r="AX60">
        <f>IF(Z60&gt;0, (R60*SUMPRODUCT(K60:$K$98, X60:$X$98)-K60*$AZ$3)/Z60, 0)</f>
        <v>-4.7532233551568821E+22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41"/>
        <v>50000</v>
      </c>
      <c r="S61">
        <f t="shared" si="42"/>
        <v>-2.9153862091227288E+23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-19.337969623452107</v>
      </c>
      <c r="AC61">
        <f t="shared" si="30"/>
        <v>-17.266044306653665</v>
      </c>
      <c r="AE61">
        <f t="shared" si="43"/>
        <v>0</v>
      </c>
      <c r="AF61">
        <f t="shared" si="44"/>
        <v>0</v>
      </c>
      <c r="AG61">
        <f t="shared" si="45"/>
        <v>-2.9611933150786915E-21</v>
      </c>
      <c r="AH61">
        <f t="shared" si="46"/>
        <v>-1.7177340577345252E-17</v>
      </c>
      <c r="AI61">
        <f t="shared" si="39"/>
        <v>-1.718030177066033E-17</v>
      </c>
      <c r="AJ61">
        <f t="shared" si="47"/>
        <v>-2.0719253167984419</v>
      </c>
      <c r="AK61">
        <f t="shared" si="59"/>
        <v>-1.3536578736416476</v>
      </c>
      <c r="AL61">
        <f t="shared" si="40"/>
        <v>-3.4255831904400895</v>
      </c>
      <c r="AN61">
        <f t="shared" si="48"/>
        <v>0</v>
      </c>
      <c r="AO61">
        <f t="shared" si="49"/>
        <v>0</v>
      </c>
      <c r="AP61">
        <f t="shared" si="50"/>
        <v>-4.1382949917037634E-24</v>
      </c>
      <c r="AQ61">
        <f t="shared" si="51"/>
        <v>-2.4005492015683775E-20</v>
      </c>
      <c r="AR61">
        <f t="shared" si="52"/>
        <v>-2.4009630310675478E-20</v>
      </c>
      <c r="AS61">
        <f t="shared" si="53"/>
        <v>-2.8955347555427572E-3</v>
      </c>
      <c r="AT61">
        <f t="shared" si="54"/>
        <v>-1.8917493736212666E-3</v>
      </c>
      <c r="AU61">
        <f t="shared" si="55"/>
        <v>-4.7872841291640243E-3</v>
      </c>
      <c r="AW61">
        <v>58</v>
      </c>
      <c r="AX61">
        <f>IF(Z61&gt;0, (R61*SUMPRODUCT(K61:$K$98, X61:$X$98)-K61*$AZ$3)/Z61, 0)</f>
        <v>-2.9153862091227288E+23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41"/>
        <v>50000</v>
      </c>
      <c r="S62">
        <f t="shared" si="42"/>
        <v>-1.8575998461484675E+24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-17.266044306653665</v>
      </c>
      <c r="AC62">
        <f t="shared" si="30"/>
        <v>-15.416110988083627</v>
      </c>
      <c r="AE62">
        <f t="shared" si="43"/>
        <v>0</v>
      </c>
      <c r="AF62">
        <f t="shared" si="44"/>
        <v>0</v>
      </c>
      <c r="AG62">
        <f t="shared" si="45"/>
        <v>-4.1494703555362768E-22</v>
      </c>
      <c r="AH62">
        <f t="shared" si="46"/>
        <v>-2.5166343463742767E-18</v>
      </c>
      <c r="AI62">
        <f t="shared" si="39"/>
        <v>-2.5170492934098304E-18</v>
      </c>
      <c r="AJ62">
        <f t="shared" si="47"/>
        <v>-1.849933318570038</v>
      </c>
      <c r="AK62">
        <f t="shared" si="59"/>
        <v>-1.2086231014657567</v>
      </c>
      <c r="AL62">
        <f t="shared" si="40"/>
        <v>-3.0585564200357949</v>
      </c>
      <c r="AN62">
        <f t="shared" si="48"/>
        <v>0</v>
      </c>
      <c r="AO62">
        <f t="shared" si="49"/>
        <v>0</v>
      </c>
      <c r="AP62">
        <f t="shared" si="50"/>
        <v>-5.177609932473011E-25</v>
      </c>
      <c r="AQ62">
        <f t="shared" si="51"/>
        <v>-3.1401961869194183E-21</v>
      </c>
      <c r="AR62">
        <f t="shared" si="52"/>
        <v>-3.1407139479126655E-21</v>
      </c>
      <c r="AS62">
        <f t="shared" si="53"/>
        <v>-2.3083025793548774E-3</v>
      </c>
      <c r="AT62">
        <f t="shared" si="54"/>
        <v>-1.5080910185118514E-3</v>
      </c>
      <c r="AU62">
        <f t="shared" si="55"/>
        <v>-3.8163935978667287E-3</v>
      </c>
      <c r="AW62">
        <v>59</v>
      </c>
      <c r="AX62">
        <f>IF(Z62&gt;0, (R62*SUMPRODUCT(K62:$K$98, X62:$X$98)-K62*$AZ$3)/Z62, 0)</f>
        <v>-1.8575998461484675E+24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41"/>
        <v>50000</v>
      </c>
      <c r="S63">
        <f t="shared" si="42"/>
        <v>-1.2310388667162474E+25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-15.416110988083627</v>
      </c>
      <c r="AC63">
        <f t="shared" si="30"/>
        <v>-13.764384810788954</v>
      </c>
      <c r="AE63">
        <f t="shared" si="43"/>
        <v>0</v>
      </c>
      <c r="AF63">
        <f t="shared" si="44"/>
        <v>0</v>
      </c>
      <c r="AG63">
        <f t="shared" si="45"/>
        <v>-5.5905565546865965E-23</v>
      </c>
      <c r="AH63">
        <f t="shared" si="46"/>
        <v>-3.5489199965122539E-19</v>
      </c>
      <c r="AI63">
        <f t="shared" si="39"/>
        <v>-3.5494790521677224E-19</v>
      </c>
      <c r="AJ63">
        <f t="shared" si="47"/>
        <v>-1.6517261772946732</v>
      </c>
      <c r="AK63">
        <f t="shared" si="59"/>
        <v>-1.0791277691658541</v>
      </c>
      <c r="AL63">
        <f t="shared" si="40"/>
        <v>-2.7308539464605275</v>
      </c>
      <c r="AN63">
        <f t="shared" si="48"/>
        <v>0</v>
      </c>
      <c r="AO63">
        <f t="shared" si="49"/>
        <v>0</v>
      </c>
      <c r="AP63">
        <f t="shared" si="50"/>
        <v>-6.2283596858369579E-26</v>
      </c>
      <c r="AQ63">
        <f t="shared" si="51"/>
        <v>-3.9538013824415543E-22</v>
      </c>
      <c r="AR63">
        <f t="shared" si="52"/>
        <v>-3.9544242184101379E-22</v>
      </c>
      <c r="AS63">
        <f t="shared" si="53"/>
        <v>-1.8401646837969327E-3</v>
      </c>
      <c r="AT63">
        <f t="shared" si="54"/>
        <v>-1.2022409267473304E-3</v>
      </c>
      <c r="AU63">
        <f t="shared" si="55"/>
        <v>-3.0424056105442633E-3</v>
      </c>
      <c r="AW63">
        <v>60</v>
      </c>
      <c r="AX63">
        <f>IF(Z63&gt;0, (R63*SUMPRODUCT(K63:$K$98, X63:$X$98)-K63*$AZ$3)/Z63, 0)</f>
        <v>-1.2310388667162474E+25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41"/>
        <v>50000</v>
      </c>
      <c r="S64">
        <f t="shared" si="42"/>
        <v>-8.4954143264545921E+25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-13.764384810788954</v>
      </c>
      <c r="AC64">
        <f t="shared" si="30"/>
        <v>-12.289629295347281</v>
      </c>
      <c r="AE64">
        <f t="shared" si="43"/>
        <v>0</v>
      </c>
      <c r="AF64">
        <f t="shared" si="44"/>
        <v>0</v>
      </c>
      <c r="AG64">
        <f t="shared" si="45"/>
        <v>-7.233095893320682E-24</v>
      </c>
      <c r="AH64">
        <f t="shared" si="46"/>
        <v>-4.8113413998076628E-20</v>
      </c>
      <c r="AI64">
        <f t="shared" si="39"/>
        <v>-4.8120647093969949E-20</v>
      </c>
      <c r="AJ64">
        <f t="shared" si="47"/>
        <v>-1.4747555154416734</v>
      </c>
      <c r="AK64">
        <f t="shared" si="59"/>
        <v>-0.96350693675522692</v>
      </c>
      <c r="AL64">
        <f t="shared" si="40"/>
        <v>-2.4382624521969003</v>
      </c>
      <c r="AN64">
        <f t="shared" si="48"/>
        <v>0</v>
      </c>
      <c r="AO64">
        <f t="shared" si="49"/>
        <v>0</v>
      </c>
      <c r="AP64">
        <f t="shared" si="50"/>
        <v>-7.1949012884928242E-27</v>
      </c>
      <c r="AQ64">
        <f t="shared" si="51"/>
        <v>-4.7859349505958861E-23</v>
      </c>
      <c r="AR64">
        <f t="shared" si="52"/>
        <v>-4.7866544407247351E-23</v>
      </c>
      <c r="AS64">
        <f t="shared" si="53"/>
        <v>-1.466968019608525E-3</v>
      </c>
      <c r="AT64">
        <f t="shared" si="54"/>
        <v>-9.5841910614423659E-4</v>
      </c>
      <c r="AU64">
        <f t="shared" si="55"/>
        <v>-2.4253871257527617E-3</v>
      </c>
      <c r="AW64">
        <v>61</v>
      </c>
      <c r="AX64">
        <f>IF(Z64&gt;0, (R64*SUMPRODUCT(K64:$K$98, X64:$X$98)-K64*$AZ$3)/Z64, 0)</f>
        <v>-8.4954143264545921E+25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41"/>
        <v>50000</v>
      </c>
      <c r="S65">
        <f t="shared" si="42"/>
        <v>-6.1141815786040416E+26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-12.289629295347281</v>
      </c>
      <c r="AC65">
        <f t="shared" si="30"/>
        <v>-10.972883299417214</v>
      </c>
      <c r="AE65">
        <f t="shared" si="43"/>
        <v>0</v>
      </c>
      <c r="AF65">
        <f t="shared" si="44"/>
        <v>0</v>
      </c>
      <c r="AG65">
        <f t="shared" si="45"/>
        <v>-8.9733050600064818E-25</v>
      </c>
      <c r="AH65">
        <f t="shared" si="46"/>
        <v>-6.2634344283868276E-21</v>
      </c>
      <c r="AI65">
        <f t="shared" si="39"/>
        <v>-6.2643317588928283E-21</v>
      </c>
      <c r="AJ65">
        <f t="shared" si="47"/>
        <v>-1.3167459959300665</v>
      </c>
      <c r="AK65">
        <f t="shared" si="59"/>
        <v>-0.86027405067430973</v>
      </c>
      <c r="AL65">
        <f t="shared" si="40"/>
        <v>-2.1770200466043761</v>
      </c>
      <c r="AN65">
        <f t="shared" si="48"/>
        <v>0</v>
      </c>
      <c r="AO65">
        <f t="shared" si="49"/>
        <v>0</v>
      </c>
      <c r="AP65">
        <f t="shared" si="50"/>
        <v>-7.9695725200536288E-28</v>
      </c>
      <c r="AQ65">
        <f t="shared" si="51"/>
        <v>-5.5628215655016874E-24</v>
      </c>
      <c r="AR65">
        <f t="shared" si="52"/>
        <v>-5.5636185227536929E-24</v>
      </c>
      <c r="AS65">
        <f t="shared" si="53"/>
        <v>-1.169457923795062E-3</v>
      </c>
      <c r="AT65">
        <f t="shared" si="54"/>
        <v>-7.6404584354610686E-4</v>
      </c>
      <c r="AU65">
        <f t="shared" si="55"/>
        <v>-1.9335037673411687E-3</v>
      </c>
      <c r="AW65">
        <v>62</v>
      </c>
      <c r="AX65">
        <f>IF(Z65&gt;0, (R65*SUMPRODUCT(K65:$K$98, X65:$X$98)-K65*$AZ$3)/Z65, 0)</f>
        <v>-6.1141815786040416E+26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41"/>
        <v>50000</v>
      </c>
      <c r="S66">
        <f t="shared" si="42"/>
        <v>-4.5976114168966085E+27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-10.972883299417214</v>
      </c>
      <c r="AC66">
        <f t="shared" si="30"/>
        <v>-9.7972172316225112</v>
      </c>
      <c r="AE66">
        <f t="shared" si="43"/>
        <v>0</v>
      </c>
      <c r="AF66">
        <f t="shared" si="44"/>
        <v>0</v>
      </c>
      <c r="AG66">
        <f t="shared" si="45"/>
        <v>-1.0654681684947226E-25</v>
      </c>
      <c r="AH66">
        <f t="shared" si="46"/>
        <v>-7.8181038409116949E-22</v>
      </c>
      <c r="AI66">
        <f t="shared" si="39"/>
        <v>-7.8191693090801899E-22</v>
      </c>
      <c r="AJ66">
        <f t="shared" si="47"/>
        <v>-1.1756660677947028</v>
      </c>
      <c r="AK66">
        <f t="shared" si="59"/>
        <v>-0.76810183095920503</v>
      </c>
      <c r="AL66">
        <f t="shared" si="40"/>
        <v>-1.943767898753908</v>
      </c>
      <c r="AN66">
        <f t="shared" si="48"/>
        <v>0</v>
      </c>
      <c r="AO66">
        <f t="shared" si="49"/>
        <v>0</v>
      </c>
      <c r="AP66">
        <f t="shared" si="50"/>
        <v>-8.4489949632390091E-29</v>
      </c>
      <c r="AQ66">
        <f t="shared" si="51"/>
        <v>-6.1996333562235032E-25</v>
      </c>
      <c r="AR66">
        <f t="shared" si="52"/>
        <v>-6.200478255719827E-25</v>
      </c>
      <c r="AS66">
        <f t="shared" si="53"/>
        <v>-9.3228469690295171E-4</v>
      </c>
      <c r="AT66">
        <f t="shared" si="54"/>
        <v>-6.0909266864326119E-4</v>
      </c>
      <c r="AU66">
        <f t="shared" si="55"/>
        <v>-1.5413773655462129E-3</v>
      </c>
      <c r="AW66">
        <v>63</v>
      </c>
      <c r="AX66">
        <f>IF(Z66&gt;0, (R66*SUMPRODUCT(K66:$K$98, X66:$X$98)-K66*$AZ$3)/Z66, 0)</f>
        <v>-4.5976114168966085E+27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41"/>
        <v>50000</v>
      </c>
      <c r="S67">
        <f t="shared" si="42"/>
        <v>-3.619430445421511E+28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-9.7972172316225112</v>
      </c>
      <c r="AC67">
        <f t="shared" si="30"/>
        <v>-8.7475153853772429</v>
      </c>
      <c r="AE67">
        <f t="shared" si="43"/>
        <v>0</v>
      </c>
      <c r="AF67">
        <f t="shared" si="44"/>
        <v>0</v>
      </c>
      <c r="AG67">
        <f t="shared" si="45"/>
        <v>-1.2084104829867129E-26</v>
      </c>
      <c r="AH67">
        <f t="shared" si="46"/>
        <v>-9.3397243851110397E-23</v>
      </c>
      <c r="AI67">
        <f t="shared" si="39"/>
        <v>-9.3409327955940265E-23</v>
      </c>
      <c r="AJ67">
        <f t="shared" si="47"/>
        <v>-1.0497018462452683</v>
      </c>
      <c r="AK67">
        <f t="shared" si="59"/>
        <v>-0.68580520621357588</v>
      </c>
      <c r="AL67">
        <f t="shared" si="40"/>
        <v>-1.7355070524588441</v>
      </c>
      <c r="AN67">
        <f t="shared" si="48"/>
        <v>0</v>
      </c>
      <c r="AO67">
        <f t="shared" si="49"/>
        <v>0</v>
      </c>
      <c r="AP67">
        <f t="shared" si="50"/>
        <v>-8.5558080628137353E-30</v>
      </c>
      <c r="AQ67">
        <f t="shared" si="51"/>
        <v>-6.6127272415816786E-26</v>
      </c>
      <c r="AR67">
        <f t="shared" si="52"/>
        <v>-6.6135828223879598E-26</v>
      </c>
      <c r="AS67">
        <f t="shared" si="53"/>
        <v>-7.432116525055404E-4</v>
      </c>
      <c r="AT67">
        <f t="shared" si="54"/>
        <v>-4.8556494630362011E-4</v>
      </c>
      <c r="AU67">
        <f t="shared" si="55"/>
        <v>-1.2287765988091605E-3</v>
      </c>
      <c r="AW67">
        <v>64</v>
      </c>
      <c r="AX67">
        <f>IF(Z67&gt;0, (R67*SUMPRODUCT(K67:$K$98, X67:$X$98)-K67*$AZ$3)/Z67, 0)</f>
        <v>-3.619430445421511E+28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41"/>
        <v>50000</v>
      </c>
      <c r="S68">
        <f t="shared" si="42"/>
        <v>-2.9896437976325069E+29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-8.7475153853772429</v>
      </c>
      <c r="AC68">
        <f t="shared" si="30"/>
        <v>-7.8102815940868231</v>
      </c>
      <c r="AE68">
        <f t="shared" si="43"/>
        <v>0</v>
      </c>
      <c r="AF68">
        <f t="shared" si="44"/>
        <v>0</v>
      </c>
      <c r="AG68">
        <f t="shared" si="45"/>
        <v>-1.3062227681223713E-27</v>
      </c>
      <c r="AH68">
        <f t="shared" si="46"/>
        <v>-1.0657041013446088E-23</v>
      </c>
      <c r="AI68">
        <f t="shared" si="39"/>
        <v>-1.0658347236214209E-23</v>
      </c>
      <c r="AJ68">
        <f t="shared" si="47"/>
        <v>-0.93723379129041984</v>
      </c>
      <c r="AK68">
        <f t="shared" si="59"/>
        <v>-0.61232607697640706</v>
      </c>
      <c r="AL68">
        <f t="shared" si="40"/>
        <v>-1.5495598682668268</v>
      </c>
      <c r="AN68">
        <f t="shared" si="48"/>
        <v>0</v>
      </c>
      <c r="AO68">
        <f t="shared" si="49"/>
        <v>0</v>
      </c>
      <c r="AP68">
        <f t="shared" si="50"/>
        <v>-8.2574466392281204E-31</v>
      </c>
      <c r="AQ68">
        <f t="shared" si="51"/>
        <v>-6.7369785344571876E-27</v>
      </c>
      <c r="AR68">
        <f t="shared" si="52"/>
        <v>-6.7378042791211102E-27</v>
      </c>
      <c r="AS68">
        <f t="shared" si="53"/>
        <v>-5.9248377910199438E-4</v>
      </c>
      <c r="AT68">
        <f t="shared" si="54"/>
        <v>-3.8708940234663595E-4</v>
      </c>
      <c r="AU68">
        <f t="shared" si="55"/>
        <v>-9.7957318144863029E-4</v>
      </c>
      <c r="AW68">
        <v>65</v>
      </c>
      <c r="AX68">
        <f>IF(Z68&gt;0, (R68*SUMPRODUCT(K68:$K$98, X68:$X$98)-K68*$AZ$3)/Z68, 0)</f>
        <v>-2.9896437976325069E+29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-7.8102815940868231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-7.8102815940868231</v>
      </c>
      <c r="AK69">
        <f t="shared" si="59"/>
        <v>-0.54671971158607768</v>
      </c>
      <c r="AL69">
        <f t="shared" si="40"/>
        <v>-8.3570013056729007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-7.3727202135965351E-28</v>
      </c>
      <c r="AR69">
        <f t="shared" si="52"/>
        <v>-7.3727202135965351E-28</v>
      </c>
      <c r="AS69">
        <f t="shared" si="53"/>
        <v>-4.408361451651739E-3</v>
      </c>
      <c r="AT69">
        <f t="shared" si="54"/>
        <v>-3.0858530161562175E-4</v>
      </c>
      <c r="AU69">
        <f t="shared" si="55"/>
        <v>-4.7169467532673605E-3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20354.844053581885</v>
      </c>
      <c r="AO71" s="6">
        <f t="shared" si="62"/>
        <v>-2035.4844053581885</v>
      </c>
      <c r="AP71" s="6">
        <f t="shared" si="62"/>
        <v>-2750.9192150187291</v>
      </c>
      <c r="AQ71" s="6">
        <f t="shared" si="62"/>
        <v>-12354.869597555096</v>
      </c>
      <c r="AR71" s="6">
        <f t="shared" si="62"/>
        <v>3213.570835649879</v>
      </c>
      <c r="AS71" s="6">
        <f t="shared" si="62"/>
        <v>-935.97507573641019</v>
      </c>
      <c r="AT71" s="6">
        <f t="shared" si="62"/>
        <v>545.98546084623899</v>
      </c>
      <c r="AU71" s="6">
        <f t="shared" si="62"/>
        <v>2823.5812207597028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4187.1506240443905</v>
      </c>
      <c r="K3">
        <v>1</v>
      </c>
      <c r="L3" s="2">
        <v>0</v>
      </c>
      <c r="O3">
        <f>$C$3</f>
        <v>4187.1506240443905</v>
      </c>
      <c r="P3">
        <f>O3*C5</f>
        <v>418.7150624044391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4187.1506240443905</v>
      </c>
      <c r="AF3">
        <f t="shared" ref="AF3:AF34" si="4">-$Z3*P3</f>
        <v>-418.7150624044391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1248.5273576399518</v>
      </c>
      <c r="AJ3">
        <f t="shared" ref="AJ3:AJ34" si="8">AB3-AC3</f>
        <v>0</v>
      </c>
      <c r="AL3">
        <f t="shared" ref="AL3:AL34" si="9">SUM(AI3:AK3)</f>
        <v>1248.5273576399518</v>
      </c>
      <c r="AN3">
        <f t="shared" ref="AN3:AN34" si="10">AE3*$K3</f>
        <v>4187.1506240443905</v>
      </c>
      <c r="AO3">
        <f t="shared" ref="AO3:AO34" si="11">AF3*$K3</f>
        <v>-418.7150624044391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1248.5273576399518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1248.5273576399518</v>
      </c>
      <c r="AW3">
        <v>0</v>
      </c>
      <c r="AX3">
        <f>IF(Z3&gt;0, (R3*SUMPRODUCT(K3:$K$98, X3:$X$98)-K3*$AZ$3)/Z3, 0)</f>
        <v>0</v>
      </c>
      <c r="AZ3">
        <f>C6*SUMPRODUCT(X4:X98, K4:K98)/1</f>
        <v>1819.747108997459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197.16193573951085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194.97290453544224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-194.97290453544224</v>
      </c>
      <c r="AK4">
        <f>G4*SUM(AB4, AE4:AF4)</f>
        <v>0</v>
      </c>
      <c r="AL4">
        <f t="shared" si="9"/>
        <v>-305.24360453544227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-98.455982142857138</v>
      </c>
      <c r="AR4">
        <f t="shared" si="14"/>
        <v>-98.455982142857138</v>
      </c>
      <c r="AS4">
        <f t="shared" si="15"/>
        <v>-174.08295047807343</v>
      </c>
      <c r="AT4">
        <f t="shared" si="16"/>
        <v>0</v>
      </c>
      <c r="AU4">
        <f t="shared" si="17"/>
        <v>-272.53893262093061</v>
      </c>
      <c r="AW4">
        <v>1</v>
      </c>
      <c r="AX4">
        <f>IF(Z4&gt;0, (R4*SUMPRODUCT(K4:$K$98, X4:$X$98)-K4*$AZ$3)/Z4, 0)</f>
        <v>197.16193573951085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</v>
      </c>
      <c r="S5">
        <f t="shared" si="1"/>
        <v>276.71325615413008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194.97290453544224</v>
      </c>
      <c r="AC5">
        <f t="shared" si="2"/>
        <v>270.5998728706586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-110.1165813776997</v>
      </c>
      <c r="AI5">
        <f t="shared" si="7"/>
        <v>-159.01193909051085</v>
      </c>
      <c r="AJ5">
        <f t="shared" si="8"/>
        <v>-75.626968335216361</v>
      </c>
      <c r="AK5">
        <f>G5*SUM(AB5, AE5:AF5)</f>
        <v>13.648103317480958</v>
      </c>
      <c r="AL5">
        <f t="shared" si="9"/>
        <v>-220.99080410824627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-87.784264491150907</v>
      </c>
      <c r="AR5">
        <f t="shared" si="14"/>
        <v>-126.763344300471</v>
      </c>
      <c r="AS5">
        <f t="shared" si="15"/>
        <v>-60.289356134579364</v>
      </c>
      <c r="AT5">
        <f t="shared" si="16"/>
        <v>10.880184404879589</v>
      </c>
      <c r="AU5">
        <f t="shared" si="17"/>
        <v>-176.17251603017078</v>
      </c>
      <c r="AW5">
        <v>2</v>
      </c>
      <c r="AX5">
        <f>IF(Z5&gt;0, (R5*SUMPRODUCT(K5:$K$98, X5:$X$98)-K5*$AZ$3)/Z5, 0)</f>
        <v>276.71325615413008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100000</v>
      </c>
      <c r="S6">
        <f t="shared" si="1"/>
        <v>349.78050211843663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270.5998728706586</v>
      </c>
      <c r="AC6">
        <f t="shared" si="2"/>
        <v>338.24681416350177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-110.21561256474017</v>
      </c>
      <c r="AI6">
        <f t="shared" si="7"/>
        <v>-158.56690889414085</v>
      </c>
      <c r="AJ6">
        <f t="shared" si="8"/>
        <v>-67.646941292843167</v>
      </c>
      <c r="AK6">
        <f>G6*SUM(AB6, AE6:AF6)</f>
        <v>18.941991100946105</v>
      </c>
      <c r="AL6">
        <f t="shared" si="9"/>
        <v>-207.27185908603792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-78.449296024237654</v>
      </c>
      <c r="AR6">
        <f t="shared" si="14"/>
        <v>-112.86479370767813</v>
      </c>
      <c r="AS6">
        <f t="shared" si="15"/>
        <v>-48.149756637239172</v>
      </c>
      <c r="AT6">
        <f t="shared" si="16"/>
        <v>13.482535119910844</v>
      </c>
      <c r="AU6">
        <f t="shared" si="17"/>
        <v>-147.53201522500646</v>
      </c>
      <c r="AW6">
        <v>3</v>
      </c>
      <c r="AX6">
        <f>IF(Z6&gt;0, (R6*SUMPRODUCT(K6:$K$98, X6:$X$98)-K6*$AZ$3)/Z6, 0)</f>
        <v>349.78050211843663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</v>
      </c>
      <c r="S7">
        <f t="shared" si="1"/>
        <v>416.81006089095416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338.24681416350177</v>
      </c>
      <c r="AC7">
        <f t="shared" si="2"/>
        <v>398.57538044640114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-110.38446227853919</v>
      </c>
      <c r="AI7">
        <f t="shared" si="7"/>
        <v>-158.19705341350658</v>
      </c>
      <c r="AJ7">
        <f t="shared" si="8"/>
        <v>-60.328566282899374</v>
      </c>
      <c r="AK7">
        <f>G7*SUM(AB7, AE7:AF7)</f>
        <v>23.677276991445126</v>
      </c>
      <c r="AL7">
        <f t="shared" si="9"/>
        <v>-194.84834270496083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-70.151321353007802</v>
      </c>
      <c r="AR7">
        <f t="shared" si="14"/>
        <v>-100.53708739465814</v>
      </c>
      <c r="AS7">
        <f t="shared" si="15"/>
        <v>-38.3398945170267</v>
      </c>
      <c r="AT7">
        <f t="shared" si="16"/>
        <v>15.04733757546213</v>
      </c>
      <c r="AU7">
        <f t="shared" si="17"/>
        <v>-123.82964433622271</v>
      </c>
      <c r="AW7">
        <v>4</v>
      </c>
      <c r="AX7">
        <f>IF(Z7&gt;0, (R7*SUMPRODUCT(K7:$K$98, X7:$X$98)-K7*$AZ$3)/Z7, 0)</f>
        <v>416.81006089095416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100000</v>
      </c>
      <c r="S8">
        <f t="shared" si="1"/>
        <v>478.36525741707248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398.57538044640114</v>
      </c>
      <c r="AC8">
        <f t="shared" si="2"/>
        <v>452.3328647247663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-110.87931134563479</v>
      </c>
      <c r="AI8">
        <f t="shared" si="7"/>
        <v>-158.15833691357969</v>
      </c>
      <c r="AJ8">
        <f t="shared" si="8"/>
        <v>-53.757484278365155</v>
      </c>
      <c r="AK8">
        <f>G8*SUM(AB8, AE8:AF8)</f>
        <v>27.900276631248083</v>
      </c>
      <c r="AL8">
        <f t="shared" si="9"/>
        <v>-184.01554456069675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-62.915899001097159</v>
      </c>
      <c r="AR8">
        <f t="shared" si="14"/>
        <v>-89.743287820555395</v>
      </c>
      <c r="AS8">
        <f t="shared" si="15"/>
        <v>-30.503440275414775</v>
      </c>
      <c r="AT8">
        <f t="shared" si="16"/>
        <v>15.831366242548214</v>
      </c>
      <c r="AU8">
        <f t="shared" si="17"/>
        <v>-104.41536185342196</v>
      </c>
      <c r="AW8">
        <v>5</v>
      </c>
      <c r="AX8">
        <f>IF(Z8&gt;0, (R8*SUMPRODUCT(K8:$K$98, X8:$X$98)-K8*$AZ$3)/Z8, 0)</f>
        <v>478.36525741707248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100000</v>
      </c>
      <c r="S9">
        <f t="shared" si="1"/>
        <v>534.8115907803375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452.3328647247663</v>
      </c>
      <c r="AC9">
        <f t="shared" si="2"/>
        <v>500.04982789453766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-112.28541633064189</v>
      </c>
      <c r="AI9">
        <f t="shared" si="7"/>
        <v>-159.03550893474204</v>
      </c>
      <c r="AJ9">
        <f t="shared" si="8"/>
        <v>-47.716963169771361</v>
      </c>
      <c r="AK9">
        <f t="shared" ref="AK9:AK40" si="30">G9*SUM(AB9:AB9, AE9:AF9)</f>
        <v>31.663300530733643</v>
      </c>
      <c r="AL9">
        <f t="shared" si="9"/>
        <v>-175.08917157377977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-56.887286367455346</v>
      </c>
      <c r="AR9">
        <f t="shared" si="14"/>
        <v>-80.572338198614176</v>
      </c>
      <c r="AS9">
        <f t="shared" si="15"/>
        <v>-24.174898549878186</v>
      </c>
      <c r="AT9">
        <f t="shared" si="16"/>
        <v>16.041613448060041</v>
      </c>
      <c r="AU9">
        <f t="shared" si="17"/>
        <v>-88.705623300432322</v>
      </c>
      <c r="AW9">
        <v>6</v>
      </c>
      <c r="AX9">
        <f>IF(Z9&gt;0, (R9*SUMPRODUCT(K9:$K$98, X9:$X$98)-K9*$AZ$3)/Z9, 0)</f>
        <v>534.8115907803375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</v>
      </c>
      <c r="S10">
        <f t="shared" si="1"/>
        <v>586.19342314414303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500.04982789453766</v>
      </c>
      <c r="AC10">
        <f t="shared" si="2"/>
        <v>541.94188275107183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-114.14904661013485</v>
      </c>
      <c r="AI10">
        <f t="shared" si="7"/>
        <v>-160.3745637648889</v>
      </c>
      <c r="AJ10">
        <f t="shared" si="8"/>
        <v>-41.892054856534173</v>
      </c>
      <c r="AK10">
        <f t="shared" si="30"/>
        <v>35.00348795261764</v>
      </c>
      <c r="AL10">
        <f t="shared" si="9"/>
        <v>-167.26313066880545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-51.635231665548986</v>
      </c>
      <c r="AR10">
        <f t="shared" si="14"/>
        <v>-72.545308079044091</v>
      </c>
      <c r="AS10">
        <f t="shared" si="15"/>
        <v>-18.949838143203333</v>
      </c>
      <c r="AT10">
        <f t="shared" si="16"/>
        <v>15.833800309420996</v>
      </c>
      <c r="AU10">
        <f t="shared" si="17"/>
        <v>-75.661345912826434</v>
      </c>
      <c r="AW10">
        <v>7</v>
      </c>
      <c r="AX10">
        <f>IF(Z10&gt;0, (R10*SUMPRODUCT(K10:$K$98, X10:$X$98)-K10*$AZ$3)/Z10, 0)</f>
        <v>586.19342314414303</v>
      </c>
    </row>
    <row r="11" spans="1:52" x14ac:dyDescent="0.25">
      <c r="A11" t="s">
        <v>33</v>
      </c>
      <c r="C11" s="25">
        <f>AU100</f>
        <v>-1082.199960634822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</v>
      </c>
      <c r="S11">
        <f t="shared" si="1"/>
        <v>632.86111998764841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541.94188275107183</v>
      </c>
      <c r="AC11">
        <f t="shared" si="2"/>
        <v>578.50249146408544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-115.86952845734669</v>
      </c>
      <c r="AI11">
        <f t="shared" si="7"/>
        <v>-161.57485567632455</v>
      </c>
      <c r="AJ11">
        <f t="shared" si="8"/>
        <v>-36.560608713013607</v>
      </c>
      <c r="AK11">
        <f t="shared" si="30"/>
        <v>37.935931792575033</v>
      </c>
      <c r="AL11">
        <f t="shared" si="9"/>
        <v>-160.19953259676311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-46.797759177800565</v>
      </c>
      <c r="AR11">
        <f t="shared" si="14"/>
        <v>-65.257374270854669</v>
      </c>
      <c r="AS11">
        <f t="shared" si="15"/>
        <v>-14.766216663902586</v>
      </c>
      <c r="AT11">
        <f t="shared" si="16"/>
        <v>15.321686588790383</v>
      </c>
      <c r="AU11">
        <f t="shared" si="17"/>
        <v>-64.701904345966867</v>
      </c>
      <c r="AW11">
        <v>8</v>
      </c>
      <c r="AX11">
        <f>IF(Z11&gt;0, (R11*SUMPRODUCT(K11:$K$98, X11:$X$98)-K11*$AZ$3)/Z11, 0)</f>
        <v>632.86111998764841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</v>
      </c>
      <c r="S12">
        <f t="shared" si="1"/>
        <v>675.44063049298597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578.50249146408544</v>
      </c>
      <c r="AC12">
        <f t="shared" si="2"/>
        <v>610.45101833857268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-118.35760125972067</v>
      </c>
      <c r="AI12">
        <f t="shared" si="7"/>
        <v>-163.54669640587889</v>
      </c>
      <c r="AJ12">
        <f t="shared" si="8"/>
        <v>-31.948526874487243</v>
      </c>
      <c r="AK12">
        <f t="shared" si="30"/>
        <v>40.495174402485986</v>
      </c>
      <c r="AL12">
        <f t="shared" si="9"/>
        <v>-155.00004887788015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-42.68093754702771</v>
      </c>
      <c r="AR12">
        <f t="shared" si="14"/>
        <v>-58.976578276578806</v>
      </c>
      <c r="AS12">
        <f t="shared" si="15"/>
        <v>-11.520959074333513</v>
      </c>
      <c r="AT12">
        <f t="shared" si="16"/>
        <v>14.602965852913895</v>
      </c>
      <c r="AU12">
        <f t="shared" si="17"/>
        <v>-55.89457149799842</v>
      </c>
      <c r="AW12">
        <v>9</v>
      </c>
      <c r="AX12">
        <f>IF(Z12&gt;0, (R12*SUMPRODUCT(K12:$K$98, X12:$X$98)-K12*$AZ$3)/Z12, 0)</f>
        <v>675.44063049298597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</v>
      </c>
      <c r="S13">
        <f t="shared" si="1"/>
        <v>714.10682329601525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610.45101833857268</v>
      </c>
      <c r="AC13">
        <f t="shared" si="2"/>
        <v>638.07926476680188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-120.93297773177187</v>
      </c>
      <c r="AI13">
        <f t="shared" si="7"/>
        <v>-165.60971543760263</v>
      </c>
      <c r="AJ13">
        <f t="shared" si="8"/>
        <v>-27.628246428229204</v>
      </c>
      <c r="AK13">
        <f t="shared" si="30"/>
        <v>42.731571283700092</v>
      </c>
      <c r="AL13">
        <f t="shared" si="9"/>
        <v>-150.50639058213176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-38.937182250849162</v>
      </c>
      <c r="AR13">
        <f t="shared" si="14"/>
        <v>-53.321896090309082</v>
      </c>
      <c r="AS13">
        <f t="shared" si="15"/>
        <v>-8.895555923822295</v>
      </c>
      <c r="AT13">
        <f t="shared" si="16"/>
        <v>13.758422310818963</v>
      </c>
      <c r="AU13">
        <f t="shared" si="17"/>
        <v>-48.459029703312417</v>
      </c>
      <c r="AW13">
        <v>10</v>
      </c>
      <c r="AX13">
        <f>IF(Z13&gt;0, (R13*SUMPRODUCT(K13:$K$98, X13:$X$98)-K13*$AZ$3)/Z13, 0)</f>
        <v>714.10682329601525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</v>
      </c>
      <c r="S14">
        <f t="shared" si="1"/>
        <v>749.31980183968994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638.07926476680188</v>
      </c>
      <c r="AC14">
        <f t="shared" si="2"/>
        <v>661.9181396367178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-124.07418082669868</v>
      </c>
      <c r="AI14">
        <f t="shared" si="7"/>
        <v>-168.24211406505776</v>
      </c>
      <c r="AJ14">
        <f t="shared" si="8"/>
        <v>-23.838874869915912</v>
      </c>
      <c r="AK14">
        <f t="shared" si="30"/>
        <v>44.665548533676137</v>
      </c>
      <c r="AL14">
        <f t="shared" si="9"/>
        <v>-147.41544040129753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-35.668362123313798</v>
      </c>
      <c r="AR14">
        <f t="shared" si="14"/>
        <v>-48.365587496774737</v>
      </c>
      <c r="AS14">
        <f t="shared" si="15"/>
        <v>-6.8531068737030658</v>
      </c>
      <c r="AT14">
        <f t="shared" si="16"/>
        <v>12.840277879898681</v>
      </c>
      <c r="AU14">
        <f t="shared" si="17"/>
        <v>-42.37841649057912</v>
      </c>
      <c r="AW14">
        <v>11</v>
      </c>
      <c r="AX14">
        <f>IF(Z14&gt;0, (R14*SUMPRODUCT(K14:$K$98, X14:$X$98)-K14*$AZ$3)/Z14, 0)</f>
        <v>749.31980183968994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</v>
      </c>
      <c r="S15">
        <f t="shared" si="1"/>
        <v>781.34541853147152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661.9181396367178</v>
      </c>
      <c r="AC15">
        <f t="shared" si="2"/>
        <v>682.29982851408727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-128.79510669691871</v>
      </c>
      <c r="AI15">
        <f t="shared" si="7"/>
        <v>-172.45696304954575</v>
      </c>
      <c r="AJ15">
        <f t="shared" si="8"/>
        <v>-20.38168887736947</v>
      </c>
      <c r="AK15">
        <f t="shared" si="30"/>
        <v>46.334269774570252</v>
      </c>
      <c r="AL15">
        <f t="shared" si="9"/>
        <v>-146.50438215234496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-33.058495982342905</v>
      </c>
      <c r="AR15">
        <f t="shared" si="14"/>
        <v>-44.26540701982168</v>
      </c>
      <c r="AS15">
        <f t="shared" si="15"/>
        <v>-5.2314718869828107</v>
      </c>
      <c r="AT15">
        <f t="shared" si="16"/>
        <v>11.89285300094455</v>
      </c>
      <c r="AU15">
        <f t="shared" si="17"/>
        <v>-37.604025905859935</v>
      </c>
      <c r="AW15">
        <v>12</v>
      </c>
      <c r="AX15">
        <f>IF(Z15&gt;0, (R15*SUMPRODUCT(K15:$K$98, X15:$X$98)-K15*$AZ$3)/Z15, 0)</f>
        <v>781.34541853147152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</v>
      </c>
      <c r="S16">
        <f t="shared" si="1"/>
        <v>810.14507750204655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682.29982851408727</v>
      </c>
      <c r="AC16">
        <f t="shared" si="2"/>
        <v>699.28602092521135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-134.32797148538742</v>
      </c>
      <c r="AI16">
        <f t="shared" si="7"/>
        <v>-177.48604528874549</v>
      </c>
      <c r="AJ16">
        <f t="shared" si="8"/>
        <v>-16.98619241112408</v>
      </c>
      <c r="AK16">
        <f t="shared" si="30"/>
        <v>47.760987995986113</v>
      </c>
      <c r="AL16">
        <f t="shared" si="9"/>
        <v>-146.71124970388345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-30.784504076944092</v>
      </c>
      <c r="AR16">
        <f t="shared" si="14"/>
        <v>-40.675220688391313</v>
      </c>
      <c r="AS16">
        <f t="shared" si="15"/>
        <v>-3.8927968892085132</v>
      </c>
      <c r="AT16">
        <f t="shared" si="16"/>
        <v>10.945585743779773</v>
      </c>
      <c r="AU16">
        <f t="shared" si="17"/>
        <v>-33.622431833820059</v>
      </c>
      <c r="AW16">
        <v>13</v>
      </c>
      <c r="AX16">
        <f>IF(Z16&gt;0, (R16*SUMPRODUCT(K16:$K$98, X16:$X$98)-K16*$AZ$3)/Z16, 0)</f>
        <v>810.14507750204655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</v>
      </c>
      <c r="S17">
        <f t="shared" si="1"/>
        <v>835.96079440923847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699.28602092521135</v>
      </c>
      <c r="AC17">
        <f t="shared" si="2"/>
        <v>713.18427434243426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-139.86150661306644</v>
      </c>
      <c r="AI17">
        <f t="shared" si="7"/>
        <v>-182.51806892508438</v>
      </c>
      <c r="AJ17">
        <f t="shared" si="8"/>
        <v>-13.898253417222918</v>
      </c>
      <c r="AK17">
        <f t="shared" si="30"/>
        <v>48.950021464764802</v>
      </c>
      <c r="AL17">
        <f t="shared" si="9"/>
        <v>-147.46630087754249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-28.618435275343565</v>
      </c>
      <c r="AR17">
        <f t="shared" si="14"/>
        <v>-37.346813062467277</v>
      </c>
      <c r="AS17">
        <f t="shared" si="15"/>
        <v>-2.8438580099204902</v>
      </c>
      <c r="AT17">
        <f t="shared" si="16"/>
        <v>10.016144219664614</v>
      </c>
      <c r="AU17">
        <f t="shared" si="17"/>
        <v>-30.174526852723151</v>
      </c>
      <c r="AW17">
        <v>14</v>
      </c>
      <c r="AX17">
        <f>IF(Z17&gt;0, (R17*SUMPRODUCT(K17:$K$98, X17:$X$98)-K17*$AZ$3)/Z17, 0)</f>
        <v>835.96079440923847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</v>
      </c>
      <c r="S18">
        <f t="shared" si="1"/>
        <v>859.23804730668087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713.18427434243426</v>
      </c>
      <c r="AC18">
        <f t="shared" si="2"/>
        <v>724.46115825831134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-145.62199617826241</v>
      </c>
      <c r="AI18">
        <f t="shared" si="7"/>
        <v>-187.77918186907107</v>
      </c>
      <c r="AJ18">
        <f t="shared" si="8"/>
        <v>-11.276883915877079</v>
      </c>
      <c r="AK18">
        <f t="shared" si="30"/>
        <v>49.922899203970402</v>
      </c>
      <c r="AL18">
        <f t="shared" si="9"/>
        <v>-149.13316658097773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-26.604594259598059</v>
      </c>
      <c r="AR18">
        <f t="shared" si="14"/>
        <v>-34.306554470729402</v>
      </c>
      <c r="AS18">
        <f t="shared" si="15"/>
        <v>-2.0602445301411256</v>
      </c>
      <c r="AT18">
        <f t="shared" si="16"/>
        <v>9.1207270360348645</v>
      </c>
      <c r="AU18">
        <f t="shared" si="17"/>
        <v>-27.246071964835664</v>
      </c>
      <c r="AW18">
        <v>15</v>
      </c>
      <c r="AX18">
        <f>IF(Z18&gt;0, (R18*SUMPRODUCT(K18:$K$98, X18:$X$98)-K18*$AZ$3)/Z18, 0)</f>
        <v>859.23804730668087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</v>
      </c>
      <c r="S19">
        <f t="shared" si="1"/>
        <v>880.3256447646952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724.46115825831134</v>
      </c>
      <c r="AC19">
        <f t="shared" si="2"/>
        <v>733.47738470515992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-152.35708085903903</v>
      </c>
      <c r="AI19">
        <f t="shared" si="7"/>
        <v>-194.01651615251006</v>
      </c>
      <c r="AJ19">
        <f t="shared" si="8"/>
        <v>-9.0162264468485773</v>
      </c>
      <c r="AK19">
        <f t="shared" si="30"/>
        <v>50.712281078081801</v>
      </c>
      <c r="AL19">
        <f t="shared" si="9"/>
        <v>-152.32046152127685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-24.852740223280119</v>
      </c>
      <c r="AR19">
        <f t="shared" si="14"/>
        <v>-31.648296539793503</v>
      </c>
      <c r="AS19">
        <f t="shared" si="15"/>
        <v>-1.4707418415630633</v>
      </c>
      <c r="AT19">
        <f t="shared" si="16"/>
        <v>8.2722715653078058</v>
      </c>
      <c r="AU19">
        <f t="shared" si="17"/>
        <v>-24.84676681604876</v>
      </c>
      <c r="AW19">
        <v>16</v>
      </c>
      <c r="AX19">
        <f>IF(Z19&gt;0, (R19*SUMPRODUCT(K19:$K$98, X19:$X$98)-K19*$AZ$3)/Z19, 0)</f>
        <v>880.3256447646952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</v>
      </c>
      <c r="S20">
        <f t="shared" si="1"/>
        <v>899.37714267798981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733.47738470515992</v>
      </c>
      <c r="AC20">
        <f t="shared" si="2"/>
        <v>740.42894868406461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-158.82326430153486</v>
      </c>
      <c r="AI20">
        <f t="shared" si="7"/>
        <v>-199.98669360992042</v>
      </c>
      <c r="AJ20">
        <f t="shared" si="8"/>
        <v>-6.9515639789046872</v>
      </c>
      <c r="AK20">
        <f t="shared" si="30"/>
        <v>51.343416929361197</v>
      </c>
      <c r="AL20">
        <f t="shared" si="9"/>
        <v>-155.5948406594639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-23.131709653751745</v>
      </c>
      <c r="AR20">
        <f t="shared" si="14"/>
        <v>-29.126930185842948</v>
      </c>
      <c r="AS20">
        <f t="shared" si="15"/>
        <v>-1.0124559541492086</v>
      </c>
      <c r="AT20">
        <f t="shared" si="16"/>
        <v>7.4778781198368032</v>
      </c>
      <c r="AU20">
        <f t="shared" si="17"/>
        <v>-22.661508020155352</v>
      </c>
      <c r="AW20">
        <v>17</v>
      </c>
      <c r="AX20">
        <f>IF(Z20&gt;0, (R20*SUMPRODUCT(K20:$K$98, X20:$X$98)-K20*$AZ$3)/Z20, 0)</f>
        <v>899.37714267798981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</v>
      </c>
      <c r="S21">
        <f t="shared" si="1"/>
        <v>916.79206115792306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740.42894868406461</v>
      </c>
      <c r="AC21">
        <f t="shared" si="2"/>
        <v>745.69393921083508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-166.28675280106452</v>
      </c>
      <c r="AI21">
        <f t="shared" si="7"/>
        <v>-206.95540443996569</v>
      </c>
      <c r="AJ21">
        <f t="shared" si="8"/>
        <v>-5.2649905267704753</v>
      </c>
      <c r="AK21">
        <f t="shared" si="30"/>
        <v>51.830026407884525</v>
      </c>
      <c r="AL21">
        <f t="shared" si="9"/>
        <v>-160.39036855885163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-21.623861176173158</v>
      </c>
      <c r="AR21">
        <f t="shared" si="14"/>
        <v>-26.912395965915689</v>
      </c>
      <c r="AS21">
        <f t="shared" si="15"/>
        <v>-0.68465721007225477</v>
      </c>
      <c r="AT21">
        <f t="shared" si="16"/>
        <v>6.7399553898457558</v>
      </c>
      <c r="AU21">
        <f t="shared" si="17"/>
        <v>-20.857097786142184</v>
      </c>
      <c r="AW21">
        <v>18</v>
      </c>
      <c r="AX21">
        <f>IF(Z21&gt;0, (R21*SUMPRODUCT(K21:$K$98, X21:$X$98)-K21*$AZ$3)/Z21, 0)</f>
        <v>916.79206115792306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</v>
      </c>
      <c r="S22">
        <f t="shared" si="1"/>
        <v>932.70365163535223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745.69393921083508</v>
      </c>
      <c r="AC22">
        <f t="shared" si="2"/>
        <v>749.42427462441378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-174.26362686392926</v>
      </c>
      <c r="AI22">
        <f t="shared" si="7"/>
        <v>-214.43846017300947</v>
      </c>
      <c r="AJ22">
        <f t="shared" si="8"/>
        <v>-3.7303354135787004</v>
      </c>
      <c r="AK22">
        <f t="shared" si="30"/>
        <v>52.198575744758458</v>
      </c>
      <c r="AL22">
        <f t="shared" si="9"/>
        <v>-165.9702198418297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-20.233188044397085</v>
      </c>
      <c r="AR22">
        <f t="shared" si="14"/>
        <v>-24.897758452022302</v>
      </c>
      <c r="AS22">
        <f t="shared" si="15"/>
        <v>-0.43311722159063171</v>
      </c>
      <c r="AT22">
        <f t="shared" si="16"/>
        <v>6.0606083879917971</v>
      </c>
      <c r="AU22">
        <f t="shared" si="17"/>
        <v>-19.270267285621134</v>
      </c>
      <c r="AW22">
        <v>19</v>
      </c>
      <c r="AX22">
        <f>IF(Z22&gt;0, (R22*SUMPRODUCT(K22:$K$98, X22:$X$98)-K22*$AZ$3)/Z22, 0)</f>
        <v>932.70365163535223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</v>
      </c>
      <c r="S23">
        <f t="shared" si="1"/>
        <v>947.32549875664142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749.42427462441378</v>
      </c>
      <c r="AC23">
        <f t="shared" si="2"/>
        <v>751.82876210658094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-182.87158269060234</v>
      </c>
      <c r="AI23">
        <f t="shared" si="7"/>
        <v>-222.55323187524644</v>
      </c>
      <c r="AJ23">
        <f t="shared" si="8"/>
        <v>-2.4044874821671556</v>
      </c>
      <c r="AK23">
        <f t="shared" si="30"/>
        <v>52.459699223708967</v>
      </c>
      <c r="AL23">
        <f t="shared" si="9"/>
        <v>-172.49802013370464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-18.957705402720343</v>
      </c>
      <c r="AR23">
        <f t="shared" si="14"/>
        <v>-23.071373606759128</v>
      </c>
      <c r="AS23">
        <f t="shared" si="15"/>
        <v>-0.24926543895327827</v>
      </c>
      <c r="AT23">
        <f t="shared" si="16"/>
        <v>5.4383273156278049</v>
      </c>
      <c r="AU23">
        <f t="shared" si="17"/>
        <v>-17.882311730084606</v>
      </c>
      <c r="AW23">
        <v>20</v>
      </c>
      <c r="AX23">
        <f>IF(Z23&gt;0, (R23*SUMPRODUCT(K23:$K$98, X23:$X$98)-K23*$AZ$3)/Z23, 0)</f>
        <v>947.32549875664142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</v>
      </c>
      <c r="S24">
        <f t="shared" si="1"/>
        <v>960.83743810137923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751.82876210658094</v>
      </c>
      <c r="AC24">
        <f t="shared" si="2"/>
        <v>753.08326699543579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-191.86315470670533</v>
      </c>
      <c r="AI24">
        <f t="shared" si="7"/>
        <v>-231.05205582214964</v>
      </c>
      <c r="AJ24">
        <f t="shared" si="8"/>
        <v>-1.2545048888548536</v>
      </c>
      <c r="AK24">
        <f t="shared" si="30"/>
        <v>52.628013347460673</v>
      </c>
      <c r="AL24">
        <f t="shared" si="9"/>
        <v>-179.67854736354383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-17.758779095196232</v>
      </c>
      <c r="AR24">
        <f t="shared" si="14"/>
        <v>-21.386088564575779</v>
      </c>
      <c r="AS24">
        <f t="shared" si="15"/>
        <v>-0.11611648536204563</v>
      </c>
      <c r="AT24">
        <f t="shared" si="16"/>
        <v>4.8712284788879776</v>
      </c>
      <c r="AU24">
        <f t="shared" si="17"/>
        <v>-16.630976571049846</v>
      </c>
      <c r="AW24">
        <v>21</v>
      </c>
      <c r="AX24">
        <f>IF(Z24&gt;0, (R24*SUMPRODUCT(K24:$K$98, X24:$X$98)-K24*$AZ$3)/Z24, 0)</f>
        <v>960.83743810137923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</v>
      </c>
      <c r="S25">
        <f t="shared" si="1"/>
        <v>974.50601217207702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753.08326699543579</v>
      </c>
      <c r="AC25">
        <f t="shared" si="2"/>
        <v>753.37110423200295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-286.02458394799521</v>
      </c>
      <c r="AI25">
        <f t="shared" si="7"/>
        <v>-324.67858376031108</v>
      </c>
      <c r="AJ25">
        <f t="shared" si="8"/>
        <v>-0.28783723656715665</v>
      </c>
      <c r="AK25">
        <f t="shared" si="30"/>
        <v>52.715828689680514</v>
      </c>
      <c r="AL25">
        <f t="shared" si="9"/>
        <v>-272.25059230719773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-23.637789661542119</v>
      </c>
      <c r="AR25">
        <f t="shared" si="14"/>
        <v>-26.832253244109339</v>
      </c>
      <c r="AS25">
        <f t="shared" si="15"/>
        <v>-2.3787591824523228E-2</v>
      </c>
      <c r="AT25">
        <f t="shared" si="16"/>
        <v>4.356568422199393</v>
      </c>
      <c r="AU25">
        <f t="shared" si="17"/>
        <v>-22.499472413734466</v>
      </c>
      <c r="AW25">
        <v>22</v>
      </c>
      <c r="AX25">
        <f>IF(Z25&gt;0, (R25*SUMPRODUCT(K25:$K$98, X25:$X$98)-K25*$AZ$3)/Z25, 0)</f>
        <v>974.50601217207702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</v>
      </c>
      <c r="S26">
        <f t="shared" si="1"/>
        <v>979.52394981849238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753.37110423200295</v>
      </c>
      <c r="AC26">
        <f t="shared" si="2"/>
        <v>745.84636486667841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-391.15969225672774</v>
      </c>
      <c r="AI26">
        <f t="shared" si="7"/>
        <v>-429.2315722247921</v>
      </c>
      <c r="AJ26">
        <f t="shared" si="8"/>
        <v>7.5247393653245354</v>
      </c>
      <c r="AK26">
        <f t="shared" si="30"/>
        <v>52.735977296240215</v>
      </c>
      <c r="AL26">
        <f t="shared" si="9"/>
        <v>-368.97085556322736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-28.862874059177788</v>
      </c>
      <c r="AR26">
        <f t="shared" si="14"/>
        <v>-31.672120253167435</v>
      </c>
      <c r="AS26">
        <f t="shared" si="15"/>
        <v>0.55523513523718382</v>
      </c>
      <c r="AT26">
        <f t="shared" si="16"/>
        <v>3.8912799585956339</v>
      </c>
      <c r="AU26">
        <f t="shared" si="17"/>
        <v>-27.22560515933462</v>
      </c>
      <c r="AW26">
        <v>23</v>
      </c>
      <c r="AX26">
        <f>IF(Z26&gt;0, (R26*SUMPRODUCT(K26:$K$98, X26:$X$98)-K26*$AZ$3)/Z26, 0)</f>
        <v>979.52394981849238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</v>
      </c>
      <c r="S27">
        <f t="shared" si="1"/>
        <v>976.67676162300438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745.84636486667841</v>
      </c>
      <c r="AC27">
        <f t="shared" si="2"/>
        <v>731.37014285769487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-498.78137462432954</v>
      </c>
      <c r="AI27">
        <f t="shared" si="7"/>
        <v>-536.22314510540104</v>
      </c>
      <c r="AJ27">
        <f t="shared" si="8"/>
        <v>14.476222008983541</v>
      </c>
      <c r="AK27">
        <f t="shared" si="30"/>
        <v>52.209245540667496</v>
      </c>
      <c r="AL27">
        <f t="shared" si="9"/>
        <v>-469.53767755575001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-32.86076606633118</v>
      </c>
      <c r="AR27">
        <f t="shared" si="14"/>
        <v>-35.327508658342431</v>
      </c>
      <c r="AS27">
        <f t="shared" si="15"/>
        <v>0.95372395434727053</v>
      </c>
      <c r="AT27">
        <f t="shared" si="16"/>
        <v>3.439654909936634</v>
      </c>
      <c r="AU27">
        <f t="shared" si="17"/>
        <v>-30.934129794058528</v>
      </c>
      <c r="AW27">
        <v>24</v>
      </c>
      <c r="AX27">
        <f>IF(Z27&gt;0, (R27*SUMPRODUCT(K27:$K$98, X27:$X$98)-K27*$AZ$3)/Z27, 0)</f>
        <v>976.67676162300438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</v>
      </c>
      <c r="S28">
        <f t="shared" si="1"/>
        <v>967.5459609839827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731.37014285769487</v>
      </c>
      <c r="AC28">
        <f t="shared" si="2"/>
        <v>711.35460183618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-613.17473937651118</v>
      </c>
      <c r="AI28">
        <f t="shared" si="7"/>
        <v>-649.93550478308373</v>
      </c>
      <c r="AJ28">
        <f t="shared" si="8"/>
        <v>20.015541021514878</v>
      </c>
      <c r="AK28">
        <f t="shared" si="30"/>
        <v>51.195910000038644</v>
      </c>
      <c r="AL28">
        <f t="shared" si="9"/>
        <v>-578.72405376153017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-36.068965664442757</v>
      </c>
      <c r="AR28">
        <f t="shared" si="14"/>
        <v>-38.231355437049054</v>
      </c>
      <c r="AS28">
        <f t="shared" si="15"/>
        <v>1.1773803053177778</v>
      </c>
      <c r="AT28">
        <f t="shared" si="16"/>
        <v>3.0115127081538615</v>
      </c>
      <c r="AU28">
        <f t="shared" si="17"/>
        <v>-34.042462423577412</v>
      </c>
      <c r="AW28">
        <v>25</v>
      </c>
      <c r="AX28">
        <f>IF(Z28&gt;0, (R28*SUMPRODUCT(K28:$K$98, X28:$X$98)-K28*$AZ$3)/Z28, 0)</f>
        <v>967.5459609839827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</v>
      </c>
      <c r="S29">
        <f t="shared" si="1"/>
        <v>953.09619184700909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711.35460183618</v>
      </c>
      <c r="AC29">
        <f t="shared" si="2"/>
        <v>686.75458710460896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-731.19735647251298</v>
      </c>
      <c r="AI29">
        <f t="shared" si="7"/>
        <v>-767.22491554678356</v>
      </c>
      <c r="AJ29">
        <f t="shared" si="8"/>
        <v>24.600014731571036</v>
      </c>
      <c r="AK29">
        <f t="shared" si="30"/>
        <v>49.794822128532601</v>
      </c>
      <c r="AL29">
        <f t="shared" si="9"/>
        <v>-692.83007868667994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-38.40307700891082</v>
      </c>
      <c r="AR29">
        <f t="shared" si="14"/>
        <v>-40.295273572978004</v>
      </c>
      <c r="AS29">
        <f t="shared" si="15"/>
        <v>1.2920126854867489</v>
      </c>
      <c r="AT29">
        <f t="shared" si="16"/>
        <v>2.615264363197872</v>
      </c>
      <c r="AU29">
        <f t="shared" si="17"/>
        <v>-36.387996524293385</v>
      </c>
      <c r="AW29">
        <v>26</v>
      </c>
      <c r="AX29">
        <f>IF(Z29&gt;0, (R29*SUMPRODUCT(K29:$K$98, X29:$X$98)-K29*$AZ$3)/Z29, 0)</f>
        <v>953.09619184700909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</v>
      </c>
      <c r="S30">
        <f t="shared" si="1"/>
        <v>934.5414173240074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686.75458710460896</v>
      </c>
      <c r="AC30">
        <f t="shared" si="2"/>
        <v>658.59164485719066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-862.39391526947736</v>
      </c>
      <c r="AI30">
        <f t="shared" si="7"/>
        <v>-897.6300017953705</v>
      </c>
      <c r="AJ30">
        <f t="shared" si="8"/>
        <v>28.1629422474183</v>
      </c>
      <c r="AK30">
        <f t="shared" si="30"/>
        <v>48.072821097322631</v>
      </c>
      <c r="AL30">
        <f t="shared" si="9"/>
        <v>-821.39423845062959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-40.440737919877805</v>
      </c>
      <c r="AR30">
        <f t="shared" si="14"/>
        <v>-42.09308415665582</v>
      </c>
      <c r="AS30">
        <f t="shared" si="15"/>
        <v>1.3206611808301194</v>
      </c>
      <c r="AT30">
        <f t="shared" si="16"/>
        <v>2.2543066742980349</v>
      </c>
      <c r="AU30">
        <f t="shared" si="17"/>
        <v>-38.51811630152767</v>
      </c>
      <c r="AW30">
        <v>27</v>
      </c>
      <c r="AX30">
        <f>IF(Z30&gt;0, (R30*SUMPRODUCT(K30:$K$98, X30:$X$98)-K30*$AZ$3)/Z30, 0)</f>
        <v>934.5414173240074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</v>
      </c>
      <c r="S31">
        <f t="shared" si="1"/>
        <v>912.27207273525255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658.59164485719066</v>
      </c>
      <c r="AC31">
        <f t="shared" si="2"/>
        <v>627.29388440293121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-1005.7405169329537</v>
      </c>
      <c r="AI31">
        <f t="shared" si="7"/>
        <v>-1040.1213723351214</v>
      </c>
      <c r="AJ31">
        <f t="shared" si="8"/>
        <v>31.297760454259446</v>
      </c>
      <c r="AK31">
        <f t="shared" si="30"/>
        <v>46.101415140003347</v>
      </c>
      <c r="AL31">
        <f t="shared" si="9"/>
        <v>-962.72219674085852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-42.109618955255478</v>
      </c>
      <c r="AR31">
        <f t="shared" si="14"/>
        <v>-43.549120194358416</v>
      </c>
      <c r="AS31">
        <f t="shared" si="15"/>
        <v>1.3104143113383064</v>
      </c>
      <c r="AT31">
        <f t="shared" si="16"/>
        <v>1.9302324925356484</v>
      </c>
      <c r="AU31">
        <f t="shared" si="17"/>
        <v>-40.308473390484458</v>
      </c>
      <c r="AW31">
        <v>28</v>
      </c>
      <c r="AX31">
        <f>IF(Z31&gt;0, (R31*SUMPRODUCT(K31:$K$98, X31:$X$98)-K31*$AZ$3)/Z31, 0)</f>
        <v>912.27207273525255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</v>
      </c>
      <c r="S32">
        <f t="shared" si="1"/>
        <v>886.68568660080314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627.29388440293121</v>
      </c>
      <c r="AC32">
        <f t="shared" si="2"/>
        <v>593.34763818483498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-1156.6225843480745</v>
      </c>
      <c r="AI32">
        <f t="shared" si="7"/>
        <v>-1190.0813199040465</v>
      </c>
      <c r="AJ32">
        <f t="shared" si="8"/>
        <v>33.946246218096235</v>
      </c>
      <c r="AK32">
        <f t="shared" si="30"/>
        <v>43.910571908205192</v>
      </c>
      <c r="AL32">
        <f t="shared" si="9"/>
        <v>-1112.2245017777452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-43.238339847541887</v>
      </c>
      <c r="AR32">
        <f t="shared" si="14"/>
        <v>-44.489136951468041</v>
      </c>
      <c r="AS32">
        <f t="shared" si="15"/>
        <v>1.269021848949704</v>
      </c>
      <c r="AT32">
        <f t="shared" si="16"/>
        <v>1.6415209738767564</v>
      </c>
      <c r="AU32">
        <f t="shared" si="17"/>
        <v>-41.578594128641583</v>
      </c>
      <c r="AW32">
        <v>29</v>
      </c>
      <c r="AX32">
        <f>IF(Z32&gt;0, (R32*SUMPRODUCT(K32:$K$98, X32:$X$98)-K32*$AZ$3)/Z32, 0)</f>
        <v>886.68568660080314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</v>
      </c>
      <c r="S33">
        <f t="shared" si="1"/>
        <v>858.47345612491665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593.34763818483498</v>
      </c>
      <c r="AC33">
        <f t="shared" si="2"/>
        <v>557.39802399547079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-1319.3204355661326</v>
      </c>
      <c r="AI33">
        <f t="shared" si="7"/>
        <v>-1351.7849235487618</v>
      </c>
      <c r="AJ33">
        <f t="shared" si="8"/>
        <v>35.949614189364183</v>
      </c>
      <c r="AK33">
        <f t="shared" si="30"/>
        <v>41.534334672938449</v>
      </c>
      <c r="AL33">
        <f t="shared" si="9"/>
        <v>-1274.3009746864591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-44.036177071544735</v>
      </c>
      <c r="AR33">
        <f t="shared" si="14"/>
        <v>-45.119774280229393</v>
      </c>
      <c r="AS33">
        <f t="shared" si="15"/>
        <v>1.1999234859249659</v>
      </c>
      <c r="AT33">
        <f t="shared" si="16"/>
        <v>1.3863298611163186</v>
      </c>
      <c r="AU33">
        <f t="shared" si="17"/>
        <v>-42.533520933188107</v>
      </c>
      <c r="AW33">
        <v>30</v>
      </c>
      <c r="AX33">
        <f>IF(Z33&gt;0, (R33*SUMPRODUCT(K33:$K$98, X33:$X$98)-K33*$AZ$3)/Z33, 0)</f>
        <v>858.47345612491665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</v>
      </c>
      <c r="S34">
        <f t="shared" si="1"/>
        <v>827.99549155394197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557.39802399547079</v>
      </c>
      <c r="AC34">
        <f t="shared" si="2"/>
        <v>519.86963769015631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-1493.1562071767692</v>
      </c>
      <c r="AI34">
        <f t="shared" si="7"/>
        <v>-1524.5494721759837</v>
      </c>
      <c r="AJ34">
        <f t="shared" si="8"/>
        <v>37.528386305314484</v>
      </c>
      <c r="AK34">
        <f t="shared" si="30"/>
        <v>39.017861679682959</v>
      </c>
      <c r="AL34">
        <f t="shared" si="9"/>
        <v>-1448.0032241909862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-44.49861984283136</v>
      </c>
      <c r="AR34">
        <f t="shared" si="14"/>
        <v>-45.434193065586562</v>
      </c>
      <c r="AS34">
        <f t="shared" si="15"/>
        <v>1.1184103762811517</v>
      </c>
      <c r="AT34">
        <f t="shared" si="16"/>
        <v>1.1627993009835456</v>
      </c>
      <c r="AU34">
        <f t="shared" si="17"/>
        <v>-43.152983388321864</v>
      </c>
      <c r="AW34">
        <v>31</v>
      </c>
      <c r="AX34">
        <f>IF(Z34&gt;0, (R34*SUMPRODUCT(K34:$K$98, X34:$X$98)-K34*$AZ$3)/Z34, 0)</f>
        <v>827.99549155394197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795.34159154850568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519.86963769015631</v>
      </c>
      <c r="AC35">
        <f t="shared" ref="AC35:AC66" si="33">S35*Z35</f>
        <v>481.1815453171734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-1658.6794807313004</v>
      </c>
      <c r="AI35">
        <f t="shared" ref="AI35:AI66" si="38">SUM(AE35:AH35)</f>
        <v>-1688.9294733401571</v>
      </c>
      <c r="AJ35">
        <f t="shared" ref="AJ35:AJ66" si="39">AB35-AC35</f>
        <v>38.688092372982908</v>
      </c>
      <c r="AK35">
        <f t="shared" si="30"/>
        <v>36.390874638310947</v>
      </c>
      <c r="AL35">
        <f t="shared" ref="AL35:AL66" si="40">SUM(AI35:AK35)</f>
        <v>-1613.850506328863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-44.135265823524286</v>
      </c>
      <c r="AR35">
        <f t="shared" ref="AR35:AR66" si="45">AI35*$K35</f>
        <v>-44.94017809286936</v>
      </c>
      <c r="AS35">
        <f t="shared" ref="AS35:AS66" si="46">AJ35*$K35</f>
        <v>1.0294389367702517</v>
      </c>
      <c r="AT35">
        <f t="shared" ref="AT35:AT66" si="47">AK35*$K35</f>
        <v>0.96831301307487938</v>
      </c>
      <c r="AU35">
        <f t="shared" ref="AU35:AU66" si="48">AL35*$K35</f>
        <v>-42.942426143024221</v>
      </c>
      <c r="AW35">
        <v>32</v>
      </c>
      <c r="AX35">
        <f>IF(Z35&gt;0, (R35*SUMPRODUCT(K35:$K$98, X35:$X$98)-K35*$AZ$3)/Z35, 0)</f>
        <v>795.34159154850568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</v>
      </c>
      <c r="S36">
        <f t="shared" si="32"/>
        <v>761.48458010618219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481.1815453171734</v>
      </c>
      <c r="AC36">
        <f t="shared" si="33"/>
        <v>442.2342504488708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-1819.7121423799545</v>
      </c>
      <c r="AI36">
        <f t="shared" si="38"/>
        <v>-1848.7497789915326</v>
      </c>
      <c r="AJ36">
        <f t="shared" si="39"/>
        <v>38.947294868302606</v>
      </c>
      <c r="AK36">
        <f t="shared" si="30"/>
        <v>33.68270817220214</v>
      </c>
      <c r="AL36">
        <f t="shared" si="40"/>
        <v>-1776.1197759510278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-43.232260565465275</v>
      </c>
      <c r="AR36">
        <f t="shared" si="45"/>
        <v>-43.922129387550058</v>
      </c>
      <c r="AS36">
        <f t="shared" si="46"/>
        <v>0.92529997511820461</v>
      </c>
      <c r="AT36">
        <f t="shared" si="47"/>
        <v>0.80022525669728717</v>
      </c>
      <c r="AU36">
        <f t="shared" si="48"/>
        <v>-42.196604155734562</v>
      </c>
      <c r="AW36">
        <v>33</v>
      </c>
      <c r="AX36">
        <f>IF(Z36&gt;0, (R36*SUMPRODUCT(K36:$K$98, X36:$X$98)-K36*$AZ$3)/Z36, 0)</f>
        <v>761.48458010618219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</v>
      </c>
      <c r="S37">
        <f t="shared" si="32"/>
        <v>727.09207942160424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442.2342504488708</v>
      </c>
      <c r="AC37">
        <f t="shared" si="33"/>
        <v>403.63410680771079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-1981.041767735034</v>
      </c>
      <c r="AI37">
        <f t="shared" si="38"/>
        <v>-2008.798507096629</v>
      </c>
      <c r="AJ37">
        <f t="shared" si="39"/>
        <v>38.600143641160003</v>
      </c>
      <c r="AK37">
        <f t="shared" si="30"/>
        <v>30.956397531420958</v>
      </c>
      <c r="AL37">
        <f t="shared" si="40"/>
        <v>-1939.2419659240481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-42.022400872395551</v>
      </c>
      <c r="AR37">
        <f t="shared" si="45"/>
        <v>-42.611184434337872</v>
      </c>
      <c r="AS37">
        <f t="shared" si="46"/>
        <v>0.81879682510451191</v>
      </c>
      <c r="AT37">
        <f t="shared" si="47"/>
        <v>0.65665558789197576</v>
      </c>
      <c r="AU37">
        <f t="shared" si="48"/>
        <v>-41.13573202134139</v>
      </c>
      <c r="AW37">
        <v>34</v>
      </c>
      <c r="AX37">
        <f>IF(Z37&gt;0, (R37*SUMPRODUCT(K37:$K$98, X37:$X$98)-K37*$AZ$3)/Z37, 0)</f>
        <v>727.09207942160424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</v>
      </c>
      <c r="S38">
        <f t="shared" si="32"/>
        <v>692.74524635442128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403.63410680771079</v>
      </c>
      <c r="AC38">
        <f t="shared" si="33"/>
        <v>365.74752461773056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-2161.5147202425555</v>
      </c>
      <c r="AI38">
        <f t="shared" si="38"/>
        <v>-2187.9131348504134</v>
      </c>
      <c r="AJ38">
        <f t="shared" si="39"/>
        <v>37.886582189980231</v>
      </c>
      <c r="AK38">
        <f t="shared" si="30"/>
        <v>28.254387476539758</v>
      </c>
      <c r="AL38">
        <f t="shared" si="40"/>
        <v>-2121.7721651838933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-40.938073748884669</v>
      </c>
      <c r="AR38">
        <f t="shared" si="45"/>
        <v>-41.438047324798532</v>
      </c>
      <c r="AS38">
        <f t="shared" si="46"/>
        <v>0.71755407504814239</v>
      </c>
      <c r="AT38">
        <f t="shared" si="47"/>
        <v>0.53512483047737491</v>
      </c>
      <c r="AU38">
        <f t="shared" si="48"/>
        <v>-40.185368419273011</v>
      </c>
      <c r="AW38">
        <v>35</v>
      </c>
      <c r="AX38">
        <f>IF(Z38&gt;0, (R38*SUMPRODUCT(K38:$K$98, X38:$X$98)-K38*$AZ$3)/Z38, 0)</f>
        <v>692.74524635442128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</v>
      </c>
      <c r="S39">
        <f t="shared" si="32"/>
        <v>657.77380801237916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365.74752461773056</v>
      </c>
      <c r="AC39">
        <f t="shared" si="33"/>
        <v>328.50214612100245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-2327.3548739862244</v>
      </c>
      <c r="AI39">
        <f t="shared" si="38"/>
        <v>-2352.3256270110105</v>
      </c>
      <c r="AJ39">
        <f t="shared" si="39"/>
        <v>37.245378496728108</v>
      </c>
      <c r="AK39">
        <f t="shared" si="30"/>
        <v>25.602326723241141</v>
      </c>
      <c r="AL39">
        <f t="shared" si="40"/>
        <v>-2289.4779217910409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-39.356257483798963</v>
      </c>
      <c r="AR39">
        <f t="shared" si="45"/>
        <v>-39.778520283766639</v>
      </c>
      <c r="AS39">
        <f t="shared" si="46"/>
        <v>0.62983033768637764</v>
      </c>
      <c r="AT39">
        <f t="shared" si="47"/>
        <v>0.43294289752143295</v>
      </c>
      <c r="AU39">
        <f t="shared" si="48"/>
        <v>-38.715747048558818</v>
      </c>
      <c r="AW39">
        <v>36</v>
      </c>
      <c r="AX39">
        <f>IF(Z39&gt;0, (R39*SUMPRODUCT(K39:$K$98, X39:$X$98)-K39*$AZ$3)/Z39, 0)</f>
        <v>657.77380801237916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</v>
      </c>
      <c r="S40">
        <f t="shared" si="32"/>
        <v>622.42208684597745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328.50214612100245</v>
      </c>
      <c r="AC40">
        <f t="shared" si="33"/>
        <v>292.44293796948608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-2457.4250927561452</v>
      </c>
      <c r="AI40">
        <f t="shared" si="38"/>
        <v>-2480.9174257043051</v>
      </c>
      <c r="AJ40">
        <f t="shared" si="39"/>
        <v>36.059208151516373</v>
      </c>
      <c r="AK40">
        <f t="shared" si="30"/>
        <v>22.995150228470173</v>
      </c>
      <c r="AL40">
        <f t="shared" si="40"/>
        <v>-2421.8630673243183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-37.103377905030044</v>
      </c>
      <c r="AR40">
        <f t="shared" si="45"/>
        <v>-37.458076369620379</v>
      </c>
      <c r="AS40">
        <f t="shared" si="46"/>
        <v>0.54443914931351922</v>
      </c>
      <c r="AT40">
        <f t="shared" si="47"/>
        <v>0.34719176239588079</v>
      </c>
      <c r="AU40">
        <f t="shared" si="48"/>
        <v>-36.566445457910973</v>
      </c>
      <c r="AW40">
        <v>37</v>
      </c>
      <c r="AX40">
        <f>IF(Z40&gt;0, (R40*SUMPRODUCT(K40:$K$98, X40:$X$98)-K40*$AZ$3)/Z40, 0)</f>
        <v>622.42208684597745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</v>
      </c>
      <c r="S41">
        <f t="shared" si="32"/>
        <v>587.83563902762512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292.44293796948608</v>
      </c>
      <c r="AC41">
        <f t="shared" si="33"/>
        <v>258.28335411113693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-2576.7969462316078</v>
      </c>
      <c r="AI41">
        <f t="shared" si="38"/>
        <v>-2598.7659573771703</v>
      </c>
      <c r="AJ41">
        <f t="shared" si="39"/>
        <v>34.159583858349151</v>
      </c>
      <c r="AK41">
        <f t="shared" ref="AK41:AK72" si="61">G41*SUM(AB41:AB41, AE41:AF41)</f>
        <v>20.471005657864026</v>
      </c>
      <c r="AL41">
        <f t="shared" si="40"/>
        <v>-2544.1353678609566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-34.737242116026984</v>
      </c>
      <c r="AR41">
        <f t="shared" si="45"/>
        <v>-35.033401602062213</v>
      </c>
      <c r="AS41">
        <f t="shared" si="46"/>
        <v>0.46049795922241321</v>
      </c>
      <c r="AT41">
        <f t="shared" si="47"/>
        <v>0.27596519816422715</v>
      </c>
      <c r="AU41">
        <f t="shared" si="48"/>
        <v>-34.296938444675568</v>
      </c>
      <c r="AW41">
        <v>38</v>
      </c>
      <c r="AX41">
        <f>IF(Z41&gt;0, (R41*SUMPRODUCT(K41:$K$98, X41:$X$98)-K41*$AZ$3)/Z41, 0)</f>
        <v>587.83563902762512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</v>
      </c>
      <c r="S42">
        <f t="shared" si="32"/>
        <v>554.00353782406478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258.28335411113693</v>
      </c>
      <c r="AC42">
        <f t="shared" si="33"/>
        <v>226.17449953678937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-2673.1808400917848</v>
      </c>
      <c r="AI42">
        <f t="shared" si="38"/>
        <v>-2693.5935707058461</v>
      </c>
      <c r="AJ42">
        <f t="shared" si="39"/>
        <v>32.108854574347561</v>
      </c>
      <c r="AK42">
        <f t="shared" si="61"/>
        <v>18.079834787779586</v>
      </c>
      <c r="AL42">
        <f t="shared" si="40"/>
        <v>-2643.4048813437189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-32.175511192432374</v>
      </c>
      <c r="AR42">
        <f t="shared" si="45"/>
        <v>-32.421207268242306</v>
      </c>
      <c r="AS42">
        <f t="shared" si="46"/>
        <v>0.38647546557217988</v>
      </c>
      <c r="AT42">
        <f t="shared" si="47"/>
        <v>0.21761637590951624</v>
      </c>
      <c r="AU42">
        <f t="shared" si="48"/>
        <v>-31.817115426760608</v>
      </c>
      <c r="AW42">
        <v>39</v>
      </c>
      <c r="AX42">
        <f>IF(Z42&gt;0, (R42*SUMPRODUCT(K42:$K$98, X42:$X$98)-K42*$AZ$3)/Z42, 0)</f>
        <v>554.00353782406478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</v>
      </c>
      <c r="S43">
        <f t="shared" si="32"/>
        <v>521.35252354624004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226.17449953678937</v>
      </c>
      <c r="AC43">
        <f t="shared" si="33"/>
        <v>196.34576293514215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-2756.3621646435936</v>
      </c>
      <c r="AI43">
        <f t="shared" si="38"/>
        <v>-2775.1925868691924</v>
      </c>
      <c r="AJ43">
        <f t="shared" si="39"/>
        <v>29.828736601647222</v>
      </c>
      <c r="AK43">
        <f t="shared" si="61"/>
        <v>15.832214967575258</v>
      </c>
      <c r="AL43">
        <f t="shared" si="40"/>
        <v>-2729.5316352999703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-29.622067900737427</v>
      </c>
      <c r="AR43">
        <f t="shared" si="45"/>
        <v>-29.824434648083333</v>
      </c>
      <c r="AS43">
        <f t="shared" si="46"/>
        <v>0.32056341229072727</v>
      </c>
      <c r="AT43">
        <f t="shared" si="47"/>
        <v>0.1701456190352354</v>
      </c>
      <c r="AU43">
        <f t="shared" si="48"/>
        <v>-29.333725616757373</v>
      </c>
      <c r="AW43">
        <v>40</v>
      </c>
      <c r="AX43">
        <f>IF(Z43&gt;0, (R43*SUMPRODUCT(K43:$K$98, X43:$X$98)-K43*$AZ$3)/Z43, 0)</f>
        <v>521.35252354624004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</v>
      </c>
      <c r="S44">
        <f t="shared" si="32"/>
        <v>490.01881752761312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196.34576293514215</v>
      </c>
      <c r="AC44">
        <f t="shared" si="33"/>
        <v>168.81902949046298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-2832.6958919122903</v>
      </c>
      <c r="AI44">
        <f t="shared" si="38"/>
        <v>-2849.9216619696767</v>
      </c>
      <c r="AJ44">
        <f t="shared" si="39"/>
        <v>27.526733444679166</v>
      </c>
      <c r="AK44">
        <f t="shared" si="61"/>
        <v>13.744203405459952</v>
      </c>
      <c r="AL44">
        <f t="shared" si="40"/>
        <v>-2808.6507251195376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-27.180724162675386</v>
      </c>
      <c r="AR44">
        <f t="shared" si="45"/>
        <v>-27.346011550480156</v>
      </c>
      <c r="AS44">
        <f t="shared" si="46"/>
        <v>0.26412879370338083</v>
      </c>
      <c r="AT44">
        <f t="shared" si="47"/>
        <v>0.13188051801328973</v>
      </c>
      <c r="AU44">
        <f t="shared" si="48"/>
        <v>-26.950002238763485</v>
      </c>
      <c r="AW44">
        <v>41</v>
      </c>
      <c r="AX44">
        <f>IF(Z44&gt;0, (R44*SUMPRODUCT(K44:$K$98, X44:$X$98)-K44*$AZ$3)/Z44, 0)</f>
        <v>490.01881752761312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</v>
      </c>
      <c r="S45">
        <f t="shared" si="32"/>
        <v>459.49253159758507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168.81902949046298</v>
      </c>
      <c r="AC45">
        <f t="shared" si="33"/>
        <v>143.50913966355384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-2874.9306544261767</v>
      </c>
      <c r="AI45">
        <f t="shared" si="38"/>
        <v>-2890.5467014557762</v>
      </c>
      <c r="AJ45">
        <f t="shared" si="39"/>
        <v>25.309889826909142</v>
      </c>
      <c r="AK45">
        <f t="shared" si="61"/>
        <v>11.81733206433241</v>
      </c>
      <c r="AL45">
        <f t="shared" si="40"/>
        <v>-2853.4194795645349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-24.630340825263318</v>
      </c>
      <c r="AR45">
        <f t="shared" si="45"/>
        <v>-24.764127899428118</v>
      </c>
      <c r="AS45">
        <f t="shared" si="46"/>
        <v>0.21683695630253838</v>
      </c>
      <c r="AT45">
        <f t="shared" si="47"/>
        <v>0.10124241290540452</v>
      </c>
      <c r="AU45">
        <f t="shared" si="48"/>
        <v>-24.446048530220178</v>
      </c>
      <c r="AW45">
        <v>42</v>
      </c>
      <c r="AX45">
        <f>IF(Z45&gt;0, (R45*SUMPRODUCT(K45:$K$98, X45:$X$98)-K45*$AZ$3)/Z45, 0)</f>
        <v>459.49253159758507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</v>
      </c>
      <c r="S46">
        <f t="shared" si="32"/>
        <v>429.91295273554891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143.50913966355384</v>
      </c>
      <c r="AC46">
        <f t="shared" si="33"/>
        <v>120.54918663808184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-2879.4021851372263</v>
      </c>
      <c r="AI46">
        <f t="shared" si="38"/>
        <v>-2893.4223706039616</v>
      </c>
      <c r="AJ46">
        <f t="shared" si="39"/>
        <v>22.959953025472004</v>
      </c>
      <c r="AK46">
        <f t="shared" si="61"/>
        <v>10.04563977644877</v>
      </c>
      <c r="AL46">
        <f t="shared" si="40"/>
        <v>-2860.416777802041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-22.025580079070163</v>
      </c>
      <c r="AR46">
        <f t="shared" si="45"/>
        <v>-22.132825506372733</v>
      </c>
      <c r="AS46">
        <f t="shared" si="46"/>
        <v>0.17562891581612175</v>
      </c>
      <c r="AT46">
        <f t="shared" si="47"/>
        <v>7.6842701753773945E-2</v>
      </c>
      <c r="AU46">
        <f t="shared" si="48"/>
        <v>-21.880353888802837</v>
      </c>
      <c r="AW46">
        <v>43</v>
      </c>
      <c r="AX46">
        <f>IF(Z46&gt;0, (R46*SUMPRODUCT(K46:$K$98, X46:$X$98)-K46*$AZ$3)/Z46, 0)</f>
        <v>429.91295273554891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</v>
      </c>
      <c r="S47">
        <f t="shared" si="32"/>
        <v>401.6892300691473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120.54918663808184</v>
      </c>
      <c r="AC47">
        <f t="shared" si="33"/>
        <v>100.01502423739674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-2861.3598554040755</v>
      </c>
      <c r="AI47">
        <f t="shared" si="38"/>
        <v>-2873.809159088441</v>
      </c>
      <c r="AJ47">
        <f t="shared" si="39"/>
        <v>20.534162400685091</v>
      </c>
      <c r="AK47">
        <f t="shared" si="61"/>
        <v>8.43844306466573</v>
      </c>
      <c r="AL47">
        <f t="shared" si="40"/>
        <v>-2844.8365536230904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-19.542471274676465</v>
      </c>
      <c r="AR47">
        <f t="shared" si="45"/>
        <v>-19.627497336386931</v>
      </c>
      <c r="AS47">
        <f t="shared" si="46"/>
        <v>0.14024390469693676</v>
      </c>
      <c r="AT47">
        <f t="shared" si="47"/>
        <v>5.7632747898790554E-2</v>
      </c>
      <c r="AU47">
        <f t="shared" si="48"/>
        <v>-19.429620683791207</v>
      </c>
      <c r="AW47">
        <v>44</v>
      </c>
      <c r="AX47">
        <f>IF(Z47&gt;0, (R47*SUMPRODUCT(K47:$K$98, X47:$X$98)-K47*$AZ$3)/Z47, 0)</f>
        <v>401.6892300691473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</v>
      </c>
      <c r="S48">
        <f t="shared" si="32"/>
        <v>374.69342269567051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100.01502423739674</v>
      </c>
      <c r="AC48">
        <f t="shared" si="33"/>
        <v>81.804175889849802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-2817.3256274758128</v>
      </c>
      <c r="AI48">
        <f t="shared" si="38"/>
        <v>-2828.241775309597</v>
      </c>
      <c r="AJ48">
        <f t="shared" si="39"/>
        <v>18.210848347546943</v>
      </c>
      <c r="AK48">
        <f t="shared" si="61"/>
        <v>7.0010516966177727</v>
      </c>
      <c r="AL48">
        <f t="shared" si="40"/>
        <v>-2803.0298752654326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-17.180113380347862</v>
      </c>
      <c r="AR48">
        <f t="shared" si="45"/>
        <v>-17.24668028891962</v>
      </c>
      <c r="AS48">
        <f t="shared" si="46"/>
        <v>0.11105015207045427</v>
      </c>
      <c r="AT48">
        <f t="shared" si="47"/>
        <v>4.2692566580361579E-2</v>
      </c>
      <c r="AU48">
        <f t="shared" si="48"/>
        <v>-17.092937570268806</v>
      </c>
      <c r="AW48">
        <v>45</v>
      </c>
      <c r="AX48">
        <f>IF(Z48&gt;0, (R48*SUMPRODUCT(K48:$K$98, X48:$X$98)-K48*$AZ$3)/Z48, 0)</f>
        <v>374.69342269567051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</v>
      </c>
      <c r="S49">
        <f t="shared" si="32"/>
        <v>348.8432182112262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81.804175889849802</v>
      </c>
      <c r="AC49">
        <f t="shared" si="33"/>
        <v>65.813011551581866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-2747.9010443561069</v>
      </c>
      <c r="AI49">
        <f t="shared" si="38"/>
        <v>-2757.3340801893751</v>
      </c>
      <c r="AJ49">
        <f t="shared" si="39"/>
        <v>15.991164338267936</v>
      </c>
      <c r="AK49">
        <f t="shared" si="61"/>
        <v>5.7262923122894867</v>
      </c>
      <c r="AL49">
        <f t="shared" si="40"/>
        <v>-2735.6166235388177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-14.96139352854726</v>
      </c>
      <c r="AR49">
        <f t="shared" si="45"/>
        <v>-15.012753224181235</v>
      </c>
      <c r="AS49">
        <f t="shared" si="46"/>
        <v>8.7066491399277857E-2</v>
      </c>
      <c r="AT49">
        <f t="shared" si="47"/>
        <v>3.1177728513776586E-2</v>
      </c>
      <c r="AU49">
        <f t="shared" si="48"/>
        <v>-14.894509004268182</v>
      </c>
      <c r="AW49">
        <v>46</v>
      </c>
      <c r="AX49">
        <f>IF(Z49&gt;0, (R49*SUMPRODUCT(K49:$K$98, X49:$X$98)-K49*$AZ$3)/Z49, 0)</f>
        <v>348.8432182112262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</v>
      </c>
      <c r="S50">
        <f t="shared" si="32"/>
        <v>323.92903169874887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65.813011551581866</v>
      </c>
      <c r="AC50">
        <f t="shared" si="33"/>
        <v>51.913179667748842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-2651.3143090402536</v>
      </c>
      <c r="AI50">
        <f t="shared" si="38"/>
        <v>-2659.3273573606689</v>
      </c>
      <c r="AJ50">
        <f t="shared" si="39"/>
        <v>13.899831883833023</v>
      </c>
      <c r="AK50">
        <f t="shared" si="61"/>
        <v>4.6069108086107313</v>
      </c>
      <c r="AL50">
        <f t="shared" si="40"/>
        <v>-2640.8206146682251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-12.888849429696039</v>
      </c>
      <c r="AR50">
        <f t="shared" si="45"/>
        <v>-12.927803307371937</v>
      </c>
      <c r="AS50">
        <f t="shared" si="46"/>
        <v>6.7571332315429403E-2</v>
      </c>
      <c r="AT50">
        <f t="shared" si="47"/>
        <v>2.239560188913137E-2</v>
      </c>
      <c r="AU50">
        <f t="shared" si="48"/>
        <v>-12.837836373167375</v>
      </c>
      <c r="AW50">
        <v>47</v>
      </c>
      <c r="AX50">
        <f>IF(Z50&gt;0, (R50*SUMPRODUCT(K50:$K$98, X50:$X$98)-K50*$AZ$3)/Z50, 0)</f>
        <v>323.92903169874887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</v>
      </c>
      <c r="S51">
        <f t="shared" si="32"/>
        <v>299.58258038925084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51.913179667748842</v>
      </c>
      <c r="AC51">
        <f t="shared" si="33"/>
        <v>39.972153135119072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-2523.2197308709988</v>
      </c>
      <c r="AI51">
        <f t="shared" si="38"/>
        <v>-2529.8910388427744</v>
      </c>
      <c r="AJ51">
        <f t="shared" si="39"/>
        <v>11.94102653262977</v>
      </c>
      <c r="AK51">
        <f t="shared" si="61"/>
        <v>3.6339225767424193</v>
      </c>
      <c r="AL51">
        <f t="shared" si="40"/>
        <v>-2514.3160897334024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-10.951912967394479</v>
      </c>
      <c r="AR51">
        <f t="shared" si="45"/>
        <v>-10.980869456356441</v>
      </c>
      <c r="AS51">
        <f t="shared" si="46"/>
        <v>5.1829447006411178E-2</v>
      </c>
      <c r="AT51">
        <f t="shared" si="47"/>
        <v>1.5772864845581526E-2</v>
      </c>
      <c r="AU51">
        <f t="shared" si="48"/>
        <v>-10.913267144504449</v>
      </c>
      <c r="AW51">
        <v>48</v>
      </c>
      <c r="AX51">
        <f>IF(Z51&gt;0, (R51*SUMPRODUCT(K51:$K$98, X51:$X$98)-K51*$AZ$3)/Z51, 0)</f>
        <v>299.58258038925084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</v>
      </c>
      <c r="S52">
        <f t="shared" si="32"/>
        <v>275.52976076320584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39.972153135119072</v>
      </c>
      <c r="AC52">
        <f t="shared" si="33"/>
        <v>29.866510611533776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-2369.522036862516</v>
      </c>
      <c r="AI52">
        <f t="shared" si="38"/>
        <v>-2374.9418707361428</v>
      </c>
      <c r="AJ52">
        <f t="shared" si="39"/>
        <v>10.105642523585296</v>
      </c>
      <c r="AK52">
        <f t="shared" si="61"/>
        <v>2.7980507194583355</v>
      </c>
      <c r="AL52">
        <f t="shared" si="40"/>
        <v>-2362.0381774930993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-9.1828531916906933</v>
      </c>
      <c r="AR52">
        <f t="shared" si="45"/>
        <v>-9.2038572330165831</v>
      </c>
      <c r="AS52">
        <f t="shared" si="46"/>
        <v>3.9163438979729889E-2</v>
      </c>
      <c r="AT52">
        <f t="shared" si="47"/>
        <v>1.0843574602797093E-2</v>
      </c>
      <c r="AU52">
        <f t="shared" si="48"/>
        <v>-9.153850219434057</v>
      </c>
      <c r="AW52">
        <v>49</v>
      </c>
      <c r="AX52">
        <f>IF(Z52&gt;0, (R52*SUMPRODUCT(K52:$K$98, X52:$X$98)-K52*$AZ$3)/Z52, 0)</f>
        <v>275.52976076320584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</v>
      </c>
      <c r="S53">
        <f t="shared" si="32"/>
        <v>250.6228716417784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29.866510611533776</v>
      </c>
      <c r="AC53">
        <f t="shared" si="33"/>
        <v>21.439256030386993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-2176.8818035727227</v>
      </c>
      <c r="AI53">
        <f t="shared" si="38"/>
        <v>-2181.1589982058267</v>
      </c>
      <c r="AJ53">
        <f t="shared" si="39"/>
        <v>8.4272545811467836</v>
      </c>
      <c r="AK53">
        <f t="shared" si="61"/>
        <v>2.0906557428073644</v>
      </c>
      <c r="AL53">
        <f t="shared" si="40"/>
        <v>-2170.6410878818724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-7.5324059130943928</v>
      </c>
      <c r="AR53">
        <f t="shared" si="45"/>
        <v>-7.5472057823812655</v>
      </c>
      <c r="AS53">
        <f t="shared" si="46"/>
        <v>2.9159829501997702E-2</v>
      </c>
      <c r="AT53">
        <f t="shared" si="47"/>
        <v>7.2340481019785704E-3</v>
      </c>
      <c r="AU53">
        <f t="shared" si="48"/>
        <v>-7.510811904777289</v>
      </c>
      <c r="AW53">
        <v>50</v>
      </c>
      <c r="AX53">
        <f>IF(Z53&gt;0, (R53*SUMPRODUCT(K53:$K$98, X53:$X$98)-K53*$AZ$3)/Z53, 0)</f>
        <v>250.6228716417784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</v>
      </c>
      <c r="S54">
        <f t="shared" si="32"/>
        <v>223.55143910430104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21.439256030386993</v>
      </c>
      <c r="AC54">
        <f t="shared" si="33"/>
        <v>14.581491733849656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-1946.1892044455894</v>
      </c>
      <c r="AI54">
        <f t="shared" si="38"/>
        <v>-1949.4505325301398</v>
      </c>
      <c r="AJ54">
        <f t="shared" si="39"/>
        <v>6.8577642965373364</v>
      </c>
      <c r="AK54">
        <f t="shared" si="61"/>
        <v>1.5007479221270896</v>
      </c>
      <c r="AL54">
        <f t="shared" si="40"/>
        <v>-1941.0920203114752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-6.012649708858099</v>
      </c>
      <c r="AR54">
        <f t="shared" si="45"/>
        <v>-6.0227254113197457</v>
      </c>
      <c r="AS54">
        <f t="shared" si="46"/>
        <v>2.1186703947799781E-2</v>
      </c>
      <c r="AT54">
        <f t="shared" si="47"/>
        <v>4.6364821757488668E-3</v>
      </c>
      <c r="AU54">
        <f t="shared" si="48"/>
        <v>-5.9969022251961963</v>
      </c>
      <c r="AW54">
        <v>51</v>
      </c>
      <c r="AX54">
        <f>IF(Z54&gt;0, (R54*SUMPRODUCT(K54:$K$98, X54:$X$98)-K54*$AZ$3)/Z54, 0)</f>
        <v>223.55143910430104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</v>
      </c>
      <c r="S55">
        <f t="shared" si="32"/>
        <v>192.17016011076748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14.581491733849656</v>
      </c>
      <c r="AC55">
        <f t="shared" si="33"/>
        <v>9.1712006112032167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-1684.9921978153659</v>
      </c>
      <c r="AI55">
        <f t="shared" si="38"/>
        <v>-1687.378416520163</v>
      </c>
      <c r="AJ55">
        <f t="shared" si="39"/>
        <v>5.4102911226464396</v>
      </c>
      <c r="AK55">
        <f t="shared" si="61"/>
        <v>1.020704421369476</v>
      </c>
      <c r="AL55">
        <f t="shared" si="40"/>
        <v>-1680.9474209761472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-4.6479421647628207</v>
      </c>
      <c r="AR55">
        <f t="shared" si="45"/>
        <v>-4.6545243949635013</v>
      </c>
      <c r="AS55">
        <f t="shared" si="46"/>
        <v>1.4923938677694596E-2</v>
      </c>
      <c r="AT55">
        <f t="shared" si="47"/>
        <v>2.8155472316097161E-3</v>
      </c>
      <c r="AU55">
        <f t="shared" si="48"/>
        <v>-4.6367849090541977</v>
      </c>
      <c r="AW55">
        <v>52</v>
      </c>
      <c r="AX55">
        <f>IF(Z55&gt;0, (R55*SUMPRODUCT(K55:$K$98, X55:$X$98)-K55*$AZ$3)/Z55, 0)</f>
        <v>192.17016011076748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</v>
      </c>
      <c r="S56">
        <f t="shared" si="32"/>
        <v>152.10370549356497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9.1712006112032167</v>
      </c>
      <c r="AC56">
        <f t="shared" si="33"/>
        <v>5.0610786127008094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-1397.3262395762986</v>
      </c>
      <c r="AI56">
        <f t="shared" si="38"/>
        <v>-1398.9899329742595</v>
      </c>
      <c r="AJ56">
        <f t="shared" si="39"/>
        <v>4.1101219985024073</v>
      </c>
      <c r="AK56">
        <f t="shared" si="61"/>
        <v>0.64198404278422527</v>
      </c>
      <c r="AL56">
        <f t="shared" si="40"/>
        <v>-1394.2378269329729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-3.44145910336128</v>
      </c>
      <c r="AR56">
        <f t="shared" si="45"/>
        <v>-3.4455565951477016</v>
      </c>
      <c r="AS56">
        <f t="shared" si="46"/>
        <v>1.0122773313095875E-2</v>
      </c>
      <c r="AT56">
        <f t="shared" si="47"/>
        <v>1.5811352894384771E-3</v>
      </c>
      <c r="AU56">
        <f t="shared" si="48"/>
        <v>-3.4338526865451673</v>
      </c>
      <c r="AW56">
        <v>53</v>
      </c>
      <c r="AX56">
        <f>IF(Z56&gt;0, (R56*SUMPRODUCT(K56:$K$98, X56:$X$98)-K56*$AZ$3)/Z56, 0)</f>
        <v>152.10370549356497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</v>
      </c>
      <c r="S57">
        <f t="shared" si="32"/>
        <v>95.783150588643934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5.0610786127008094</v>
      </c>
      <c r="AC57">
        <f t="shared" si="33"/>
        <v>2.0998160863577571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-1101.8525215622315</v>
      </c>
      <c r="AI57">
        <f t="shared" si="38"/>
        <v>-1102.9486517654316</v>
      </c>
      <c r="AJ57">
        <f t="shared" si="39"/>
        <v>2.9612625263430523</v>
      </c>
      <c r="AK57">
        <f t="shared" si="61"/>
        <v>0.35427550288905668</v>
      </c>
      <c r="AL57">
        <f t="shared" si="40"/>
        <v>-1099.6331137361994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-2.422982322731372</v>
      </c>
      <c r="AR57">
        <f t="shared" si="45"/>
        <v>-2.4253927216312179</v>
      </c>
      <c r="AS57">
        <f t="shared" si="46"/>
        <v>6.5118394829491878E-3</v>
      </c>
      <c r="AT57">
        <f t="shared" si="47"/>
        <v>7.7905460493014791E-4</v>
      </c>
      <c r="AU57">
        <f t="shared" si="48"/>
        <v>-2.4181018275433384</v>
      </c>
      <c r="AW57">
        <v>54</v>
      </c>
      <c r="AX57">
        <f>IF(Z57&gt;0, (R57*SUMPRODUCT(K57:$K$98, X57:$X$98)-K57*$AZ$3)/Z57, 0)</f>
        <v>95.783150588643934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</v>
      </c>
      <c r="S58">
        <f t="shared" si="32"/>
        <v>7.8057407648731774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2.0998160863577571</v>
      </c>
      <c r="AC58">
        <f t="shared" si="33"/>
        <v>0.10558070739265757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-817.73449954954776</v>
      </c>
      <c r="AI58">
        <f t="shared" si="38"/>
        <v>-818.41080120094125</v>
      </c>
      <c r="AJ58">
        <f t="shared" si="39"/>
        <v>1.9942353789650995</v>
      </c>
      <c r="AK58">
        <f t="shared" si="61"/>
        <v>0.14698712604504302</v>
      </c>
      <c r="AL58">
        <f t="shared" si="40"/>
        <v>-816.26957869593116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-1.6055397925010995</v>
      </c>
      <c r="AR58">
        <f t="shared" si="45"/>
        <v>-1.606867643060963</v>
      </c>
      <c r="AS58">
        <f t="shared" si="46"/>
        <v>3.9154814408658492E-3</v>
      </c>
      <c r="AT58">
        <f t="shared" si="47"/>
        <v>2.8859450100330778E-4</v>
      </c>
      <c r="AU58">
        <f t="shared" si="48"/>
        <v>-1.6026635671190939</v>
      </c>
      <c r="AW58">
        <v>55</v>
      </c>
      <c r="AX58">
        <f>IF(Z58&gt;0, (R58*SUMPRODUCT(K58:$K$98, X58:$X$98)-K58*$AZ$3)/Z58, 0)</f>
        <v>7.8057407648731774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</v>
      </c>
      <c r="S59">
        <f t="shared" si="32"/>
        <v>-144.65218713473439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0.10558070739265757</v>
      </c>
      <c r="AC59">
        <f t="shared" si="33"/>
        <v>-1.1171493138885582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-566.77694301180202</v>
      </c>
      <c r="AI59">
        <f t="shared" si="38"/>
        <v>-567.16309317517562</v>
      </c>
      <c r="AJ59">
        <f t="shared" si="39"/>
        <v>1.2227300212812158</v>
      </c>
      <c r="AK59">
        <f t="shared" si="61"/>
        <v>7.3906495174860306E-3</v>
      </c>
      <c r="AL59">
        <f t="shared" si="40"/>
        <v>-565.93297250437695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-0.99358014644951964</v>
      </c>
      <c r="AR59">
        <f t="shared" si="45"/>
        <v>-0.99425708142474545</v>
      </c>
      <c r="AS59">
        <f t="shared" si="46"/>
        <v>2.1434892308022438E-3</v>
      </c>
      <c r="AT59">
        <f t="shared" si="47"/>
        <v>1.2956071555980594E-5</v>
      </c>
      <c r="AU59">
        <f t="shared" si="48"/>
        <v>-0.9921006361223873</v>
      </c>
      <c r="AW59">
        <v>56</v>
      </c>
      <c r="AX59">
        <f>IF(Z59&gt;0, (R59*SUMPRODUCT(K59:$K$98, X59:$X$98)-K59*$AZ$3)/Z59, 0)</f>
        <v>-144.65218713473439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</v>
      </c>
      <c r="S60">
        <f t="shared" si="32"/>
        <v>-441.14874345373249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-1.1171493138885582</v>
      </c>
      <c r="AC60">
        <f t="shared" si="33"/>
        <v>-1.7689350217488935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-363.5935174509757</v>
      </c>
      <c r="AI60">
        <f t="shared" si="38"/>
        <v>-363.79400935399008</v>
      </c>
      <c r="AJ60">
        <f t="shared" si="39"/>
        <v>0.65178570786033529</v>
      </c>
      <c r="AK60">
        <f t="shared" si="61"/>
        <v>-7.8200451972199075E-2</v>
      </c>
      <c r="AL60">
        <f t="shared" si="40"/>
        <v>-363.22042409810194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-0.56910033248286729</v>
      </c>
      <c r="AR60">
        <f t="shared" si="45"/>
        <v>-0.56941414448222727</v>
      </c>
      <c r="AS60">
        <f t="shared" si="46"/>
        <v>1.0201817283524905E-3</v>
      </c>
      <c r="AT60">
        <f t="shared" si="47"/>
        <v>-1.2240015589301472E-4</v>
      </c>
      <c r="AU60">
        <f t="shared" si="48"/>
        <v>-0.5685163629097677</v>
      </c>
      <c r="AW60">
        <v>57</v>
      </c>
      <c r="AX60">
        <f>IF(Z60&gt;0, (R60*SUMPRODUCT(K60:$K$98, X60:$X$98)-K60*$AZ$3)/Z60, 0)</f>
        <v>-441.14874345373249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</v>
      </c>
      <c r="S61">
        <f t="shared" si="32"/>
        <v>-1099.6404918142578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-1.7689350217488935</v>
      </c>
      <c r="AC61">
        <f t="shared" si="33"/>
        <v>-2.03286174834856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-212.10793552595575</v>
      </c>
      <c r="AI61">
        <f t="shared" si="38"/>
        <v>-212.20036854217702</v>
      </c>
      <c r="AJ61">
        <f t="shared" si="39"/>
        <v>0.26392672659966654</v>
      </c>
      <c r="AK61">
        <f t="shared" si="61"/>
        <v>-0.12382545152242255</v>
      </c>
      <c r="AL61">
        <f t="shared" si="40"/>
        <v>-212.06026726709979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-0.29642279780182523</v>
      </c>
      <c r="AR61">
        <f t="shared" si="45"/>
        <v>-0.2965519737952157</v>
      </c>
      <c r="AS61">
        <f t="shared" si="46"/>
        <v>3.6884003665094861E-4</v>
      </c>
      <c r="AT61">
        <f t="shared" si="47"/>
        <v>-1.7304721149793663E-4</v>
      </c>
      <c r="AU61">
        <f t="shared" si="48"/>
        <v>-0.29635618097006272</v>
      </c>
      <c r="AW61">
        <v>58</v>
      </c>
      <c r="AX61">
        <f>IF(Z61&gt;0, (R61*SUMPRODUCT(K61:$K$98, X61:$X$98)-K61*$AZ$3)/Z61, 0)</f>
        <v>-1099.6404918142578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</v>
      </c>
      <c r="S62">
        <f t="shared" si="32"/>
        <v>-2813.6924481845681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-2.03286174834856</v>
      </c>
      <c r="AC62">
        <f t="shared" si="33"/>
        <v>-2.0568081123260997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-109.9174100503551</v>
      </c>
      <c r="AI62">
        <f t="shared" si="38"/>
        <v>-109.95396003138897</v>
      </c>
      <c r="AJ62">
        <f t="shared" si="39"/>
        <v>2.3946363977539686E-2</v>
      </c>
      <c r="AK62">
        <f t="shared" si="61"/>
        <v>-0.14230032238439921</v>
      </c>
      <c r="AL62">
        <f t="shared" si="40"/>
        <v>-110.07231398979583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-0.13715231710695658</v>
      </c>
      <c r="AR62">
        <f t="shared" si="45"/>
        <v>-0.13719792329970362</v>
      </c>
      <c r="AS62">
        <f t="shared" si="46"/>
        <v>2.9879700625237896E-5</v>
      </c>
      <c r="AT62">
        <f t="shared" si="47"/>
        <v>-1.7755894112812771E-4</v>
      </c>
      <c r="AU62">
        <f t="shared" si="48"/>
        <v>-0.1373456025402065</v>
      </c>
      <c r="AW62">
        <v>59</v>
      </c>
      <c r="AX62">
        <f>IF(Z62&gt;0, (R62*SUMPRODUCT(K62:$K$98, X62:$X$98)-K62*$AZ$3)/Z62, 0)</f>
        <v>-2813.6924481845681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</v>
      </c>
      <c r="S63">
        <f t="shared" si="32"/>
        <v>-8222.2581880472953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-2.0568081123260997</v>
      </c>
      <c r="AC63">
        <f t="shared" si="33"/>
        <v>-1.9506778992328011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-48.64460528606282</v>
      </c>
      <c r="AI63">
        <f t="shared" si="38"/>
        <v>-48.656467464643328</v>
      </c>
      <c r="AJ63">
        <f t="shared" si="39"/>
        <v>-0.10613021309329862</v>
      </c>
      <c r="AK63">
        <f t="shared" si="61"/>
        <v>-0.143976567862827</v>
      </c>
      <c r="AL63">
        <f t="shared" si="40"/>
        <v>-48.906574245599458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-5.4194264119048825E-2</v>
      </c>
      <c r="AR63">
        <f t="shared" si="45"/>
        <v>-5.4207479603792484E-2</v>
      </c>
      <c r="AS63">
        <f t="shared" si="46"/>
        <v>-1.1823816362709938E-4</v>
      </c>
      <c r="AT63">
        <f t="shared" si="47"/>
        <v>-1.6040225015347712E-4</v>
      </c>
      <c r="AU63">
        <f t="shared" si="48"/>
        <v>-5.4486120017573067E-2</v>
      </c>
      <c r="AW63">
        <v>60</v>
      </c>
      <c r="AX63">
        <f>IF(Z63&gt;0, (R63*SUMPRODUCT(K63:$K$98, X63:$X$98)-K63*$AZ$3)/Z63, 0)</f>
        <v>-8222.2581880472953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</v>
      </c>
      <c r="S64">
        <f t="shared" si="32"/>
        <v>-30081.416681391438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-1.9506778992328011</v>
      </c>
      <c r="AC64">
        <f t="shared" si="33"/>
        <v>-1.7876556185301942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-17.544389423633497</v>
      </c>
      <c r="AI64">
        <f t="shared" si="38"/>
        <v>-17.547360785716382</v>
      </c>
      <c r="AJ64">
        <f t="shared" si="39"/>
        <v>-0.16302228070260694</v>
      </c>
      <c r="AK64">
        <f t="shared" si="61"/>
        <v>-0.13654745294629608</v>
      </c>
      <c r="AL64">
        <f t="shared" si="40"/>
        <v>-17.846930519365284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-1.7451745688383074E-2</v>
      </c>
      <c r="AR64">
        <f t="shared" si="45"/>
        <v>-1.7454701360089083E-2</v>
      </c>
      <c r="AS64">
        <f t="shared" si="46"/>
        <v>-1.6216143609589821E-4</v>
      </c>
      <c r="AT64">
        <f t="shared" si="47"/>
        <v>-1.3582640955319656E-4</v>
      </c>
      <c r="AU64">
        <f t="shared" si="48"/>
        <v>-1.7752689205738175E-2</v>
      </c>
      <c r="AW64">
        <v>61</v>
      </c>
      <c r="AX64">
        <f>IF(Z64&gt;0, (R64*SUMPRODUCT(K64:$K$98, X64:$X$98)-K64*$AZ$3)/Z64, 0)</f>
        <v>-30081.416681391438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</v>
      </c>
      <c r="S65">
        <f t="shared" si="32"/>
        <v>-109206.09512934751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-1.7876556185301942</v>
      </c>
      <c r="AC65">
        <f t="shared" si="33"/>
        <v>-1.6111640206278124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-4.4079543448153746</v>
      </c>
      <c r="AI65">
        <f t="shared" si="38"/>
        <v>-4.4086920161050216</v>
      </c>
      <c r="AJ65">
        <f t="shared" si="39"/>
        <v>-0.17649159790238178</v>
      </c>
      <c r="AK65">
        <f t="shared" si="61"/>
        <v>-0.12513589329711361</v>
      </c>
      <c r="AL65">
        <f t="shared" si="40"/>
        <v>-4.7103195073045176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-3.9148910664657853E-3</v>
      </c>
      <c r="AR65">
        <f t="shared" si="45"/>
        <v>-3.9155462236012545E-3</v>
      </c>
      <c r="AS65">
        <f t="shared" si="46"/>
        <v>-1.5674966796037584E-4</v>
      </c>
      <c r="AT65">
        <f t="shared" si="47"/>
        <v>-1.1113849020221757E-4</v>
      </c>
      <c r="AU65">
        <f t="shared" si="48"/>
        <v>-4.1834343817638486E-3</v>
      </c>
      <c r="AW65">
        <v>62</v>
      </c>
      <c r="AX65">
        <f>IF(Z65&gt;0, (R65*SUMPRODUCT(K65:$K$98, X65:$X$98)-K65*$AZ$3)/Z65, 0)</f>
        <v>-109206.09512934751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</v>
      </c>
      <c r="S66">
        <f t="shared" si="32"/>
        <v>-397533.90232141007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-1.6111640206278124</v>
      </c>
      <c r="AC66">
        <f t="shared" si="33"/>
        <v>-1.4419152120596672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-1.0978741237542364</v>
      </c>
      <c r="AI66">
        <f t="shared" si="38"/>
        <v>-1.0980554812691099</v>
      </c>
      <c r="AJ66">
        <f t="shared" si="39"/>
        <v>-0.16924880856814517</v>
      </c>
      <c r="AK66">
        <f t="shared" si="61"/>
        <v>-0.11278148144394688</v>
      </c>
      <c r="AL66">
        <f t="shared" si="40"/>
        <v>-1.380085771281202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-8.7059690905406234E-4</v>
      </c>
      <c r="AR66">
        <f t="shared" si="45"/>
        <v>-8.7074072271035169E-4</v>
      </c>
      <c r="AS66">
        <f t="shared" si="46"/>
        <v>-1.3421164267598152E-4</v>
      </c>
      <c r="AT66">
        <f t="shared" si="47"/>
        <v>-8.943394057588505E-5</v>
      </c>
      <c r="AU66">
        <f t="shared" si="48"/>
        <v>-1.0943863059622184E-3</v>
      </c>
      <c r="AW66">
        <v>63</v>
      </c>
      <c r="AX66">
        <f>IF(Z66&gt;0, (R66*SUMPRODUCT(K66:$K$98, X66:$X$98)-K66*$AZ$3)/Z66, 0)</f>
        <v>-397533.90232141007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-1460330.6861940098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-1.4419152120596672</v>
      </c>
      <c r="AC67">
        <f t="shared" ref="AC67:AC98" si="64">S67*Z67</f>
        <v>-1.2881753628663897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-0.2708766698211727</v>
      </c>
      <c r="AI67">
        <f t="shared" ref="AI67:AI98" si="69">SUM(AE67:AH67)</f>
        <v>-0.27092077542598691</v>
      </c>
      <c r="AJ67">
        <f t="shared" ref="AJ67:AJ98" si="70">AB67-AC67</f>
        <v>-0.15373984919327754</v>
      </c>
      <c r="AK67">
        <f t="shared" si="61"/>
        <v>-0.10093406484417672</v>
      </c>
      <c r="AL67">
        <f t="shared" ref="AL67:AL98" si="71">SUM(AI67:AK67)</f>
        <v>-0.52559468946344112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-1.9178655169855939E-4</v>
      </c>
      <c r="AR67">
        <f t="shared" ref="AR67:AR98" si="76">AI67*$K67</f>
        <v>-1.9181777942246594E-4</v>
      </c>
      <c r="AS67">
        <f t="shared" ref="AS67:AS98" si="77">AJ67*$K67</f>
        <v>-1.0885114452603395E-4</v>
      </c>
      <c r="AT67">
        <f t="shared" ref="AT67:AT98" si="78">AK67*$K67</f>
        <v>-7.1463504989791374E-5</v>
      </c>
      <c r="AU67">
        <f t="shared" ref="AU67:AU98" si="79">AL67*$K67</f>
        <v>-3.7213242893829125E-4</v>
      </c>
      <c r="AW67">
        <v>64</v>
      </c>
      <c r="AX67">
        <f>IF(Z67&gt;0, (R67*SUMPRODUCT(K67:$K$98, X67:$X$98)-K67*$AZ$3)/Z67, 0)</f>
        <v>-1460330.6861940098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</v>
      </c>
      <c r="S68">
        <f t="shared" si="63"/>
        <v>-5427644.9773326898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-1.2881753628663897</v>
      </c>
      <c r="AC68">
        <f t="shared" si="64"/>
        <v>-1.1503221082552926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-6.6135336461530678E-2</v>
      </c>
      <c r="AI68">
        <f t="shared" si="69"/>
        <v>-6.6145933342065963E-2</v>
      </c>
      <c r="AJ68">
        <f t="shared" si="70"/>
        <v>-0.1378532546110971</v>
      </c>
      <c r="AK68">
        <f t="shared" si="61"/>
        <v>-9.0172275400647289E-2</v>
      </c>
      <c r="AL68">
        <f t="shared" si="71"/>
        <v>-0.29417146335381039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-4.1808260055326649E-5</v>
      </c>
      <c r="AR68">
        <f t="shared" si="76"/>
        <v>-4.1814959002680642E-5</v>
      </c>
      <c r="AS68">
        <f t="shared" si="77"/>
        <v>-8.7145617254194175E-5</v>
      </c>
      <c r="AT68">
        <f t="shared" si="78"/>
        <v>-5.7003504350865172E-5</v>
      </c>
      <c r="AU68">
        <f t="shared" si="79"/>
        <v>-1.8596408060774002E-4</v>
      </c>
      <c r="AW68">
        <v>65</v>
      </c>
      <c r="AX68">
        <f>IF(Z68&gt;0, (R68*SUMPRODUCT(K68:$K$98, X68:$X$98)-K68*$AZ$3)/Z68, 0)</f>
        <v>-5427644.9773326898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</v>
      </c>
      <c r="S69">
        <f t="shared" si="63"/>
        <v>-20418630.210174467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-1.1503221082552926</v>
      </c>
      <c r="AC69">
        <f t="shared" si="64"/>
        <v>-1.0271094154771372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-1.5951567243347547E-2</v>
      </c>
      <c r="AI69">
        <f t="shared" si="69"/>
        <v>-1.5954082371455812E-2</v>
      </c>
      <c r="AJ69">
        <f t="shared" si="70"/>
        <v>-0.12321269277815539</v>
      </c>
      <c r="AK69">
        <f t="shared" si="61"/>
        <v>-8.0522547577870487E-2</v>
      </c>
      <c r="AL69">
        <f t="shared" si="71"/>
        <v>-0.21968932272748171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-9.0035517006510382E-6</v>
      </c>
      <c r="AR69">
        <f t="shared" si="76"/>
        <v>-9.0049713157654073E-6</v>
      </c>
      <c r="AS69">
        <f t="shared" si="77"/>
        <v>-6.9545006624173539E-5</v>
      </c>
      <c r="AT69">
        <f t="shared" si="78"/>
        <v>-4.5449384949171048E-5</v>
      </c>
      <c r="AU69">
        <f t="shared" si="79"/>
        <v>-1.2399936288911E-4</v>
      </c>
      <c r="AW69">
        <v>66</v>
      </c>
      <c r="AX69">
        <f>IF(Z69&gt;0, (R69*SUMPRODUCT(K69:$K$98, X69:$X$98)-K69*$AZ$3)/Z69, 0)</f>
        <v>-20418630.210174467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</v>
      </c>
      <c r="S70">
        <f t="shared" si="63"/>
        <v>-77844883.268310353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-1.0271094154771372</v>
      </c>
      <c r="AC70">
        <f t="shared" si="64"/>
        <v>-0.91706975738757857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-3.8018803900907541E-3</v>
      </c>
      <c r="AI70">
        <f t="shared" si="69"/>
        <v>-3.8024694267228898E-3</v>
      </c>
      <c r="AJ70">
        <f t="shared" si="70"/>
        <v>-0.11003965808955862</v>
      </c>
      <c r="AK70">
        <f t="shared" si="61"/>
        <v>-7.1897659083399609E-2</v>
      </c>
      <c r="AL70">
        <f t="shared" si="71"/>
        <v>-0.18573978659968113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-1.9159798202222843E-6</v>
      </c>
      <c r="AR70">
        <f t="shared" si="76"/>
        <v>-1.916276668672195E-6</v>
      </c>
      <c r="AS70">
        <f t="shared" si="77"/>
        <v>-5.5455128171120978E-5</v>
      </c>
      <c r="AT70">
        <f t="shared" si="78"/>
        <v>-3.6233245076320447E-5</v>
      </c>
      <c r="AU70">
        <f t="shared" si="79"/>
        <v>-9.3604649916113623E-5</v>
      </c>
      <c r="AW70">
        <v>67</v>
      </c>
      <c r="AX70">
        <f>IF(Z70&gt;0, (R70*SUMPRODUCT(K70:$K$98, X70:$X$98)-K70*$AZ$3)/Z70, 0)</f>
        <v>-77844883.268310353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</v>
      </c>
      <c r="S71">
        <f t="shared" si="63"/>
        <v>-301017807.66465253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-0.91706975738757857</v>
      </c>
      <c r="AC71">
        <f t="shared" si="64"/>
        <v>-0.8188139397591313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-8.9427741527714814E-4</v>
      </c>
      <c r="AI71">
        <f t="shared" si="69"/>
        <v>-8.9441342283532409E-4</v>
      </c>
      <c r="AJ71">
        <f t="shared" si="70"/>
        <v>-9.8255817628447262E-2</v>
      </c>
      <c r="AK71">
        <f t="shared" si="61"/>
        <v>-6.41948830171305E-2</v>
      </c>
      <c r="AL71">
        <f t="shared" si="71"/>
        <v>-0.16334511406841307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-4.0238957567113696E-7</v>
      </c>
      <c r="AR71">
        <f t="shared" si="76"/>
        <v>-4.0245077370956168E-7</v>
      </c>
      <c r="AS71">
        <f t="shared" si="77"/>
        <v>-4.4211243722931825E-5</v>
      </c>
      <c r="AT71">
        <f t="shared" si="78"/>
        <v>-2.8885166164591047E-5</v>
      </c>
      <c r="AU71">
        <f t="shared" si="79"/>
        <v>-7.3498860661232421E-5</v>
      </c>
      <c r="AW71">
        <v>68</v>
      </c>
      <c r="AX71">
        <f>IF(Z71&gt;0, (R71*SUMPRODUCT(K71:$K$98, X71:$X$98)-K71*$AZ$3)/Z71, 0)</f>
        <v>-301017807.66465253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</v>
      </c>
      <c r="S72">
        <f t="shared" si="63"/>
        <v>-1181443489.3610263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-0.8188139397591313</v>
      </c>
      <c r="AC72">
        <f t="shared" si="64"/>
        <v>-0.73108422285561103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-2.074143734005943E-4</v>
      </c>
      <c r="AI72">
        <f t="shared" si="69"/>
        <v>-2.0744531369648822E-4</v>
      </c>
      <c r="AJ72">
        <f t="shared" si="70"/>
        <v>-8.7729716903520272E-2</v>
      </c>
      <c r="AK72">
        <f t="shared" si="61"/>
        <v>-5.7316975783139198E-2</v>
      </c>
      <c r="AL72">
        <f t="shared" si="71"/>
        <v>-0.14525413800035597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-8.332883010486793E-8</v>
      </c>
      <c r="AR72">
        <f t="shared" si="76"/>
        <v>-8.3341260384494495E-8</v>
      </c>
      <c r="AS72">
        <f t="shared" si="77"/>
        <v>-3.5245458427716922E-5</v>
      </c>
      <c r="AT72">
        <f t="shared" si="78"/>
        <v>-2.3027124199987339E-5</v>
      </c>
      <c r="AU72">
        <f t="shared" si="79"/>
        <v>-5.8355923888088761E-5</v>
      </c>
      <c r="AW72">
        <v>69</v>
      </c>
      <c r="AX72">
        <f>IF(Z72&gt;0, (R72*SUMPRODUCT(K72:$K$98, X72:$X$98)-K72*$AZ$3)/Z72, 0)</f>
        <v>-1181443489.3610263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</v>
      </c>
      <c r="S73">
        <f t="shared" si="63"/>
        <v>-4712732757.0399628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-0.73108422285561103</v>
      </c>
      <c r="AC73">
        <f t="shared" si="64"/>
        <v>-0.65275384252989122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-4.7410929558315346E-5</v>
      </c>
      <c r="AI73">
        <f t="shared" si="69"/>
        <v>-4.7417854986471172E-5</v>
      </c>
      <c r="AJ73">
        <f t="shared" si="70"/>
        <v>-7.8330380325719817E-2</v>
      </c>
      <c r="AK73">
        <f t="shared" ref="AK73:AK98" si="92">G73*SUM(AB73:AB73, AE73:AF73)</f>
        <v>-5.117589559989278E-2</v>
      </c>
      <c r="AL73">
        <f t="shared" si="71"/>
        <v>-0.12955369378059906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-1.7006575969787809E-8</v>
      </c>
      <c r="AR73">
        <f t="shared" si="76"/>
        <v>-1.7009060161115688E-8</v>
      </c>
      <c r="AS73">
        <f t="shared" si="77"/>
        <v>-2.809756265405443E-5</v>
      </c>
      <c r="AT73">
        <f t="shared" si="78"/>
        <v>-1.8357091169684958E-5</v>
      </c>
      <c r="AU73">
        <f t="shared" si="79"/>
        <v>-4.6471662883900497E-5</v>
      </c>
      <c r="AW73">
        <v>70</v>
      </c>
      <c r="AX73">
        <f>IF(Z73&gt;0, (R73*SUMPRODUCT(K73:$K$98, X73:$X$98)-K73*$AZ$3)/Z73, 0)</f>
        <v>-4712732757.0399628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</v>
      </c>
      <c r="S74">
        <f t="shared" si="63"/>
        <v>-19120220059.799015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-0.65275384252989122</v>
      </c>
      <c r="AC74">
        <f t="shared" si="64"/>
        <v>-0.58281594555919047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-1.0664182279017375E-5</v>
      </c>
      <c r="AI74">
        <f t="shared" si="69"/>
        <v>-1.0665706361752136E-5</v>
      </c>
      <c r="AJ74">
        <f t="shared" si="70"/>
        <v>-6.9937896970700741E-2</v>
      </c>
      <c r="AK74">
        <f t="shared" si="92"/>
        <v>-4.5692768977092388E-2</v>
      </c>
      <c r="AL74">
        <f t="shared" si="71"/>
        <v>-0.11564133165415488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-3.4154501431374279E-9</v>
      </c>
      <c r="AR74">
        <f t="shared" si="76"/>
        <v>-3.4159382657574655E-9</v>
      </c>
      <c r="AS74">
        <f t="shared" si="77"/>
        <v>-2.2399223303722501E-5</v>
      </c>
      <c r="AT74">
        <f t="shared" si="78"/>
        <v>-1.4634162307054594E-5</v>
      </c>
      <c r="AU74">
        <f t="shared" si="79"/>
        <v>-3.7036801549042854E-5</v>
      </c>
      <c r="AW74">
        <v>71</v>
      </c>
      <c r="AX74">
        <f>IF(Z74&gt;0, (R74*SUMPRODUCT(K74:$K$98, X74:$X$98)-K74*$AZ$3)/Z74, 0)</f>
        <v>-19120220059.799015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</v>
      </c>
      <c r="S75">
        <f t="shared" si="63"/>
        <v>-79003635429.411835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-0.58281594555919047</v>
      </c>
      <c r="AC75">
        <f t="shared" si="64"/>
        <v>-0.52037138292350082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-2.3590161723872753E-6</v>
      </c>
      <c r="AI75">
        <f t="shared" si="69"/>
        <v>-2.3593455062084943E-6</v>
      </c>
      <c r="AJ75">
        <f t="shared" si="70"/>
        <v>-6.2444562635689649E-2</v>
      </c>
      <c r="AK75">
        <f t="shared" si="92"/>
        <v>-4.0797116189143334E-2</v>
      </c>
      <c r="AL75">
        <f t="shared" si="71"/>
        <v>-0.1032440381703392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-6.7457972806589404E-10</v>
      </c>
      <c r="AR75">
        <f t="shared" si="76"/>
        <v>-6.7467390373207267E-10</v>
      </c>
      <c r="AS75">
        <f t="shared" si="77"/>
        <v>-1.7856527045064197E-5</v>
      </c>
      <c r="AT75">
        <f t="shared" si="78"/>
        <v>-1.1666264889101801E-5</v>
      </c>
      <c r="AU75">
        <f t="shared" si="79"/>
        <v>-2.9523466608069733E-5</v>
      </c>
      <c r="AW75">
        <v>72</v>
      </c>
      <c r="AX75">
        <f>IF(Z75&gt;0, (R75*SUMPRODUCT(K75:$K$98, X75:$X$98)-K75*$AZ$3)/Z75, 0)</f>
        <v>-79003635429.411835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</v>
      </c>
      <c r="S76">
        <f t="shared" si="63"/>
        <v>-332936547233.37823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-0.52037138292350082</v>
      </c>
      <c r="AC76">
        <f t="shared" si="64"/>
        <v>-0.46461730676670565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-5.1252965792612155E-7</v>
      </c>
      <c r="AI76">
        <f t="shared" si="69"/>
        <v>-5.1259943358016551E-7</v>
      </c>
      <c r="AJ76">
        <f t="shared" si="70"/>
        <v>-5.5754076156795174E-2</v>
      </c>
      <c r="AK76">
        <f t="shared" si="92"/>
        <v>-3.6425996804645061E-2</v>
      </c>
      <c r="AL76">
        <f t="shared" si="71"/>
        <v>-9.2180585560873815E-2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-1.3085892441264466E-10</v>
      </c>
      <c r="AR76">
        <f t="shared" si="76"/>
        <v>-1.3087673951250705E-10</v>
      </c>
      <c r="AS76">
        <f t="shared" si="77"/>
        <v>-1.4235114641015685E-5</v>
      </c>
      <c r="AT76">
        <f t="shared" si="78"/>
        <v>-9.300274996381524E-6</v>
      </c>
      <c r="AU76">
        <f t="shared" si="79"/>
        <v>-2.3535520514136724E-5</v>
      </c>
      <c r="AW76">
        <v>73</v>
      </c>
      <c r="AX76">
        <f>IF(Z76&gt;0, (R76*SUMPRODUCT(K76:$K$98, X76:$X$98)-K76*$AZ$3)/Z76, 0)</f>
        <v>-332936547233.37823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</v>
      </c>
      <c r="S77">
        <f t="shared" si="63"/>
        <v>-1432092387817.4658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-0.46461730676670565</v>
      </c>
      <c r="AC77">
        <f t="shared" si="64"/>
        <v>-0.41483688115526551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-1.091886079257338E-7</v>
      </c>
      <c r="AI77">
        <f t="shared" si="69"/>
        <v>-1.0920309151927442E-7</v>
      </c>
      <c r="AJ77">
        <f t="shared" si="70"/>
        <v>-4.9780425611440138E-2</v>
      </c>
      <c r="AK77">
        <f t="shared" si="92"/>
        <v>-3.2523211473669399E-2</v>
      </c>
      <c r="AL77">
        <f t="shared" si="71"/>
        <v>-8.2303746288201057E-2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-2.4891074891108123E-11</v>
      </c>
      <c r="AR77">
        <f t="shared" si="76"/>
        <v>-2.4894376629433765E-11</v>
      </c>
      <c r="AS77">
        <f t="shared" si="77"/>
        <v>-1.1348146345526972E-5</v>
      </c>
      <c r="AT77">
        <f t="shared" si="78"/>
        <v>-7.414122295991452E-6</v>
      </c>
      <c r="AU77">
        <f t="shared" si="79"/>
        <v>-1.8762293535895054E-5</v>
      </c>
      <c r="AW77">
        <v>74</v>
      </c>
      <c r="AX77">
        <f>IF(Z77&gt;0, (R77*SUMPRODUCT(K77:$K$98, X77:$X$98)-K77*$AZ$3)/Z77, 0)</f>
        <v>-1432092387817.4658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</v>
      </c>
      <c r="S78">
        <f t="shared" si="63"/>
        <v>-6296154707954.9697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-0.41483688115526551</v>
      </c>
      <c r="AC78">
        <f t="shared" si="64"/>
        <v>-0.37039007248167533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-2.2794717063587686E-8</v>
      </c>
      <c r="AI78">
        <f t="shared" si="69"/>
        <v>-2.2797658462661106E-8</v>
      </c>
      <c r="AJ78">
        <f t="shared" si="70"/>
        <v>-4.4446808673590188E-2</v>
      </c>
      <c r="AK78">
        <f t="shared" si="92"/>
        <v>-2.9038581680868588E-2</v>
      </c>
      <c r="AL78">
        <f t="shared" si="71"/>
        <v>-7.3485413152117235E-2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-4.6396210021524037E-12</v>
      </c>
      <c r="AR78">
        <f t="shared" si="76"/>
        <v>-4.6402196924927443E-12</v>
      </c>
      <c r="AS78">
        <f t="shared" si="77"/>
        <v>-9.0466728069219589E-6</v>
      </c>
      <c r="AT78">
        <f t="shared" si="78"/>
        <v>-5.9104929033969313E-6</v>
      </c>
      <c r="AU78">
        <f t="shared" si="79"/>
        <v>-1.4957170350538582E-5</v>
      </c>
      <c r="AW78">
        <v>75</v>
      </c>
      <c r="AX78">
        <f>IF(Z78&gt;0, (R78*SUMPRODUCT(K78:$K$98, X78:$X$98)-K78*$AZ$3)/Z78, 0)</f>
        <v>-6296154707954.9697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</v>
      </c>
      <c r="S79">
        <f t="shared" si="63"/>
        <v>-28310856901226.035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-0.37039007248167533</v>
      </c>
      <c r="AC79">
        <f t="shared" si="64"/>
        <v>-0.33070542186267099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-4.6558479039479221E-9</v>
      </c>
      <c r="AI79">
        <f t="shared" si="69"/>
        <v>-4.6564319650786332E-9</v>
      </c>
      <c r="AJ79">
        <f t="shared" si="70"/>
        <v>-3.9684650619004336E-2</v>
      </c>
      <c r="AK79">
        <f t="shared" si="92"/>
        <v>-2.5927305073717277E-2</v>
      </c>
      <c r="AL79">
        <f t="shared" si="71"/>
        <v>-6.5611960349153578E-2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-8.4611435160162644E-13</v>
      </c>
      <c r="AR79">
        <f t="shared" si="76"/>
        <v>-8.4622049392309025E-13</v>
      </c>
      <c r="AS79">
        <f t="shared" si="77"/>
        <v>-7.2119521770811527E-6</v>
      </c>
      <c r="AT79">
        <f t="shared" si="78"/>
        <v>-4.7118087561717812E-6</v>
      </c>
      <c r="AU79">
        <f t="shared" si="79"/>
        <v>-1.1923761779473428E-5</v>
      </c>
      <c r="AW79">
        <v>76</v>
      </c>
      <c r="AX79">
        <f>IF(Z79&gt;0, (R79*SUMPRODUCT(K79:$K$98, X79:$X$98)-K79*$AZ$3)/Z79, 0)</f>
        <v>-28310856901226.035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</v>
      </c>
      <c r="S80">
        <f t="shared" si="63"/>
        <v>-130215702423474.39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-0.33070542186267099</v>
      </c>
      <c r="AC80">
        <f t="shared" si="64"/>
        <v>-0.29527269809240642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-9.2968443987504151E-10</v>
      </c>
      <c r="AI80">
        <f t="shared" si="69"/>
        <v>-9.2979781817450807E-10</v>
      </c>
      <c r="AJ80">
        <f t="shared" si="70"/>
        <v>-3.5432723770264574E-2</v>
      </c>
      <c r="AK80">
        <f t="shared" si="92"/>
        <v>-2.3149379530386972E-2</v>
      </c>
      <c r="AL80">
        <f t="shared" si="71"/>
        <v>-5.8582104230449364E-2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-1.5085086910116589E-13</v>
      </c>
      <c r="AR80">
        <f t="shared" si="76"/>
        <v>-1.5086926589719493E-13</v>
      </c>
      <c r="AS80">
        <f t="shared" si="77"/>
        <v>-5.7493241212947242E-6</v>
      </c>
      <c r="AT80">
        <f t="shared" si="78"/>
        <v>-3.756225092657232E-6</v>
      </c>
      <c r="AU80">
        <f t="shared" si="79"/>
        <v>-9.505549364821222E-6</v>
      </c>
      <c r="AW80">
        <v>77</v>
      </c>
      <c r="AX80">
        <f>IF(Z80&gt;0, (R80*SUMPRODUCT(K80:$K$98, X80:$X$98)-K80*$AZ$3)/Z80, 0)</f>
        <v>-130215702423474.39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</v>
      </c>
      <c r="S81">
        <f t="shared" si="63"/>
        <v>-613306641900350.63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-0.29527269809240642</v>
      </c>
      <c r="AC81">
        <f t="shared" si="64"/>
        <v>-0.26363633758263705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-1.8150297677367222E-10</v>
      </c>
      <c r="AI81">
        <f t="shared" si="69"/>
        <v>-1.8152446980175729E-10</v>
      </c>
      <c r="AJ81">
        <f t="shared" si="70"/>
        <v>-3.1636360509769368E-2</v>
      </c>
      <c r="AK81">
        <f t="shared" si="92"/>
        <v>-2.0669088866468451E-2</v>
      </c>
      <c r="AL81">
        <f t="shared" si="71"/>
        <v>-5.2305449557762285E-2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-2.6295291153574205E-14</v>
      </c>
      <c r="AR81">
        <f t="shared" si="76"/>
        <v>-2.6298404961630224E-14</v>
      </c>
      <c r="AS81">
        <f t="shared" si="77"/>
        <v>-4.5833259896401417E-6</v>
      </c>
      <c r="AT81">
        <f t="shared" si="78"/>
        <v>-2.9944396465773221E-6</v>
      </c>
      <c r="AU81">
        <f t="shared" si="79"/>
        <v>-7.5777656625158683E-6</v>
      </c>
      <c r="AW81">
        <v>78</v>
      </c>
      <c r="AX81">
        <f>IF(Z81&gt;0, (R81*SUMPRODUCT(K81:$K$98, X81:$X$98)-K81*$AZ$3)/Z81, 0)</f>
        <v>-613306641900350.63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</v>
      </c>
      <c r="S82">
        <f t="shared" si="63"/>
        <v>-2960966128119803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-0.26363633758263705</v>
      </c>
      <c r="AC82">
        <f t="shared" si="64"/>
        <v>-0.23538958712737734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-3.4606439449758142E-11</v>
      </c>
      <c r="AI82">
        <f t="shared" si="69"/>
        <v>-3.4610414327837498E-11</v>
      </c>
      <c r="AJ82">
        <f t="shared" si="70"/>
        <v>-2.8246750455259706E-2</v>
      </c>
      <c r="AK82">
        <f t="shared" si="92"/>
        <v>-1.8454543630784595E-2</v>
      </c>
      <c r="AL82">
        <f t="shared" si="71"/>
        <v>-4.6701294120654713E-2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-4.4764437067934989E-15</v>
      </c>
      <c r="AR82">
        <f t="shared" si="76"/>
        <v>-4.4769578688467615E-15</v>
      </c>
      <c r="AS82">
        <f t="shared" si="77"/>
        <v>-3.6537994177756242E-6</v>
      </c>
      <c r="AT82">
        <f t="shared" si="78"/>
        <v>-2.3871489529486715E-6</v>
      </c>
      <c r="AU82">
        <f t="shared" si="79"/>
        <v>-6.0409483752012532E-6</v>
      </c>
      <c r="AW82">
        <v>79</v>
      </c>
      <c r="AX82">
        <f>IF(Z82&gt;0, (R82*SUMPRODUCT(K82:$K$98, X82:$X$98)-K82*$AZ$3)/Z82, 0)</f>
        <v>-2960966128119803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</v>
      </c>
      <c r="S83">
        <f t="shared" si="63"/>
        <v>-1.466638048983254E+16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-0.23538958712737734</v>
      </c>
      <c r="AC83">
        <f t="shared" si="64"/>
        <v>-0.2101692742208765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-6.4372583121017871E-12</v>
      </c>
      <c r="AI83">
        <f t="shared" si="69"/>
        <v>-6.4379748122442956E-12</v>
      </c>
      <c r="AJ83">
        <f t="shared" si="70"/>
        <v>-2.5220312906500841E-2</v>
      </c>
      <c r="AK83">
        <f t="shared" si="92"/>
        <v>-1.6477271098916415E-2</v>
      </c>
      <c r="AL83">
        <f t="shared" si="71"/>
        <v>-4.1697584011855235E-2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-7.4346259474048269E-16</v>
      </c>
      <c r="AR83">
        <f t="shared" si="76"/>
        <v>-7.4354534597233553E-16</v>
      </c>
      <c r="AS83">
        <f t="shared" si="77"/>
        <v>-2.9127865256524005E-6</v>
      </c>
      <c r="AT83">
        <f t="shared" si="78"/>
        <v>-1.9030205300931939E-6</v>
      </c>
      <c r="AU83">
        <f t="shared" si="79"/>
        <v>-4.8158070564891402E-6</v>
      </c>
      <c r="AW83">
        <v>80</v>
      </c>
      <c r="AX83">
        <f>IF(Z83&gt;0, (R83*SUMPRODUCT(K83:$K$98, X83:$X$98)-K83*$AZ$3)/Z83, 0)</f>
        <v>-1.466638048983254E+16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</v>
      </c>
      <c r="S84">
        <f t="shared" si="63"/>
        <v>-7.4591459867475072E+16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-0.2101692742208765</v>
      </c>
      <c r="AC84">
        <f t="shared" si="64"/>
        <v>-0.18765113769721181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-1.1670984024488058E-12</v>
      </c>
      <c r="AI84">
        <f t="shared" si="69"/>
        <v>-1.1672241883886646E-12</v>
      </c>
      <c r="AJ84">
        <f t="shared" si="70"/>
        <v>-2.2518136523664689E-2</v>
      </c>
      <c r="AK84">
        <f t="shared" si="92"/>
        <v>-1.4711849195461356E-2</v>
      </c>
      <c r="AL84">
        <f t="shared" si="71"/>
        <v>-3.722998572029327E-2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-1.2035042778266767E-16</v>
      </c>
      <c r="AR84">
        <f t="shared" si="76"/>
        <v>-1.2036339874693192E-16</v>
      </c>
      <c r="AS84">
        <f t="shared" si="77"/>
        <v>-2.322055584863534E-6</v>
      </c>
      <c r="AT84">
        <f t="shared" si="78"/>
        <v>-1.5170763154442197E-6</v>
      </c>
      <c r="AU84">
        <f t="shared" si="79"/>
        <v>-3.839131900428117E-6</v>
      </c>
      <c r="AW84">
        <v>81</v>
      </c>
      <c r="AX84">
        <f>IF(Z84&gt;0, (R84*SUMPRODUCT(K84:$K$98, X84:$X$98)-K84*$AZ$3)/Z84, 0)</f>
        <v>-7.4591459867475072E+16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</v>
      </c>
      <c r="S85">
        <f t="shared" si="63"/>
        <v>-3.8985842428115456E+17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-0.18765113769721181</v>
      </c>
      <c r="AC85">
        <f t="shared" si="64"/>
        <v>-0.16754565865822493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-2.0608013469547778E-13</v>
      </c>
      <c r="AI85">
        <f t="shared" si="69"/>
        <v>-2.0610162270859013E-13</v>
      </c>
      <c r="AJ85">
        <f t="shared" si="70"/>
        <v>-2.0105479038986879E-2</v>
      </c>
      <c r="AK85">
        <f t="shared" si="92"/>
        <v>-1.3135579638804828E-2</v>
      </c>
      <c r="AL85">
        <f t="shared" si="71"/>
        <v>-3.3241058677997808E-2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-1.8973972665329154E-17</v>
      </c>
      <c r="AR85">
        <f t="shared" si="76"/>
        <v>-1.8975951084908648E-17</v>
      </c>
      <c r="AS85">
        <f t="shared" si="77"/>
        <v>-1.8511284955864139E-6</v>
      </c>
      <c r="AT85">
        <f t="shared" si="78"/>
        <v>-1.2094039504497967E-6</v>
      </c>
      <c r="AU85">
        <f t="shared" si="79"/>
        <v>-3.0605324460551862E-6</v>
      </c>
      <c r="AW85">
        <v>82</v>
      </c>
      <c r="AX85">
        <f>IF(Z85&gt;0, (R85*SUMPRODUCT(K85:$K$98, X85:$X$98)-K85*$AZ$3)/Z85, 0)</f>
        <v>-3.8985842428115456E+17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</v>
      </c>
      <c r="S86">
        <f t="shared" si="63"/>
        <v>-2.0960264952180895E+18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-0.16754565865822493</v>
      </c>
      <c r="AC86">
        <f t="shared" si="64"/>
        <v>-0.14959433808770084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-3.5409221729985798E-14</v>
      </c>
      <c r="AI86">
        <f t="shared" si="69"/>
        <v>-3.5412790252102022E-14</v>
      </c>
      <c r="AJ86">
        <f t="shared" si="70"/>
        <v>-1.7951320570524093E-2</v>
      </c>
      <c r="AK86">
        <f t="shared" si="92"/>
        <v>-1.1728196106075747E-2</v>
      </c>
      <c r="AL86">
        <f t="shared" si="71"/>
        <v>-2.9679516676635251E-2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-2.9108545141836273E-18</v>
      </c>
      <c r="AR86">
        <f t="shared" si="76"/>
        <v>-2.9111478685191215E-18</v>
      </c>
      <c r="AS86">
        <f t="shared" si="77"/>
        <v>-1.4757083032417278E-6</v>
      </c>
      <c r="AT86">
        <f t="shared" si="78"/>
        <v>-9.6412942478459605E-7</v>
      </c>
      <c r="AU86">
        <f t="shared" si="79"/>
        <v>-2.4398377280292349E-6</v>
      </c>
      <c r="AW86">
        <v>83</v>
      </c>
      <c r="AX86">
        <f>IF(Z86&gt;0, (R86*SUMPRODUCT(K86:$K$98, X86:$X$98)-K86*$AZ$3)/Z86, 0)</f>
        <v>-2.0960264952180895E+18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</v>
      </c>
      <c r="S87">
        <f t="shared" si="63"/>
        <v>-1.160201226539938E+19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-0.14959433808770084</v>
      </c>
      <c r="AC87">
        <f t="shared" si="64"/>
        <v>-0.13356637329259002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-5.9144392435951721E-15</v>
      </c>
      <c r="AI87">
        <f t="shared" si="69"/>
        <v>-5.9150148608684402E-15</v>
      </c>
      <c r="AJ87">
        <f t="shared" si="70"/>
        <v>-1.6027964795110816E-2</v>
      </c>
      <c r="AK87">
        <f t="shared" si="92"/>
        <v>-1.047160366613906E-2</v>
      </c>
      <c r="AL87">
        <f t="shared" si="71"/>
        <v>-2.6499568461255792E-2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-4.3410988038969295E-19</v>
      </c>
      <c r="AR87">
        <f t="shared" si="76"/>
        <v>-4.3415212972819436E-19</v>
      </c>
      <c r="AS87">
        <f t="shared" si="77"/>
        <v>-1.1764256243955115E-6</v>
      </c>
      <c r="AT87">
        <f t="shared" si="78"/>
        <v>-7.6859807460506702E-7</v>
      </c>
      <c r="AU87">
        <f t="shared" si="79"/>
        <v>-1.9450236990010127E-6</v>
      </c>
      <c r="AW87">
        <v>84</v>
      </c>
      <c r="AX87">
        <f>IF(Z87&gt;0, (R87*SUMPRODUCT(K87:$K$98, X87:$X$98)-K87*$AZ$3)/Z87, 0)</f>
        <v>-1.160201226539938E+19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</v>
      </c>
      <c r="S88">
        <f t="shared" si="63"/>
        <v>-6.616637756160684E+19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-0.13356637329259002</v>
      </c>
      <c r="AC88">
        <f t="shared" si="64"/>
        <v>-0.11925569043981252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-9.5948611314372672E-16</v>
      </c>
      <c r="AI88">
        <f t="shared" si="69"/>
        <v>-9.5957623118769004E-16</v>
      </c>
      <c r="AJ88">
        <f t="shared" si="70"/>
        <v>-1.4310682852777507E-2</v>
      </c>
      <c r="AK88">
        <f t="shared" si="92"/>
        <v>-9.3496461304813025E-3</v>
      </c>
      <c r="AL88">
        <f t="shared" si="71"/>
        <v>-2.3660328983259767E-2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-6.2879165090915372E-20</v>
      </c>
      <c r="AR88">
        <f t="shared" si="76"/>
        <v>-6.288507090579525E-20</v>
      </c>
      <c r="AS88">
        <f t="shared" si="77"/>
        <v>-9.3783930516223741E-7</v>
      </c>
      <c r="AT88">
        <f t="shared" si="78"/>
        <v>-6.1272167937266173E-7</v>
      </c>
      <c r="AU88">
        <f t="shared" si="79"/>
        <v>-1.5505609845349618E-6</v>
      </c>
      <c r="AW88">
        <v>85</v>
      </c>
      <c r="AX88">
        <f>IF(Z88&gt;0, (R88*SUMPRODUCT(K88:$K$98, X88:$X$98)-K88*$AZ$3)/Z88, 0)</f>
        <v>-6.616637756160684E+19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</v>
      </c>
      <c r="S89">
        <f t="shared" si="63"/>
        <v>-3.9110999710521642E+20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-0.11925569043981252</v>
      </c>
      <c r="AC89">
        <f t="shared" si="64"/>
        <v>-0.10647829503554689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-1.5120908543155493E-16</v>
      </c>
      <c r="AI89">
        <f t="shared" si="69"/>
        <v>-1.5122269775236284E-16</v>
      </c>
      <c r="AJ89">
        <f t="shared" si="70"/>
        <v>-1.2777395404265632E-2</v>
      </c>
      <c r="AK89">
        <f t="shared" si="92"/>
        <v>-8.3478983307868765E-3</v>
      </c>
      <c r="AL89">
        <f t="shared" si="71"/>
        <v>-2.1125293735052661E-2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-8.8476500558951025E-21</v>
      </c>
      <c r="AR89">
        <f t="shared" si="76"/>
        <v>-8.8484465493770479E-21</v>
      </c>
      <c r="AS89">
        <f t="shared" si="77"/>
        <v>-7.4763975220203879E-7</v>
      </c>
      <c r="AT89">
        <f t="shared" si="78"/>
        <v>-4.884579714386652E-7</v>
      </c>
      <c r="AU89">
        <f t="shared" si="79"/>
        <v>-1.2360977236407129E-6</v>
      </c>
      <c r="AW89">
        <v>86</v>
      </c>
      <c r="AX89">
        <f>IF(Z89&gt;0, (R89*SUMPRODUCT(K89:$K$98, X89:$X$98)-K89*$AZ$3)/Z89, 0)</f>
        <v>-3.9110999710521642E+20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</v>
      </c>
      <c r="S90">
        <f t="shared" si="63"/>
        <v>-2.3988704224755376E+21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-0.10647829503554689</v>
      </c>
      <c r="AC90">
        <f t="shared" si="64"/>
        <v>-9.5069906281738295E-2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-2.2989283837290548E-17</v>
      </c>
      <c r="AI90">
        <f t="shared" si="69"/>
        <v>-2.2991265392971734E-17</v>
      </c>
      <c r="AJ90">
        <f t="shared" si="70"/>
        <v>-1.140838875380859E-2</v>
      </c>
      <c r="AK90">
        <f t="shared" si="92"/>
        <v>-7.4534806524882823E-3</v>
      </c>
      <c r="AL90">
        <f t="shared" si="71"/>
        <v>-1.8861869406296895E-2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-1.2010399956615867E-21</v>
      </c>
      <c r="AR90">
        <f t="shared" si="76"/>
        <v>-1.201143519009403E-21</v>
      </c>
      <c r="AS90">
        <f t="shared" si="77"/>
        <v>-5.9601383306922682E-7</v>
      </c>
      <c r="AT90">
        <f t="shared" si="78"/>
        <v>-3.8939570427189505E-7</v>
      </c>
      <c r="AU90">
        <f t="shared" si="79"/>
        <v>-9.8540953734112314E-7</v>
      </c>
      <c r="AW90">
        <v>87</v>
      </c>
      <c r="AX90">
        <f>IF(Z90&gt;0, (R90*SUMPRODUCT(K90:$K$98, X90:$X$98)-K90*$AZ$3)/Z90, 0)</f>
        <v>-2.3988704224755376E+21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</v>
      </c>
      <c r="S91">
        <f t="shared" si="63"/>
        <v>-1.5284909127225271E+22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-9.5069906281738295E-2</v>
      </c>
      <c r="AC91">
        <f t="shared" si="64"/>
        <v>-8.4883844894409186E-2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-3.368136123456544E-18</v>
      </c>
      <c r="AI91">
        <f t="shared" si="69"/>
        <v>-3.3684137955191905E-18</v>
      </c>
      <c r="AJ91">
        <f t="shared" si="70"/>
        <v>-1.0186061387329109E-2</v>
      </c>
      <c r="AK91">
        <f t="shared" si="92"/>
        <v>-6.6548934397216812E-3</v>
      </c>
      <c r="AL91">
        <f t="shared" si="71"/>
        <v>-1.6840954827050794E-2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-1.5710993185435039E-22</v>
      </c>
      <c r="AR91">
        <f t="shared" si="76"/>
        <v>-1.5712288413336796E-22</v>
      </c>
      <c r="AS91">
        <f t="shared" si="77"/>
        <v>-4.7513857865850404E-7</v>
      </c>
      <c r="AT91">
        <f t="shared" si="78"/>
        <v>-3.1042387139022248E-7</v>
      </c>
      <c r="AU91">
        <f t="shared" si="79"/>
        <v>-7.8556245004872673E-7</v>
      </c>
      <c r="AW91">
        <v>88</v>
      </c>
      <c r="AX91">
        <f>IF(Z91&gt;0, (R91*SUMPRODUCT(K91:$K$98, X91:$X$98)-K91*$AZ$3)/Z91, 0)</f>
        <v>-1.5284909127225271E+22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</v>
      </c>
      <c r="S92">
        <f t="shared" si="63"/>
        <v>-1.0129370568615095E+23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-8.4883844894409186E-2</v>
      </c>
      <c r="AC92">
        <f t="shared" si="64"/>
        <v>-7.5789147227151035E-2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-4.7496950269041969E-19</v>
      </c>
      <c r="AI92">
        <f t="shared" si="69"/>
        <v>-4.7500691328109445E-19</v>
      </c>
      <c r="AJ92">
        <f t="shared" si="70"/>
        <v>-9.0946976672581503E-3</v>
      </c>
      <c r="AK92">
        <f t="shared" si="92"/>
        <v>-5.9418691426086434E-3</v>
      </c>
      <c r="AL92">
        <f t="shared" si="71"/>
        <v>-1.5036566809866793E-2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-1.9781613274628479E-23</v>
      </c>
      <c r="AR92">
        <f t="shared" si="76"/>
        <v>-1.9783171357479928E-23</v>
      </c>
      <c r="AS92">
        <f t="shared" si="77"/>
        <v>-3.7877756589485401E-7</v>
      </c>
      <c r="AT92">
        <f t="shared" si="78"/>
        <v>-2.4746800971797065E-7</v>
      </c>
      <c r="AU92">
        <f t="shared" si="79"/>
        <v>-6.2624557561282461E-7</v>
      </c>
      <c r="AW92">
        <v>89</v>
      </c>
      <c r="AX92">
        <f>IF(Z92&gt;0, (R92*SUMPRODUCT(K92:$K$98, X92:$X$98)-K92*$AZ$3)/Z92, 0)</f>
        <v>-1.0129370568615095E+23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</v>
      </c>
      <c r="S93">
        <f t="shared" si="63"/>
        <v>-6.9902910601128369E+23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-7.5789147227151035E-2</v>
      </c>
      <c r="AC93">
        <f t="shared" si="64"/>
        <v>-6.7668881452813426E-2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-6.4392559826266092E-20</v>
      </c>
      <c r="AI93">
        <f t="shared" si="69"/>
        <v>-6.4397400031121002E-20</v>
      </c>
      <c r="AJ93">
        <f t="shared" si="70"/>
        <v>-8.1202657743376094E-3</v>
      </c>
      <c r="AK93">
        <f t="shared" si="92"/>
        <v>-5.3052403059005732E-3</v>
      </c>
      <c r="AL93">
        <f t="shared" si="71"/>
        <v>-1.3425506080238183E-2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-2.3944934303137178E-24</v>
      </c>
      <c r="AR93">
        <f t="shared" si="76"/>
        <v>-2.3946734175476115E-24</v>
      </c>
      <c r="AS93">
        <f t="shared" si="77"/>
        <v>-3.0195915648505484E-7</v>
      </c>
      <c r="AT93">
        <f t="shared" si="78"/>
        <v>-1.9727998223690259E-7</v>
      </c>
      <c r="AU93">
        <f t="shared" si="79"/>
        <v>-4.9923913872195743E-7</v>
      </c>
      <c r="AW93">
        <v>90</v>
      </c>
      <c r="AX93">
        <f>IF(Z93&gt;0, (R93*SUMPRODUCT(K93:$K$98, X93:$X$98)-K93*$AZ$3)/Z93, 0)</f>
        <v>-6.9902910601128369E+23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</v>
      </c>
      <c r="S94">
        <f t="shared" si="63"/>
        <v>-5.0309387142815356E+24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-6.7668881452813426E-2</v>
      </c>
      <c r="AC94">
        <f t="shared" si="64"/>
        <v>-6.04186441542977E-2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-8.3826638484626395E-21</v>
      </c>
      <c r="AI94">
        <f t="shared" si="69"/>
        <v>-8.3832643193447718E-21</v>
      </c>
      <c r="AJ94">
        <f t="shared" si="70"/>
        <v>-7.2502372985157257E-3</v>
      </c>
      <c r="AK94">
        <f t="shared" si="92"/>
        <v>-4.7368217016969406E-3</v>
      </c>
      <c r="AL94">
        <f t="shared" si="71"/>
        <v>-1.1987059000212666E-2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-2.7831844415149838E-25</v>
      </c>
      <c r="AR94">
        <f t="shared" si="76"/>
        <v>-2.7833838078795364E-25</v>
      </c>
      <c r="AS94">
        <f t="shared" si="77"/>
        <v>-2.407199908203563E-7</v>
      </c>
      <c r="AT94">
        <f t="shared" si="78"/>
        <v>-1.5727039400263279E-7</v>
      </c>
      <c r="AU94">
        <f t="shared" si="79"/>
        <v>-3.9799038482298912E-7</v>
      </c>
      <c r="AW94">
        <v>91</v>
      </c>
      <c r="AX94">
        <f>IF(Z94&gt;0, (R94*SUMPRODUCT(K94:$K$98, X94:$X$98)-K94*$AZ$3)/Z94, 0)</f>
        <v>-5.0309387142815356E+24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</v>
      </c>
      <c r="S95">
        <f t="shared" si="63"/>
        <v>-3.7830576297292303E+25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-6.04186441542977E-2</v>
      </c>
      <c r="AC95">
        <f t="shared" si="64"/>
        <v>-5.3945217994908659E-2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-1.0463354758487767E-21</v>
      </c>
      <c r="AI95">
        <f t="shared" si="69"/>
        <v>-1.0464067742841628E-21</v>
      </c>
      <c r="AJ95">
        <f t="shared" si="70"/>
        <v>-6.473426159389041E-3</v>
      </c>
      <c r="AK95">
        <f t="shared" si="92"/>
        <v>-4.2293050908008391E-3</v>
      </c>
      <c r="AL95">
        <f t="shared" si="71"/>
        <v>-1.0702731250189879E-2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-3.101793378947336E-26</v>
      </c>
      <c r="AR95">
        <f t="shared" si="76"/>
        <v>-3.1020047385159585E-26</v>
      </c>
      <c r="AS95">
        <f t="shared" si="77"/>
        <v>-1.9190050288612589E-7</v>
      </c>
      <c r="AT95">
        <f t="shared" si="78"/>
        <v>-1.2537499521893555E-7</v>
      </c>
      <c r="AU95">
        <f t="shared" si="79"/>
        <v>-3.1727549810506143E-7</v>
      </c>
      <c r="AW95">
        <v>92</v>
      </c>
      <c r="AX95">
        <f>IF(Z95&gt;0, (R95*SUMPRODUCT(K95:$K$98, X95:$X$98)-K95*$AZ$3)/Z95, 0)</f>
        <v>-3.7830576297292303E+25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</v>
      </c>
      <c r="S96">
        <f t="shared" si="63"/>
        <v>-2.9781799113132903E+26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-5.3945217994908659E-2</v>
      </c>
      <c r="AC96">
        <f t="shared" si="64"/>
        <v>-4.8165373209739869E-2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-1.2499814734683778E-22</v>
      </c>
      <c r="AI96">
        <f t="shared" si="69"/>
        <v>-1.2500623372419645E-22</v>
      </c>
      <c r="AJ96">
        <f t="shared" si="70"/>
        <v>-5.7798447851687904E-3</v>
      </c>
      <c r="AK96">
        <f t="shared" si="92"/>
        <v>-3.7761652596436067E-3</v>
      </c>
      <c r="AL96">
        <f t="shared" si="71"/>
        <v>-9.556010044812397E-3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-3.3084720331295792E-27</v>
      </c>
      <c r="AR96">
        <f t="shared" si="76"/>
        <v>-3.3086860647285137E-27</v>
      </c>
      <c r="AS96">
        <f t="shared" si="77"/>
        <v>-1.5298190599978156E-7</v>
      </c>
      <c r="AT96">
        <f t="shared" si="78"/>
        <v>-9.9948178586523875E-8</v>
      </c>
      <c r="AU96">
        <f t="shared" si="79"/>
        <v>-2.5293008458630542E-7</v>
      </c>
      <c r="AW96">
        <v>93</v>
      </c>
      <c r="AX96">
        <f>IF(Z96&gt;0, (R96*SUMPRODUCT(K96:$K$98, X96:$X$98)-K96*$AZ$3)/Z96, 0)</f>
        <v>-2.9781799113132903E+26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</v>
      </c>
      <c r="S97">
        <f t="shared" si="63"/>
        <v>-2.4599718752309375E+27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-4.8165373209739869E-2</v>
      </c>
      <c r="AC97">
        <f t="shared" si="64"/>
        <v>-4.3004797508696305E-2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-1.426284468312166E-23</v>
      </c>
      <c r="AI97">
        <f t="shared" si="69"/>
        <v>-1.4263718774365175E-23</v>
      </c>
      <c r="AJ97">
        <f t="shared" si="70"/>
        <v>-5.1605757010435641E-3</v>
      </c>
      <c r="AK97">
        <f t="shared" si="92"/>
        <v>-3.3715761246817912E-3</v>
      </c>
      <c r="AL97">
        <f t="shared" si="71"/>
        <v>-8.5321518257253544E-3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-3.3706372960446849E-28</v>
      </c>
      <c r="AR97">
        <f t="shared" si="76"/>
        <v>-3.3708438638515277E-28</v>
      </c>
      <c r="AS97">
        <f t="shared" si="77"/>
        <v>-1.219562388391116E-7</v>
      </c>
      <c r="AT97">
        <f t="shared" si="78"/>
        <v>-7.9678076041552821E-8</v>
      </c>
      <c r="AU97">
        <f t="shared" si="79"/>
        <v>-2.0163431488066441E-7</v>
      </c>
      <c r="AW97">
        <v>94</v>
      </c>
      <c r="AX97">
        <f>IF(Z97&gt;0, (R97*SUMPRODUCT(K97:$K$98, X97:$X$98)-K97*$AZ$3)/Z97, 0)</f>
        <v>-2.4599718752309375E+27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-4.3004797508696305E-2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-4.3004797508696305E-2</v>
      </c>
      <c r="AK98">
        <f t="shared" si="92"/>
        <v>-3.0103358256087418E-3</v>
      </c>
      <c r="AL98">
        <f t="shared" si="71"/>
        <v>-4.6015133334305049E-2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-3.6887108364897463E-29</v>
      </c>
      <c r="AR98">
        <f t="shared" si="76"/>
        <v>-3.6887108364897463E-29</v>
      </c>
      <c r="AS98">
        <f t="shared" si="77"/>
        <v>-9.0741249136243617E-7</v>
      </c>
      <c r="AT98">
        <f t="shared" si="78"/>
        <v>-6.3518874395370542E-8</v>
      </c>
      <c r="AU98">
        <f t="shared" si="79"/>
        <v>-9.7093136575780676E-7</v>
      </c>
      <c r="AW98">
        <v>95</v>
      </c>
    </row>
    <row r="100" spans="5:50" x14ac:dyDescent="0.25">
      <c r="AN100" s="6">
        <f t="shared" ref="AN100:AU100" si="93">SUM(AN3:AN98)</f>
        <v>4187.1506240443905</v>
      </c>
      <c r="AO100" s="6">
        <f t="shared" si="93"/>
        <v>-418.7150624044391</v>
      </c>
      <c r="AP100" s="6">
        <f t="shared" si="93"/>
        <v>-2848.6913235654988</v>
      </c>
      <c r="AQ100" s="6">
        <f t="shared" si="93"/>
        <v>-1819.7471089974592</v>
      </c>
      <c r="AR100" s="6">
        <f t="shared" si="93"/>
        <v>-900.00287092300687</v>
      </c>
      <c r="AS100" s="6">
        <f t="shared" si="93"/>
        <v>-437.27301530835541</v>
      </c>
      <c r="AT100" s="6">
        <f t="shared" si="93"/>
        <v>255.07592559654043</v>
      </c>
      <c r="AU100" s="6">
        <f t="shared" si="93"/>
        <v>-1082.199960634822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7568.6793534933595</v>
      </c>
      <c r="K3">
        <v>1</v>
      </c>
      <c r="L3" s="2">
        <v>0</v>
      </c>
      <c r="O3">
        <f>$C$3</f>
        <v>7568.6793534933595</v>
      </c>
      <c r="P3">
        <f>O3*C5</f>
        <v>756.86793534933599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7568.6793534933595</v>
      </c>
      <c r="AF3">
        <f t="shared" ref="AF3:AF34" si="4">-$Z3*P3</f>
        <v>-756.86793534933599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4291.9032141440239</v>
      </c>
      <c r="AJ3">
        <f t="shared" ref="AJ3:AJ34" si="8">AB3-AC3</f>
        <v>0</v>
      </c>
      <c r="AL3">
        <f t="shared" ref="AL3:AL34" si="9">SUM(AI3:AK3)</f>
        <v>4291.9032141440239</v>
      </c>
      <c r="AN3">
        <f t="shared" ref="AN3:AN34" si="10">AE3*$K3</f>
        <v>7568.6793534933595</v>
      </c>
      <c r="AO3">
        <f t="shared" ref="AO3:AO34" si="11">AF3*$K3</f>
        <v>-756.86793534933599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4291.9032141440239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4291.9032141440239</v>
      </c>
      <c r="AW3">
        <v>0</v>
      </c>
      <c r="AX3">
        <f>IF(Z3&gt;0, (R3*SUMPRODUCT(K3:$K$98, X3:$X$98)-K3*$AZ$3)/Z3, 0)</f>
        <v>0</v>
      </c>
      <c r="AZ3">
        <f>C6*SUMPRODUCT(X4:X89, K4:K89)/1</f>
        <v>3755.5722770926441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406.99731082311763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402.38274397421219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-402.38274397421219</v>
      </c>
      <c r="AK4">
        <f>G4*SUM(AB4, AE4:AF4)</f>
        <v>0</v>
      </c>
      <c r="AL4">
        <f t="shared" si="9"/>
        <v>-536.19044397421226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-119.47116071428572</v>
      </c>
      <c r="AR4">
        <f t="shared" si="14"/>
        <v>-119.47116071428572</v>
      </c>
      <c r="AS4">
        <f t="shared" si="15"/>
        <v>-359.2703071198323</v>
      </c>
      <c r="AT4">
        <f t="shared" si="16"/>
        <v>0</v>
      </c>
      <c r="AU4">
        <f t="shared" si="17"/>
        <v>-478.74146783411805</v>
      </c>
      <c r="AW4">
        <v>1</v>
      </c>
      <c r="AX4">
        <f>IF(Z4&gt;0, (R4*SUMPRODUCT(K4:$K$98, X4:$X$98)-K4*$AZ$3)/Z4, 0)</f>
        <v>406.99731082311763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</v>
      </c>
      <c r="S5">
        <f t="shared" si="1"/>
        <v>657.02912538157102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402.38274397421219</v>
      </c>
      <c r="AC5">
        <f t="shared" si="2"/>
        <v>642.18189037975935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-137.28332070535711</v>
      </c>
      <c r="AI5">
        <f t="shared" si="7"/>
        <v>-186.15344423350444</v>
      </c>
      <c r="AJ5">
        <f t="shared" si="8"/>
        <v>-239.79914640554716</v>
      </c>
      <c r="AK5">
        <f>G5*SUM(AB5, AE5:AF5)</f>
        <v>28.166792078194856</v>
      </c>
      <c r="AL5">
        <f t="shared" si="9"/>
        <v>-397.78579856085673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-109.44142275618391</v>
      </c>
      <c r="AR5">
        <f t="shared" si="14"/>
        <v>-148.40038602798504</v>
      </c>
      <c r="AS5">
        <f t="shared" si="15"/>
        <v>-191.16641135646296</v>
      </c>
      <c r="AT5">
        <f t="shared" si="16"/>
        <v>22.454394194989518</v>
      </c>
      <c r="AU5">
        <f t="shared" si="17"/>
        <v>-317.11240318945846</v>
      </c>
      <c r="AW5">
        <v>2</v>
      </c>
      <c r="AX5">
        <f>IF(Z5&gt;0, (R5*SUMPRODUCT(K5:$K$98, X5:$X$98)-K5*$AZ$3)/Z5, 0)</f>
        <v>657.02912538157102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</v>
      </c>
      <c r="S6">
        <f t="shared" si="1"/>
        <v>883.37253574286535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642.18189037975935</v>
      </c>
      <c r="AC6">
        <f t="shared" si="2"/>
        <v>853.51752755199641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-142.50684405203049</v>
      </c>
      <c r="AI6">
        <f t="shared" si="7"/>
        <v>-190.81701292287033</v>
      </c>
      <c r="AJ6">
        <f t="shared" si="8"/>
        <v>-211.33563717223706</v>
      </c>
      <c r="AK6">
        <f>G6*SUM(AB6, AE6:AF6)</f>
        <v>44.95273232658316</v>
      </c>
      <c r="AL6">
        <f t="shared" si="9"/>
        <v>-357.19991776852424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-101.43355677446138</v>
      </c>
      <c r="AR6">
        <f t="shared" si="14"/>
        <v>-135.81978074525549</v>
      </c>
      <c r="AS6">
        <f t="shared" si="15"/>
        <v>-150.42453219826001</v>
      </c>
      <c r="AT6">
        <f t="shared" si="16"/>
        <v>31.996466955305291</v>
      </c>
      <c r="AU6">
        <f t="shared" si="17"/>
        <v>-254.2478459882102</v>
      </c>
      <c r="AW6">
        <v>3</v>
      </c>
      <c r="AX6">
        <f>IF(Z6&gt;0, (R6*SUMPRODUCT(K6:$K$98, X6:$X$98)-K6*$AZ$3)/Z6, 0)</f>
        <v>883.37253574286535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</v>
      </c>
      <c r="S7">
        <f t="shared" si="1"/>
        <v>1087.363553843049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853.51752755199641</v>
      </c>
      <c r="AC7">
        <f t="shared" si="2"/>
        <v>1038.4920599993402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-148.62874665992004</v>
      </c>
      <c r="AI7">
        <f t="shared" si="7"/>
        <v>-196.38149946872153</v>
      </c>
      <c r="AJ7">
        <f t="shared" si="8"/>
        <v>-184.97453244734379</v>
      </c>
      <c r="AK7">
        <f>G7*SUM(AB7, AE7:AF7)</f>
        <v>59.746226928639757</v>
      </c>
      <c r="AL7">
        <f t="shared" si="9"/>
        <v>-321.60980498742555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-94.456255473030865</v>
      </c>
      <c r="AR7">
        <f t="shared" si="14"/>
        <v>-124.80399317662129</v>
      </c>
      <c r="AS7">
        <f t="shared" si="15"/>
        <v>-117.55465941476803</v>
      </c>
      <c r="AT7">
        <f t="shared" si="16"/>
        <v>37.969807329628118</v>
      </c>
      <c r="AU7">
        <f t="shared" si="17"/>
        <v>-204.38884526176119</v>
      </c>
      <c r="AW7">
        <v>4</v>
      </c>
      <c r="AX7">
        <f>IF(Z7&gt;0, (R7*SUMPRODUCT(K7:$K$98, X7:$X$98)-K7*$AZ$3)/Z7, 0)</f>
        <v>1087.363553843049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</v>
      </c>
      <c r="S8">
        <f t="shared" si="1"/>
        <v>1270.9872624531426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1038.4920599993402</v>
      </c>
      <c r="AC8">
        <f t="shared" si="2"/>
        <v>1199.7573127600635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-154.75139097242678</v>
      </c>
      <c r="AI8">
        <f t="shared" si="7"/>
        <v>-201.94924055765404</v>
      </c>
      <c r="AJ8">
        <f t="shared" si="8"/>
        <v>-161.26525276072334</v>
      </c>
      <c r="AK8">
        <f t="shared" ref="AK8:AK39" si="30">G8*SUM(AB8:AB8, AE8:AF8)</f>
        <v>72.694444199953821</v>
      </c>
      <c r="AL8">
        <f t="shared" si="9"/>
        <v>-290.52004911842357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-87.810095197563754</v>
      </c>
      <c r="AR8">
        <f t="shared" si="14"/>
        <v>-114.59142258438865</v>
      </c>
      <c r="AS8">
        <f t="shared" si="15"/>
        <v>-91.506235310682413</v>
      </c>
      <c r="AT8">
        <f t="shared" si="16"/>
        <v>41.248779900590968</v>
      </c>
      <c r="AU8">
        <f t="shared" si="17"/>
        <v>-164.84887799448012</v>
      </c>
      <c r="AW8">
        <v>5</v>
      </c>
      <c r="AX8">
        <f>IF(Z8&gt;0, (R8*SUMPRODUCT(K8:$K$98, X8:$X$98)-K8*$AZ$3)/Z8, 0)</f>
        <v>1270.9872624531426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</v>
      </c>
      <c r="S9">
        <f t="shared" si="1"/>
        <v>1436.6610871295386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1199.7573127600635</v>
      </c>
      <c r="AC9">
        <f t="shared" si="2"/>
        <v>1340.2699927712099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-161.12515166243884</v>
      </c>
      <c r="AI9">
        <f t="shared" si="7"/>
        <v>-207.77046017598261</v>
      </c>
      <c r="AJ9">
        <f t="shared" si="8"/>
        <v>-140.51268001114636</v>
      </c>
      <c r="AK9">
        <f t="shared" si="30"/>
        <v>83.983011893204463</v>
      </c>
      <c r="AL9">
        <f t="shared" si="9"/>
        <v>-264.30012829392456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-81.631016236607238</v>
      </c>
      <c r="AR9">
        <f t="shared" si="14"/>
        <v>-105.26298118648594</v>
      </c>
      <c r="AS9">
        <f t="shared" si="15"/>
        <v>-71.188096613677189</v>
      </c>
      <c r="AT9">
        <f t="shared" si="16"/>
        <v>42.54840747530244</v>
      </c>
      <c r="AU9">
        <f t="shared" si="17"/>
        <v>-133.90267032486074</v>
      </c>
      <c r="AW9">
        <v>6</v>
      </c>
      <c r="AX9">
        <f>IF(Z9&gt;0, (R9*SUMPRODUCT(K9:$K$98, X9:$X$98)-K9*$AZ$3)/Z9, 0)</f>
        <v>1436.6610871295386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</v>
      </c>
      <c r="S10">
        <f t="shared" si="1"/>
        <v>1586.4110446286329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1340.2699927712099</v>
      </c>
      <c r="AC10">
        <f t="shared" si="2"/>
        <v>1462.4985972566647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-168.57726445535147</v>
      </c>
      <c r="AI10">
        <f t="shared" si="7"/>
        <v>-214.67183125153213</v>
      </c>
      <c r="AJ10">
        <f t="shared" si="8"/>
        <v>-122.22860448545475</v>
      </c>
      <c r="AK10">
        <f t="shared" si="30"/>
        <v>93.818899493984702</v>
      </c>
      <c r="AL10">
        <f t="shared" si="9"/>
        <v>-243.08153624300218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-76.255793300018226</v>
      </c>
      <c r="AR10">
        <f t="shared" si="14"/>
        <v>-97.106634421564578</v>
      </c>
      <c r="AS10">
        <f t="shared" si="15"/>
        <v>-55.290013330718963</v>
      </c>
      <c r="AT10">
        <f t="shared" si="16"/>
        <v>42.438905569874855</v>
      </c>
      <c r="AU10">
        <f t="shared" si="17"/>
        <v>-109.95774218240868</v>
      </c>
      <c r="AW10">
        <v>7</v>
      </c>
      <c r="AX10">
        <f>IF(Z10&gt;0, (R10*SUMPRODUCT(K10:$K$98, X10:$X$98)-K10*$AZ$3)/Z10, 0)</f>
        <v>1586.4110446286329</v>
      </c>
    </row>
    <row r="11" spans="1:52" x14ac:dyDescent="0.25">
      <c r="A11" t="s">
        <v>33</v>
      </c>
      <c r="C11" s="25">
        <f>AU91</f>
        <v>-233.71733564726625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</v>
      </c>
      <c r="S11">
        <f t="shared" si="1"/>
        <v>1721.631703583171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1462.4985972566647</v>
      </c>
      <c r="AC11">
        <f t="shared" si="2"/>
        <v>1568.2603224584859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-175.73184834509502</v>
      </c>
      <c r="AI11">
        <f t="shared" si="7"/>
        <v>-221.2776035491413</v>
      </c>
      <c r="AJ11">
        <f t="shared" si="8"/>
        <v>-105.76172520182126</v>
      </c>
      <c r="AK11">
        <f t="shared" si="30"/>
        <v>102.37490180796654</v>
      </c>
      <c r="AL11">
        <f t="shared" si="9"/>
        <v>-224.66442694299604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-70.975146168397941</v>
      </c>
      <c r="AR11">
        <f t="shared" si="14"/>
        <v>-89.370312800966317</v>
      </c>
      <c r="AS11">
        <f t="shared" si="15"/>
        <v>-42.715386971178575</v>
      </c>
      <c r="AT11">
        <f t="shared" si="16"/>
        <v>41.347505806272487</v>
      </c>
      <c r="AU11">
        <f t="shared" si="17"/>
        <v>-90.738193965872412</v>
      </c>
      <c r="AW11">
        <v>8</v>
      </c>
      <c r="AX11">
        <f>IF(Z11&gt;0, (R11*SUMPRODUCT(K11:$K$98, X11:$X$98)-K11*$AZ$3)/Z11, 0)</f>
        <v>1721.631703583171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</v>
      </c>
      <c r="S12">
        <f t="shared" si="1"/>
        <v>1844.2926936855599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1568.2603224584859</v>
      </c>
      <c r="AC12">
        <f t="shared" si="2"/>
        <v>1659.800817809589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-183.98991201664012</v>
      </c>
      <c r="AI12">
        <f t="shared" si="7"/>
        <v>-228.98821471263764</v>
      </c>
      <c r="AJ12">
        <f t="shared" si="8"/>
        <v>-91.540495351103118</v>
      </c>
      <c r="AK12">
        <f t="shared" si="30"/>
        <v>109.77822257209402</v>
      </c>
      <c r="AL12">
        <f t="shared" si="9"/>
        <v>-210.75048749164671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-66.348606768679232</v>
      </c>
      <c r="AR12">
        <f t="shared" si="14"/>
        <v>-82.575445828011581</v>
      </c>
      <c r="AS12">
        <f t="shared" si="15"/>
        <v>-33.010420315387471</v>
      </c>
      <c r="AT12">
        <f t="shared" si="16"/>
        <v>39.587127584156235</v>
      </c>
      <c r="AU12">
        <f t="shared" si="17"/>
        <v>-75.99873855924281</v>
      </c>
      <c r="AW12">
        <v>9</v>
      </c>
      <c r="AX12">
        <f>IF(Z12&gt;0, (R12*SUMPRODUCT(K12:$K$98, X12:$X$98)-K12*$AZ$3)/Z12, 0)</f>
        <v>1844.2926936855599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</v>
      </c>
      <c r="S13">
        <f t="shared" si="1"/>
        <v>1955.5463392402376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1659.800817809589</v>
      </c>
      <c r="AC13">
        <f t="shared" si="2"/>
        <v>1738.5554623976072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-192.81601711684692</v>
      </c>
      <c r="AI13">
        <f t="shared" si="7"/>
        <v>-237.26792877732603</v>
      </c>
      <c r="AJ13">
        <f t="shared" si="8"/>
        <v>-78.754644588018209</v>
      </c>
      <c r="AK13">
        <f t="shared" si="30"/>
        <v>116.18605724667124</v>
      </c>
      <c r="AL13">
        <f t="shared" si="9"/>
        <v>-199.83651611867299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-62.081597097638252</v>
      </c>
      <c r="AR13">
        <f t="shared" si="14"/>
        <v>-76.393922967606414</v>
      </c>
      <c r="AS13">
        <f t="shared" si="15"/>
        <v>-25.356887814554167</v>
      </c>
      <c r="AT13">
        <f t="shared" si="16"/>
        <v>37.408800898422633</v>
      </c>
      <c r="AU13">
        <f t="shared" si="17"/>
        <v>-64.342009883737944</v>
      </c>
      <c r="AW13">
        <v>10</v>
      </c>
      <c r="AX13">
        <f>IF(Z13&gt;0, (R13*SUMPRODUCT(K13:$K$98, X13:$X$98)-K13*$AZ$3)/Z13, 0)</f>
        <v>1955.5463392402376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</v>
      </c>
      <c r="S14">
        <f t="shared" si="1"/>
        <v>2056.6906501025792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1738.5554623976072</v>
      </c>
      <c r="AC14">
        <f t="shared" si="2"/>
        <v>1806.0303397255909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-202.34038997586492</v>
      </c>
      <c r="AI14">
        <f t="shared" si="7"/>
        <v>-246.24661232475131</v>
      </c>
      <c r="AJ14">
        <f t="shared" si="8"/>
        <v>-67.474877327983677</v>
      </c>
      <c r="AK14">
        <f t="shared" si="30"/>
        <v>121.69888236783252</v>
      </c>
      <c r="AL14">
        <f t="shared" si="9"/>
        <v>-192.02260728490245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-58.168027012100765</v>
      </c>
      <c r="AR14">
        <f t="shared" si="14"/>
        <v>-70.790016758655852</v>
      </c>
      <c r="AS14">
        <f t="shared" si="15"/>
        <v>-19.397414858795607</v>
      </c>
      <c r="AT14">
        <f t="shared" si="16"/>
        <v>34.985520576286987</v>
      </c>
      <c r="AU14">
        <f t="shared" si="17"/>
        <v>-55.201911041164465</v>
      </c>
      <c r="AW14">
        <v>11</v>
      </c>
      <c r="AX14">
        <f>IF(Z14&gt;0, (R14*SUMPRODUCT(K14:$K$98, X14:$X$98)-K14*$AZ$3)/Z14, 0)</f>
        <v>2056.6906501025792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</v>
      </c>
      <c r="S15">
        <f t="shared" si="1"/>
        <v>2148.8631137269003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1806.0303397255909</v>
      </c>
      <c r="AC15">
        <f t="shared" si="2"/>
        <v>1863.5377363077955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-212.28921943020666</v>
      </c>
      <c r="AI15">
        <f t="shared" si="7"/>
        <v>-255.65023494588908</v>
      </c>
      <c r="AJ15">
        <f t="shared" si="8"/>
        <v>-57.507396582204592</v>
      </c>
      <c r="AK15">
        <f t="shared" si="30"/>
        <v>126.42212378079138</v>
      </c>
      <c r="AL15">
        <f t="shared" si="9"/>
        <v>-186.73550774730234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-54.489355128552383</v>
      </c>
      <c r="AR15">
        <f t="shared" si="14"/>
        <v>-65.619047816246621</v>
      </c>
      <c r="AS15">
        <f t="shared" si="15"/>
        <v>-14.760716362784711</v>
      </c>
      <c r="AT15">
        <f t="shared" si="16"/>
        <v>32.449410371788105</v>
      </c>
      <c r="AU15">
        <f t="shared" si="17"/>
        <v>-47.930353807243243</v>
      </c>
      <c r="AW15">
        <v>12</v>
      </c>
      <c r="AX15">
        <f>IF(Z15&gt;0, (R15*SUMPRODUCT(K15:$K$98, X15:$X$98)-K15*$AZ$3)/Z15, 0)</f>
        <v>2148.8631137269003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</v>
      </c>
      <c r="S16">
        <f t="shared" si="1"/>
        <v>2235.6408952424686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1863.5377363077955</v>
      </c>
      <c r="AC16">
        <f t="shared" si="2"/>
        <v>1912.330009388445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-316.47522817494598</v>
      </c>
      <c r="AI16">
        <f t="shared" si="7"/>
        <v>-359.24439592138413</v>
      </c>
      <c r="AJ16">
        <f t="shared" si="8"/>
        <v>-48.792273080649466</v>
      </c>
      <c r="AK16">
        <f t="shared" si="30"/>
        <v>130.44764154154569</v>
      </c>
      <c r="AL16">
        <f t="shared" si="9"/>
        <v>-277.5890274604879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-72.527954113140595</v>
      </c>
      <c r="AR16">
        <f t="shared" si="14"/>
        <v>-82.329543493956606</v>
      </c>
      <c r="AS16">
        <f t="shared" si="15"/>
        <v>-11.181929667850451</v>
      </c>
      <c r="AT16">
        <f t="shared" si="16"/>
        <v>29.895232604627708</v>
      </c>
      <c r="AU16">
        <f t="shared" si="17"/>
        <v>-63.616240557179353</v>
      </c>
      <c r="AW16">
        <v>13</v>
      </c>
      <c r="AX16">
        <f>IF(Z16&gt;0, (R16*SUMPRODUCT(K16:$K$98, X16:$X$98)-K16*$AZ$3)/Z16, 0)</f>
        <v>2235.6408952424686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</v>
      </c>
      <c r="S17">
        <f t="shared" si="1"/>
        <v>2293.1921413958003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1912.330009388445</v>
      </c>
      <c r="AC17">
        <f t="shared" si="2"/>
        <v>1932.0177947478057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-432.8031917784291</v>
      </c>
      <c r="AI17">
        <f t="shared" si="7"/>
        <v>-474.92826625151361</v>
      </c>
      <c r="AJ17">
        <f t="shared" si="8"/>
        <v>-19.68778535936076</v>
      </c>
      <c r="AK17">
        <f t="shared" si="30"/>
        <v>133.86310065719115</v>
      </c>
      <c r="AL17">
        <f t="shared" si="9"/>
        <v>-360.75295095368324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-88.560108001266997</v>
      </c>
      <c r="AR17">
        <f t="shared" si="14"/>
        <v>-97.179732846380517</v>
      </c>
      <c r="AS17">
        <f t="shared" si="15"/>
        <v>-4.0285109510545221</v>
      </c>
      <c r="AT17">
        <f t="shared" si="16"/>
        <v>27.391042572658247</v>
      </c>
      <c r="AU17">
        <f t="shared" si="17"/>
        <v>-73.817201224776795</v>
      </c>
      <c r="AW17">
        <v>14</v>
      </c>
      <c r="AX17">
        <f>IF(Z17&gt;0, (R17*SUMPRODUCT(K17:$K$98, X17:$X$98)-K17*$AZ$3)/Z17, 0)</f>
        <v>2293.1921413958003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</v>
      </c>
      <c r="S18">
        <f t="shared" si="1"/>
        <v>2324.2717852638975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1932.0177947478057</v>
      </c>
      <c r="AC18">
        <f t="shared" si="2"/>
        <v>1925.7931684184152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-551.88245417515725</v>
      </c>
      <c r="AI18">
        <f t="shared" si="7"/>
        <v>-593.31033667642339</v>
      </c>
      <c r="AJ18">
        <f t="shared" si="8"/>
        <v>6.2246263293905031</v>
      </c>
      <c r="AK18">
        <f t="shared" si="30"/>
        <v>135.24124563234642</v>
      </c>
      <c r="AL18">
        <f t="shared" si="9"/>
        <v>-451.84446471468647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-100.82686103511203</v>
      </c>
      <c r="AR18">
        <f t="shared" si="14"/>
        <v>-108.3955802801859</v>
      </c>
      <c r="AS18">
        <f t="shared" si="15"/>
        <v>1.1372159581463412</v>
      </c>
      <c r="AT18">
        <f t="shared" si="16"/>
        <v>24.708069945742913</v>
      </c>
      <c r="AU18">
        <f t="shared" si="17"/>
        <v>-82.550294376296634</v>
      </c>
      <c r="AW18">
        <v>15</v>
      </c>
      <c r="AX18">
        <f>IF(Z18&gt;0, (R18*SUMPRODUCT(K18:$K$98, X18:$X$98)-K18*$AZ$3)/Z18, 0)</f>
        <v>2324.2717852638975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</v>
      </c>
      <c r="S19">
        <f t="shared" si="1"/>
        <v>2333.7544333635556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1925.7931684184152</v>
      </c>
      <c r="AC19">
        <f t="shared" si="2"/>
        <v>1898.4801303046215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-678.45432331990469</v>
      </c>
      <c r="AI19">
        <f t="shared" si="7"/>
        <v>-719.12869983449821</v>
      </c>
      <c r="AJ19">
        <f t="shared" si="8"/>
        <v>27.313038113793709</v>
      </c>
      <c r="AK19">
        <f t="shared" si="30"/>
        <v>134.80552178928909</v>
      </c>
      <c r="AL19">
        <f t="shared" si="9"/>
        <v>-557.01013993141544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-110.67059670453469</v>
      </c>
      <c r="AR19">
        <f t="shared" si="14"/>
        <v>-117.3054685960245</v>
      </c>
      <c r="AS19">
        <f t="shared" si="15"/>
        <v>4.4553481671041864</v>
      </c>
      <c r="AT19">
        <f t="shared" si="16"/>
        <v>21.989700739886313</v>
      </c>
      <c r="AU19">
        <f t="shared" si="17"/>
        <v>-90.860419689034003</v>
      </c>
      <c r="AW19">
        <v>16</v>
      </c>
      <c r="AX19">
        <f>IF(Z19&gt;0, (R19*SUMPRODUCT(K19:$K$98, X19:$X$98)-K19*$AZ$3)/Z19, 0)</f>
        <v>2333.7544333635556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</v>
      </c>
      <c r="S20">
        <f t="shared" si="1"/>
        <v>2324.76441249855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1898.4801303046215</v>
      </c>
      <c r="AC20">
        <f t="shared" si="2"/>
        <v>1853.4468754941208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-809.04182093882503</v>
      </c>
      <c r="AI20">
        <f t="shared" si="7"/>
        <v>-848.9049327778032</v>
      </c>
      <c r="AJ20">
        <f t="shared" si="8"/>
        <v>45.033254810500694</v>
      </c>
      <c r="AK20">
        <f t="shared" si="30"/>
        <v>132.89360912132352</v>
      </c>
      <c r="AL20">
        <f t="shared" si="9"/>
        <v>-670.97806884597901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-117.83236279647888</v>
      </c>
      <c r="AR20">
        <f t="shared" si="14"/>
        <v>-123.63819944773681</v>
      </c>
      <c r="AS20">
        <f t="shared" si="15"/>
        <v>6.5588387168658269</v>
      </c>
      <c r="AT20">
        <f t="shared" si="16"/>
        <v>19.355202114454478</v>
      </c>
      <c r="AU20">
        <f t="shared" si="17"/>
        <v>-97.724158616416517</v>
      </c>
      <c r="AW20">
        <v>17</v>
      </c>
      <c r="AX20">
        <f>IF(Z20&gt;0, (R20*SUMPRODUCT(K20:$K$98, X20:$X$98)-K20*$AZ$3)/Z20, 0)</f>
        <v>2324.76441249855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</v>
      </c>
      <c r="S21">
        <f t="shared" si="1"/>
        <v>2301.0258474334337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1853.4468754941208</v>
      </c>
      <c r="AC21">
        <f t="shared" si="2"/>
        <v>1794.2192822458869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-954.205779602554</v>
      </c>
      <c r="AI21">
        <f t="shared" si="7"/>
        <v>-993.19315743334107</v>
      </c>
      <c r="AJ21">
        <f t="shared" si="8"/>
        <v>59.227593248233916</v>
      </c>
      <c r="AK21">
        <f t="shared" si="30"/>
        <v>129.74128128458847</v>
      </c>
      <c r="AL21">
        <f t="shared" si="9"/>
        <v>-804.22428290051869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-124.08452846699414</v>
      </c>
      <c r="AR21">
        <f t="shared" si="14"/>
        <v>-129.15443109985469</v>
      </c>
      <c r="AS21">
        <f t="shared" si="15"/>
        <v>7.7019319496294951</v>
      </c>
      <c r="AT21">
        <f t="shared" si="16"/>
        <v>16.871503039530239</v>
      </c>
      <c r="AU21">
        <f t="shared" si="17"/>
        <v>-104.58099611069497</v>
      </c>
      <c r="AW21">
        <v>18</v>
      </c>
      <c r="AX21">
        <f>IF(Z21&gt;0, (R21*SUMPRODUCT(K21:$K$98, X21:$X$98)-K21*$AZ$3)/Z21, 0)</f>
        <v>2301.0258474334337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</v>
      </c>
      <c r="S22">
        <f t="shared" si="1"/>
        <v>2263.9468342986811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1794.2192822458869</v>
      </c>
      <c r="AC22">
        <f t="shared" si="2"/>
        <v>1722.4604408755392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-1112.8132945349068</v>
      </c>
      <c r="AI22">
        <f t="shared" si="7"/>
        <v>-1150.8543919401186</v>
      </c>
      <c r="AJ22">
        <f t="shared" si="8"/>
        <v>71.758841370347682</v>
      </c>
      <c r="AK22">
        <f t="shared" si="30"/>
        <v>125.59534975721209</v>
      </c>
      <c r="AL22">
        <f t="shared" si="9"/>
        <v>-953.50020081255889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-129.20516490920306</v>
      </c>
      <c r="AR22">
        <f t="shared" si="14"/>
        <v>-133.62199411829485</v>
      </c>
      <c r="AS22">
        <f t="shared" si="15"/>
        <v>8.3316877848984774</v>
      </c>
      <c r="AT22">
        <f t="shared" si="16"/>
        <v>14.582471252728727</v>
      </c>
      <c r="AU22">
        <f t="shared" si="17"/>
        <v>-110.70783508066765</v>
      </c>
      <c r="AW22">
        <v>19</v>
      </c>
      <c r="AX22">
        <f>IF(Z22&gt;0, (R22*SUMPRODUCT(K22:$K$98, X22:$X$98)-K22*$AZ$3)/Z22, 0)</f>
        <v>2263.9468342986811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</v>
      </c>
      <c r="S23">
        <f t="shared" si="1"/>
        <v>2214.9363622906212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1722.4604408755392</v>
      </c>
      <c r="AC23">
        <f t="shared" si="2"/>
        <v>1639.9746394454851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-1279.7585132067043</v>
      </c>
      <c r="AI23">
        <f t="shared" si="7"/>
        <v>-1316.7793203812605</v>
      </c>
      <c r="AJ23">
        <f t="shared" si="8"/>
        <v>82.485801430054153</v>
      </c>
      <c r="AK23">
        <f t="shared" si="30"/>
        <v>120.57223086128776</v>
      </c>
      <c r="AL23">
        <f t="shared" si="9"/>
        <v>-1113.7212880899185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-132.66842514861037</v>
      </c>
      <c r="AR23">
        <f t="shared" si="14"/>
        <v>-136.50625246907256</v>
      </c>
      <c r="AS23">
        <f t="shared" si="15"/>
        <v>8.5510361993417288</v>
      </c>
      <c r="AT23">
        <f t="shared" si="16"/>
        <v>12.499333131951637</v>
      </c>
      <c r="AU23">
        <f t="shared" si="17"/>
        <v>-115.45588313777918</v>
      </c>
      <c r="AW23">
        <v>20</v>
      </c>
      <c r="AX23">
        <f>IF(Z23&gt;0, (R23*SUMPRODUCT(K23:$K$98, X23:$X$98)-K23*$AZ$3)/Z23, 0)</f>
        <v>2214.9363622906212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</v>
      </c>
      <c r="S24">
        <f t="shared" si="1"/>
        <v>2156.1655034831506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1639.9746394454851</v>
      </c>
      <c r="AC24">
        <f t="shared" si="2"/>
        <v>1549.0199316889721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-1459.7774433178663</v>
      </c>
      <c r="AI24">
        <f t="shared" si="7"/>
        <v>-1495.6981536990181</v>
      </c>
      <c r="AJ24">
        <f t="shared" si="8"/>
        <v>90.954707756513017</v>
      </c>
      <c r="AK24">
        <f t="shared" si="30"/>
        <v>114.79822476118396</v>
      </c>
      <c r="AL24">
        <f t="shared" si="9"/>
        <v>-1289.9452211813211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-135.11643329153665</v>
      </c>
      <c r="AR24">
        <f t="shared" si="14"/>
        <v>-138.44124029565657</v>
      </c>
      <c r="AS24">
        <f t="shared" si="15"/>
        <v>8.4187324303366911</v>
      </c>
      <c r="AT24">
        <f t="shared" si="16"/>
        <v>10.625679105355102</v>
      </c>
      <c r="AU24">
        <f t="shared" si="17"/>
        <v>-119.39682875996478</v>
      </c>
      <c r="AW24">
        <v>21</v>
      </c>
      <c r="AX24">
        <f>IF(Z24&gt;0, (R24*SUMPRODUCT(K24:$K$98, X24:$X$98)-K24*$AZ$3)/Z24, 0)</f>
        <v>2156.1655034831506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</v>
      </c>
      <c r="S25">
        <f t="shared" si="1"/>
        <v>2088.8575949481055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1549.0199316889721</v>
      </c>
      <c r="AC25">
        <f t="shared" si="2"/>
        <v>1451.1478889260934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-1652.1200550125545</v>
      </c>
      <c r="AI25">
        <f t="shared" si="7"/>
        <v>-1686.8554982623884</v>
      </c>
      <c r="AJ25">
        <f t="shared" si="8"/>
        <v>97.872042762878664</v>
      </c>
      <c r="AK25">
        <f t="shared" si="30"/>
        <v>108.43139521822806</v>
      </c>
      <c r="AL25">
        <f t="shared" si="9"/>
        <v>-1480.5520602812817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-136.53534887442629</v>
      </c>
      <c r="AR25">
        <f t="shared" si="14"/>
        <v>-139.40597310541651</v>
      </c>
      <c r="AS25">
        <f t="shared" si="15"/>
        <v>8.0883913146256567</v>
      </c>
      <c r="AT25">
        <f t="shared" si="16"/>
        <v>8.9610427100281562</v>
      </c>
      <c r="AU25">
        <f t="shared" si="17"/>
        <v>-122.35653908076269</v>
      </c>
      <c r="AW25">
        <v>22</v>
      </c>
      <c r="AX25">
        <f>IF(Z25&gt;0, (R25*SUMPRODUCT(K25:$K$98, X25:$X$98)-K25*$AZ$3)/Z25, 0)</f>
        <v>2088.8575949481055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</v>
      </c>
      <c r="S26">
        <f t="shared" si="1"/>
        <v>2013.5167138833631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1451.1478889260934</v>
      </c>
      <c r="AC26">
        <f t="shared" si="2"/>
        <v>1347.8664601665409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-1835.2652065354698</v>
      </c>
      <c r="AI26">
        <f t="shared" si="7"/>
        <v>-1868.7356627495378</v>
      </c>
      <c r="AJ26">
        <f t="shared" si="8"/>
        <v>103.28142875955245</v>
      </c>
      <c r="AK26">
        <f t="shared" si="30"/>
        <v>101.58035222482654</v>
      </c>
      <c r="AL26">
        <f t="shared" si="9"/>
        <v>-1663.8738817651588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-135.42046782943572</v>
      </c>
      <c r="AR26">
        <f t="shared" si="14"/>
        <v>-137.89018437112841</v>
      </c>
      <c r="AS26">
        <f t="shared" si="15"/>
        <v>7.6209254939857205</v>
      </c>
      <c r="AT26">
        <f t="shared" si="16"/>
        <v>7.4954065339324627</v>
      </c>
      <c r="AU26">
        <f t="shared" si="17"/>
        <v>-122.77385234321024</v>
      </c>
      <c r="AW26">
        <v>23</v>
      </c>
      <c r="AX26">
        <f>IF(Z26&gt;0, (R26*SUMPRODUCT(K26:$K$98, X26:$X$98)-K26*$AZ$3)/Z26, 0)</f>
        <v>2013.5167138833631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</v>
      </c>
      <c r="S27">
        <f t="shared" si="1"/>
        <v>1933.044603001124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1347.8664601665409</v>
      </c>
      <c r="AC27">
        <f t="shared" si="2"/>
        <v>1242.1369924396713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-2013.4416682767528</v>
      </c>
      <c r="AI27">
        <f t="shared" si="7"/>
        <v>-2045.5706990945416</v>
      </c>
      <c r="AJ27">
        <f t="shared" si="8"/>
        <v>105.72946772686964</v>
      </c>
      <c r="AK27">
        <f t="shared" si="30"/>
        <v>94.350652211657874</v>
      </c>
      <c r="AL27">
        <f t="shared" si="9"/>
        <v>-1845.4905791560141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-132.64977205549937</v>
      </c>
      <c r="AR27">
        <f t="shared" si="14"/>
        <v>-134.76650018400358</v>
      </c>
      <c r="AS27">
        <f t="shared" si="15"/>
        <v>6.965679718708774</v>
      </c>
      <c r="AT27">
        <f t="shared" si="16"/>
        <v>6.2160194190655913</v>
      </c>
      <c r="AU27">
        <f t="shared" si="17"/>
        <v>-121.5848010462292</v>
      </c>
      <c r="AW27">
        <v>24</v>
      </c>
      <c r="AX27">
        <f>IF(Z27&gt;0, (R27*SUMPRODUCT(K27:$K$98, X27:$X$98)-K27*$AZ$3)/Z27, 0)</f>
        <v>1933.044603001124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</v>
      </c>
      <c r="S28">
        <f t="shared" si="1"/>
        <v>1849.449164169363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1242.1369924396713</v>
      </c>
      <c r="AC28">
        <f t="shared" si="2"/>
        <v>1135.9970419043195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-2191.94670896553</v>
      </c>
      <c r="AI28">
        <f t="shared" si="7"/>
        <v>-2222.6584761206582</v>
      </c>
      <c r="AJ28">
        <f t="shared" si="8"/>
        <v>106.13995053535177</v>
      </c>
      <c r="AK28">
        <f t="shared" si="30"/>
        <v>86.949589470776999</v>
      </c>
      <c r="AL28">
        <f t="shared" si="9"/>
        <v>-2029.5689361145296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-128.9375532076829</v>
      </c>
      <c r="AR28">
        <f t="shared" si="14"/>
        <v>-130.74412090181042</v>
      </c>
      <c r="AS28">
        <f t="shared" si="15"/>
        <v>6.243502847782036</v>
      </c>
      <c r="AT28">
        <f t="shared" si="16"/>
        <v>5.114662356032122</v>
      </c>
      <c r="AU28">
        <f t="shared" si="17"/>
        <v>-119.38595569799628</v>
      </c>
      <c r="AW28">
        <v>25</v>
      </c>
      <c r="AX28">
        <f>IF(Z28&gt;0, (R28*SUMPRODUCT(K28:$K$98, X28:$X$98)-K28*$AZ$3)/Z28, 0)</f>
        <v>1849.449164169363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</v>
      </c>
      <c r="S29">
        <f t="shared" si="1"/>
        <v>1764.4131394404817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1135.9970419043195</v>
      </c>
      <c r="AC29">
        <f t="shared" si="2"/>
        <v>1030.7289721967688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-2391.6331066725488</v>
      </c>
      <c r="AI29">
        <f t="shared" si="7"/>
        <v>-2420.8419396027894</v>
      </c>
      <c r="AJ29">
        <f t="shared" si="8"/>
        <v>105.26806970755069</v>
      </c>
      <c r="AK29">
        <f t="shared" si="30"/>
        <v>79.519792933302369</v>
      </c>
      <c r="AL29">
        <f t="shared" si="9"/>
        <v>-2236.0540769619365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-125.61050660206972</v>
      </c>
      <c r="AR29">
        <f t="shared" si="14"/>
        <v>-127.14457814982784</v>
      </c>
      <c r="AS29">
        <f t="shared" si="15"/>
        <v>5.5287642272957678</v>
      </c>
      <c r="AT29">
        <f t="shared" si="16"/>
        <v>4.1764438898994447</v>
      </c>
      <c r="AU29">
        <f t="shared" si="17"/>
        <v>-117.43937003263264</v>
      </c>
      <c r="AW29">
        <v>26</v>
      </c>
      <c r="AX29">
        <f>IF(Z29&gt;0, (R29*SUMPRODUCT(K29:$K$98, X29:$X$98)-K29*$AZ$3)/Z29, 0)</f>
        <v>1764.4131394404817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</v>
      </c>
      <c r="S30">
        <f t="shared" si="1"/>
        <v>1676.2204443075116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1030.7289721967688</v>
      </c>
      <c r="AC30">
        <f t="shared" si="2"/>
        <v>926.25193300553133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-2575.1288739669376</v>
      </c>
      <c r="AI30">
        <f t="shared" si="7"/>
        <v>-2602.7580541308926</v>
      </c>
      <c r="AJ30">
        <f t="shared" si="8"/>
        <v>104.47703919123751</v>
      </c>
      <c r="AK30">
        <f t="shared" si="30"/>
        <v>72.151028053773828</v>
      </c>
      <c r="AL30">
        <f t="shared" si="9"/>
        <v>-2426.1299868858814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-120.7570114516238</v>
      </c>
      <c r="AR30">
        <f t="shared" si="14"/>
        <v>-122.05264261757705</v>
      </c>
      <c r="AS30">
        <f t="shared" si="15"/>
        <v>4.8993023788408649</v>
      </c>
      <c r="AT30">
        <f t="shared" si="16"/>
        <v>3.3834199946328045</v>
      </c>
      <c r="AU30">
        <f t="shared" si="17"/>
        <v>-113.76992024410339</v>
      </c>
      <c r="AW30">
        <v>27</v>
      </c>
      <c r="AX30">
        <f>IF(Z30&gt;0, (R30*SUMPRODUCT(K30:$K$98, X30:$X$98)-K30*$AZ$3)/Z30, 0)</f>
        <v>1676.2204443075116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</v>
      </c>
      <c r="S31">
        <f t="shared" si="1"/>
        <v>1585.7202147570561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926.25193300553133</v>
      </c>
      <c r="AC31">
        <f t="shared" si="2"/>
        <v>824.36408888500773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-2719.0465806052598</v>
      </c>
      <c r="AI31">
        <f t="shared" si="7"/>
        <v>-2745.0399456772725</v>
      </c>
      <c r="AJ31">
        <f t="shared" si="8"/>
        <v>101.8878441205236</v>
      </c>
      <c r="AK31">
        <f t="shared" si="30"/>
        <v>64.837635310387199</v>
      </c>
      <c r="AL31">
        <f t="shared" si="9"/>
        <v>-2578.3144662463615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-113.84448921282814</v>
      </c>
      <c r="AR31">
        <f t="shared" si="14"/>
        <v>-114.93281237384112</v>
      </c>
      <c r="AS31">
        <f t="shared" si="15"/>
        <v>4.2659694223830629</v>
      </c>
      <c r="AT31">
        <f t="shared" si="16"/>
        <v>2.7147043108160211</v>
      </c>
      <c r="AU31">
        <f t="shared" si="17"/>
        <v>-107.95213864064202</v>
      </c>
      <c r="AW31">
        <v>28</v>
      </c>
      <c r="AX31">
        <f>IF(Z31&gt;0, (R31*SUMPRODUCT(K31:$K$98, X31:$X$98)-K31*$AZ$3)/Z31, 0)</f>
        <v>1585.7202147570561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</v>
      </c>
      <c r="S32">
        <f t="shared" si="1"/>
        <v>1496.155632011905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824.36408888500773</v>
      </c>
      <c r="AC32">
        <f t="shared" si="2"/>
        <v>727.3670705035189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-2851.1269565116263</v>
      </c>
      <c r="AI32">
        <f t="shared" si="7"/>
        <v>-2875.4348244546632</v>
      </c>
      <c r="AJ32">
        <f t="shared" si="8"/>
        <v>96.997018381488829</v>
      </c>
      <c r="AK32">
        <f t="shared" si="30"/>
        <v>57.705486221950544</v>
      </c>
      <c r="AL32">
        <f t="shared" si="9"/>
        <v>-2720.7323198512236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-106.58446234959402</v>
      </c>
      <c r="AR32">
        <f t="shared" si="14"/>
        <v>-107.49317005538606</v>
      </c>
      <c r="AS32">
        <f t="shared" si="15"/>
        <v>3.6260661876501454</v>
      </c>
      <c r="AT32">
        <f t="shared" si="16"/>
        <v>2.1572200457582196</v>
      </c>
      <c r="AU32">
        <f t="shared" si="17"/>
        <v>-101.70988382197768</v>
      </c>
      <c r="AW32">
        <v>29</v>
      </c>
      <c r="AX32">
        <f>IF(Z32&gt;0, (R32*SUMPRODUCT(K32:$K$98, X32:$X$98)-K32*$AZ$3)/Z32, 0)</f>
        <v>1496.155632011905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</v>
      </c>
      <c r="S33">
        <f t="shared" si="1"/>
        <v>1407.5704343676387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727.3670705035189</v>
      </c>
      <c r="AC33">
        <f t="shared" si="2"/>
        <v>635.82499282476419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-2957.7720370874113</v>
      </c>
      <c r="AI33">
        <f t="shared" si="7"/>
        <v>-2980.3579403324738</v>
      </c>
      <c r="AJ33">
        <f t="shared" si="8"/>
        <v>91.542077678754708</v>
      </c>
      <c r="AK33">
        <f t="shared" si="30"/>
        <v>50.915694935246329</v>
      </c>
      <c r="AL33">
        <f t="shared" si="9"/>
        <v>-2837.9001677184729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-98.724289908049357</v>
      </c>
      <c r="AR33">
        <f t="shared" si="14"/>
        <v>-99.478160467322212</v>
      </c>
      <c r="AS33">
        <f t="shared" si="15"/>
        <v>3.0554845005708833</v>
      </c>
      <c r="AT33">
        <f t="shared" si="16"/>
        <v>1.699460189841705</v>
      </c>
      <c r="AU33">
        <f t="shared" si="17"/>
        <v>-94.723215776909626</v>
      </c>
      <c r="AW33">
        <v>30</v>
      </c>
      <c r="AX33">
        <f>IF(Z33&gt;0, (R33*SUMPRODUCT(K33:$K$98, X33:$X$98)-K33*$AZ$3)/Z33, 0)</f>
        <v>1407.5704343676387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</v>
      </c>
      <c r="S34">
        <f t="shared" si="1"/>
        <v>1321.1608150027539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635.82499282476419</v>
      </c>
      <c r="AC34">
        <f t="shared" si="2"/>
        <v>550.53140351567799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-3049.8089812691537</v>
      </c>
      <c r="AI34">
        <f t="shared" si="7"/>
        <v>-3070.6441209911313</v>
      </c>
      <c r="AJ34">
        <f t="shared" si="8"/>
        <v>85.293589309086201</v>
      </c>
      <c r="AK34">
        <f t="shared" si="30"/>
        <v>44.507749497733499</v>
      </c>
      <c r="AL34">
        <f t="shared" si="9"/>
        <v>-2940.8427821843115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-90.889546450971139</v>
      </c>
      <c r="AR34">
        <f t="shared" si="14"/>
        <v>-91.510469404245782</v>
      </c>
      <c r="AS34">
        <f t="shared" si="15"/>
        <v>2.54189547446745</v>
      </c>
      <c r="AT34">
        <f t="shared" si="16"/>
        <v>1.326407388215842</v>
      </c>
      <c r="AU34">
        <f t="shared" si="17"/>
        <v>-87.642166541562489</v>
      </c>
      <c r="AW34">
        <v>31</v>
      </c>
      <c r="AX34">
        <f>IF(Z34&gt;0, (R34*SUMPRODUCT(K34:$K$98, X34:$X$98)-K34*$AZ$3)/Z34, 0)</f>
        <v>1321.1608150027539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1237.2563592857171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550.53140351567799</v>
      </c>
      <c r="AC35">
        <f t="shared" ref="AC35:AC66" si="33">S35*Z35</f>
        <v>471.63355402806678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-3134.2693217802948</v>
      </c>
      <c r="AI35">
        <f t="shared" ref="AI35:AI66" si="38">SUM(AE35:AH35)</f>
        <v>-3153.3289754441621</v>
      </c>
      <c r="AJ35">
        <f t="shared" ref="AJ35:AJ66" si="39">AB35-AC35</f>
        <v>78.897849487611211</v>
      </c>
      <c r="AK35">
        <f t="shared" si="30"/>
        <v>38.537198246097461</v>
      </c>
      <c r="AL35">
        <f t="shared" ref="AL35:AL66" si="40">SUM(AI35:AK35)</f>
        <v>-3035.8939277104537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-83.398758642809611</v>
      </c>
      <c r="AR35">
        <f t="shared" ref="AR35:AR66" si="45">AI35*$K35</f>
        <v>-83.90591080254346</v>
      </c>
      <c r="AS35">
        <f t="shared" ref="AS35:AS66" si="46">AJ35*$K35</f>
        <v>2.0993673584874046</v>
      </c>
      <c r="AT35">
        <f t="shared" ref="AT35:AT66" si="47">AK35*$K35</f>
        <v>1.0254238437527861</v>
      </c>
      <c r="AU35">
        <f t="shared" ref="AU35:AU66" si="48">AL35*$K35</f>
        <v>-80.781119600303271</v>
      </c>
      <c r="AW35">
        <v>32</v>
      </c>
      <c r="AX35">
        <f>IF(Z35&gt;0, (R35*SUMPRODUCT(K35:$K$98, X35:$X$98)-K35*$AZ$3)/Z35, 0)</f>
        <v>1237.2563592857171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</v>
      </c>
      <c r="S36">
        <f t="shared" si="32"/>
        <v>1154.4415141754546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471.63355402806678</v>
      </c>
      <c r="AC36">
        <f t="shared" si="33"/>
        <v>398.94166767397144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-3181.0004660721665</v>
      </c>
      <c r="AI36">
        <f t="shared" si="38"/>
        <v>-3198.2790229663592</v>
      </c>
      <c r="AJ36">
        <f t="shared" si="39"/>
        <v>72.691886354095345</v>
      </c>
      <c r="AK36">
        <f t="shared" si="30"/>
        <v>33.014348781964678</v>
      </c>
      <c r="AL36">
        <f t="shared" si="40"/>
        <v>-3092.5727878302991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-75.573404059521806</v>
      </c>
      <c r="AR36">
        <f t="shared" si="45"/>
        <v>-75.983903641542497</v>
      </c>
      <c r="AS36">
        <f t="shared" si="46"/>
        <v>1.7269954399190131</v>
      </c>
      <c r="AT36">
        <f t="shared" si="47"/>
        <v>0.78434654344523902</v>
      </c>
      <c r="AU36">
        <f t="shared" si="48"/>
        <v>-73.47256165817825</v>
      </c>
      <c r="AW36">
        <v>33</v>
      </c>
      <c r="AX36">
        <f>IF(Z36&gt;0, (R36*SUMPRODUCT(K36:$K$98, X36:$X$98)-K36*$AZ$3)/Z36, 0)</f>
        <v>1154.4415141754546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</v>
      </c>
      <c r="S37">
        <f t="shared" si="32"/>
        <v>1073.0752310455518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398.94166767397144</v>
      </c>
      <c r="AC37">
        <f t="shared" si="33"/>
        <v>332.92797101508739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-3185.9480432438136</v>
      </c>
      <c r="AI37">
        <f t="shared" si="38"/>
        <v>-3201.4608405474423</v>
      </c>
      <c r="AJ37">
        <f t="shared" si="39"/>
        <v>66.013696658884044</v>
      </c>
      <c r="AK37">
        <f t="shared" si="30"/>
        <v>27.925916737178003</v>
      </c>
      <c r="AL37">
        <f t="shared" si="40"/>
        <v>-3107.5212271513806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-67.581202987398328</v>
      </c>
      <c r="AR37">
        <f t="shared" si="45"/>
        <v>-67.910264695012202</v>
      </c>
      <c r="AS37">
        <f t="shared" si="46"/>
        <v>1.4003006242720353</v>
      </c>
      <c r="AT37">
        <f t="shared" si="47"/>
        <v>0.59237219879545366</v>
      </c>
      <c r="AU37">
        <f t="shared" si="48"/>
        <v>-65.917591871944722</v>
      </c>
      <c r="AW37">
        <v>34</v>
      </c>
      <c r="AX37">
        <f>IF(Z37&gt;0, (R37*SUMPRODUCT(K37:$K$98, X37:$X$98)-K37*$AZ$3)/Z37, 0)</f>
        <v>1073.0752310455518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</v>
      </c>
      <c r="S38">
        <f t="shared" si="32"/>
        <v>994.15116381520227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332.92797101508739</v>
      </c>
      <c r="AC38">
        <f t="shared" si="33"/>
        <v>273.88222106397262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-3165.9848976278245</v>
      </c>
      <c r="AI38">
        <f t="shared" si="38"/>
        <v>-3179.7595745096032</v>
      </c>
      <c r="AJ38">
        <f t="shared" si="39"/>
        <v>59.045749951114772</v>
      </c>
      <c r="AK38">
        <f t="shared" si="30"/>
        <v>23.304957971056119</v>
      </c>
      <c r="AL38">
        <f t="shared" si="40"/>
        <v>-3097.4088665874324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-59.962267206951417</v>
      </c>
      <c r="AR38">
        <f t="shared" si="45"/>
        <v>-60.223153118470925</v>
      </c>
      <c r="AS38">
        <f t="shared" si="46"/>
        <v>1.1182987760479792</v>
      </c>
      <c r="AT38">
        <f t="shared" si="47"/>
        <v>0.44138495990750998</v>
      </c>
      <c r="AU38">
        <f t="shared" si="48"/>
        <v>-58.663469382515437</v>
      </c>
      <c r="AW38">
        <v>35</v>
      </c>
      <c r="AX38">
        <f>IF(Z38&gt;0, (R38*SUMPRODUCT(K38:$K$98, X38:$X$98)-K38*$AZ$3)/Z38, 0)</f>
        <v>994.15116381520227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</v>
      </c>
      <c r="S39">
        <f t="shared" si="32"/>
        <v>917.10305624661953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273.88222106397262</v>
      </c>
      <c r="AC39">
        <f t="shared" si="33"/>
        <v>221.54089406798875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-3117.2627138954003</v>
      </c>
      <c r="AI39">
        <f t="shared" si="38"/>
        <v>-3129.3410126514136</v>
      </c>
      <c r="AJ39">
        <f t="shared" si="39"/>
        <v>52.341326995983877</v>
      </c>
      <c r="AK39">
        <f t="shared" si="30"/>
        <v>19.171755474478086</v>
      </c>
      <c r="AL39">
        <f t="shared" si="40"/>
        <v>-3057.8279301809516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-52.713832077780282</v>
      </c>
      <c r="AR39">
        <f t="shared" si="45"/>
        <v>-52.918079672816674</v>
      </c>
      <c r="AS39">
        <f t="shared" si="46"/>
        <v>0.88510728008119488</v>
      </c>
      <c r="AT39">
        <f t="shared" si="47"/>
        <v>0.32420004070013519</v>
      </c>
      <c r="AU39">
        <f t="shared" si="48"/>
        <v>-51.708772352035339</v>
      </c>
      <c r="AW39">
        <v>36</v>
      </c>
      <c r="AX39">
        <f>IF(Z39&gt;0, (R39*SUMPRODUCT(K39:$K$98, X39:$X$98)-K39*$AZ$3)/Z39, 0)</f>
        <v>917.10305624661953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</v>
      </c>
      <c r="S40">
        <f t="shared" si="32"/>
        <v>841.36512141982712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221.54089406798875</v>
      </c>
      <c r="AC40">
        <f t="shared" si="33"/>
        <v>175.63147289285814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-3040.4470763005756</v>
      </c>
      <c r="AI40">
        <f t="shared" si="38"/>
        <v>-3050.8843685308784</v>
      </c>
      <c r="AJ40">
        <f t="shared" si="39"/>
        <v>45.909421175130603</v>
      </c>
      <c r="AK40">
        <f t="shared" ref="AK40:AK71" si="61">G40*SUM(AB40:AB40, AE40:AF40)</f>
        <v>15.507862584759213</v>
      </c>
      <c r="AL40">
        <f t="shared" si="40"/>
        <v>-2989.4670847709885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-45.906122308574638</v>
      </c>
      <c r="AR40">
        <f t="shared" si="45"/>
        <v>-46.06370953231859</v>
      </c>
      <c r="AS40">
        <f t="shared" si="46"/>
        <v>0.6931623707608533</v>
      </c>
      <c r="AT40">
        <f t="shared" si="47"/>
        <v>0.2341451170486174</v>
      </c>
      <c r="AU40">
        <f t="shared" si="48"/>
        <v>-45.136402044509119</v>
      </c>
      <c r="AW40">
        <v>37</v>
      </c>
      <c r="AX40">
        <f>IF(Z40&gt;0, (R40*SUMPRODUCT(K40:$K$98, X40:$X$98)-K40*$AZ$3)/Z40, 0)</f>
        <v>841.36512141982712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</v>
      </c>
      <c r="S41">
        <f t="shared" si="32"/>
        <v>765.83982735460495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175.63147289285814</v>
      </c>
      <c r="AC41">
        <f t="shared" si="33"/>
        <v>135.80071746164941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-2933.577559436545</v>
      </c>
      <c r="AI41">
        <f t="shared" si="38"/>
        <v>-2942.4436899648263</v>
      </c>
      <c r="AJ41">
        <f t="shared" si="39"/>
        <v>39.830755431208729</v>
      </c>
      <c r="AK41">
        <f t="shared" si="61"/>
        <v>12.29420310250007</v>
      </c>
      <c r="AL41">
        <f t="shared" si="40"/>
        <v>-2890.3187314311176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-39.546924369543021</v>
      </c>
      <c r="AR41">
        <f t="shared" si="45"/>
        <v>-39.66644675691763</v>
      </c>
      <c r="AS41">
        <f t="shared" si="46"/>
        <v>0.53694979618071648</v>
      </c>
      <c r="AT41">
        <f t="shared" si="47"/>
        <v>0.1657354920494265</v>
      </c>
      <c r="AU41">
        <f t="shared" si="48"/>
        <v>-38.963761468687494</v>
      </c>
      <c r="AW41">
        <v>38</v>
      </c>
      <c r="AX41">
        <f>IF(Z41&gt;0, (R41*SUMPRODUCT(K41:$K$98, X41:$X$98)-K41*$AZ$3)/Z41, 0)</f>
        <v>765.83982735460495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</v>
      </c>
      <c r="S42">
        <f t="shared" si="32"/>
        <v>688.73257387734031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135.80071746164941</v>
      </c>
      <c r="AC42">
        <f t="shared" si="33"/>
        <v>101.67822780404009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-2791.845823323054</v>
      </c>
      <c r="AI42">
        <f t="shared" si="38"/>
        <v>-2799.2273696343909</v>
      </c>
      <c r="AJ42">
        <f t="shared" si="39"/>
        <v>34.122489657609322</v>
      </c>
      <c r="AK42">
        <f t="shared" si="61"/>
        <v>9.5060502223154604</v>
      </c>
      <c r="AL42">
        <f t="shared" si="40"/>
        <v>-2755.5988297544659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-33.603812053655219</v>
      </c>
      <c r="AR42">
        <f t="shared" si="45"/>
        <v>-33.692659400754167</v>
      </c>
      <c r="AS42">
        <f t="shared" si="46"/>
        <v>0.41071241100709427</v>
      </c>
      <c r="AT42">
        <f t="shared" si="47"/>
        <v>0.11441875563997887</v>
      </c>
      <c r="AU42">
        <f t="shared" si="48"/>
        <v>-33.167528234107088</v>
      </c>
      <c r="AW42">
        <v>39</v>
      </c>
      <c r="AX42">
        <f>IF(Z42&gt;0, (R42*SUMPRODUCT(K42:$K$98, X42:$X$98)-K42*$AZ$3)/Z42, 0)</f>
        <v>688.73257387734031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</v>
      </c>
      <c r="S43">
        <f t="shared" si="32"/>
        <v>607.96755009489243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101.67822780404009</v>
      </c>
      <c r="AC43">
        <f t="shared" si="33"/>
        <v>72.917661028897129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-2621.7852218534204</v>
      </c>
      <c r="AI43">
        <f t="shared" si="38"/>
        <v>-2627.7820600907176</v>
      </c>
      <c r="AJ43">
        <f t="shared" si="39"/>
        <v>28.760566775142962</v>
      </c>
      <c r="AK43">
        <f t="shared" si="61"/>
        <v>7.1174759462828074</v>
      </c>
      <c r="AL43">
        <f t="shared" si="40"/>
        <v>-2591.9040173692915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-28.175796656581227</v>
      </c>
      <c r="AR43">
        <f t="shared" si="45"/>
        <v>-28.240243466849329</v>
      </c>
      <c r="AS43">
        <f t="shared" si="46"/>
        <v>0.30908400674086933</v>
      </c>
      <c r="AT43">
        <f t="shared" si="47"/>
        <v>7.6490077562037739E-2</v>
      </c>
      <c r="AU43">
        <f t="shared" si="48"/>
        <v>-27.854669382546419</v>
      </c>
      <c r="AW43">
        <v>40</v>
      </c>
      <c r="AX43">
        <f>IF(Z43&gt;0, (R43*SUMPRODUCT(K43:$K$98, X43:$X$98)-K43*$AZ$3)/Z43, 0)</f>
        <v>607.96755009489243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</v>
      </c>
      <c r="S44">
        <f t="shared" si="32"/>
        <v>518.39042685334152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72.917661028897129</v>
      </c>
      <c r="AC44">
        <f t="shared" si="33"/>
        <v>49.066190513844603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-2408.6361947853593</v>
      </c>
      <c r="AI44">
        <f t="shared" si="38"/>
        <v>-2413.3687465428907</v>
      </c>
      <c r="AJ44">
        <f t="shared" si="39"/>
        <v>23.851470515052526</v>
      </c>
      <c r="AK44">
        <f t="shared" si="61"/>
        <v>5.1042362720227992</v>
      </c>
      <c r="AL44">
        <f t="shared" si="40"/>
        <v>-2384.4130397558156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-23.111720607078858</v>
      </c>
      <c r="AR44">
        <f t="shared" si="45"/>
        <v>-23.15713112370873</v>
      </c>
      <c r="AS44">
        <f t="shared" si="46"/>
        <v>0.22886333926448227</v>
      </c>
      <c r="AT44">
        <f t="shared" si="47"/>
        <v>4.8976961687657923E-2</v>
      </c>
      <c r="AU44">
        <f t="shared" si="48"/>
        <v>-22.879290822756591</v>
      </c>
      <c r="AW44">
        <v>41</v>
      </c>
      <c r="AX44">
        <f>IF(Z44&gt;0, (R44*SUMPRODUCT(K44:$K$98, X44:$X$98)-K44*$AZ$3)/Z44, 0)</f>
        <v>518.39042685334152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</v>
      </c>
      <c r="S45">
        <f t="shared" si="32"/>
        <v>413.12444479955298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49.066190513844603</v>
      </c>
      <c r="AC45">
        <f t="shared" si="33"/>
        <v>29.815475390273605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-2153.3836848811579</v>
      </c>
      <c r="AI45">
        <f t="shared" si="38"/>
        <v>-2156.9922192786735</v>
      </c>
      <c r="AJ45">
        <f t="shared" si="39"/>
        <v>19.250715123570998</v>
      </c>
      <c r="AK45">
        <f t="shared" si="61"/>
        <v>3.4346333359691226</v>
      </c>
      <c r="AL45">
        <f t="shared" si="40"/>
        <v>-2134.3068708191336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-18.448644667142627</v>
      </c>
      <c r="AR45">
        <f t="shared" si="45"/>
        <v>-18.479559997901529</v>
      </c>
      <c r="AS45">
        <f t="shared" si="46"/>
        <v>0.16492629966347599</v>
      </c>
      <c r="AT45">
        <f t="shared" si="47"/>
        <v>2.9425471374235856E-2</v>
      </c>
      <c r="AU45">
        <f t="shared" si="48"/>
        <v>-18.285208226863819</v>
      </c>
      <c r="AW45">
        <v>42</v>
      </c>
      <c r="AX45">
        <f>IF(Z45&gt;0, (R45*SUMPRODUCT(K45:$K$98, X45:$X$98)-K45*$AZ$3)/Z45, 0)</f>
        <v>413.12444479955298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</v>
      </c>
      <c r="S46">
        <f t="shared" si="32"/>
        <v>280.54358596405172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29.815475390273605</v>
      </c>
      <c r="AC46">
        <f t="shared" si="33"/>
        <v>14.814157047691562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-1864.3792184436074</v>
      </c>
      <c r="AI46">
        <f t="shared" si="38"/>
        <v>-1867.0194778879261</v>
      </c>
      <c r="AJ46">
        <f t="shared" si="39"/>
        <v>15.001318342582042</v>
      </c>
      <c r="AK46">
        <f t="shared" si="61"/>
        <v>2.0870832773191523</v>
      </c>
      <c r="AL46">
        <f t="shared" si="40"/>
        <v>-1849.931076268025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-14.261305345097838</v>
      </c>
      <c r="AR46">
        <f t="shared" si="45"/>
        <v>-14.281501636578248</v>
      </c>
      <c r="AS46">
        <f t="shared" si="46"/>
        <v>0.1147504645761801</v>
      </c>
      <c r="AT46">
        <f t="shared" si="47"/>
        <v>1.596484856945762E-2</v>
      </c>
      <c r="AU46">
        <f t="shared" si="48"/>
        <v>-14.150786323432612</v>
      </c>
      <c r="AW46">
        <v>43</v>
      </c>
      <c r="AX46">
        <f>IF(Z46&gt;0, (R46*SUMPRODUCT(K46:$K$98, X46:$X$98)-K46*$AZ$3)/Z46, 0)</f>
        <v>280.54358596405172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</v>
      </c>
      <c r="S47">
        <f t="shared" si="32"/>
        <v>98.620060964688605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14.814157047691562</v>
      </c>
      <c r="AC47">
        <f t="shared" si="33"/>
        <v>3.6308216352370906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-1546.0878725905322</v>
      </c>
      <c r="AI47">
        <f t="shared" si="38"/>
        <v>-1547.9286855041123</v>
      </c>
      <c r="AJ47">
        <f t="shared" si="39"/>
        <v>11.183335412454472</v>
      </c>
      <c r="AK47">
        <f t="shared" si="61"/>
        <v>1.0369909933384094</v>
      </c>
      <c r="AL47">
        <f t="shared" si="40"/>
        <v>-1535.7083590983195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-10.559447033955577</v>
      </c>
      <c r="AR47">
        <f t="shared" si="45"/>
        <v>-10.572019389515033</v>
      </c>
      <c r="AS47">
        <f t="shared" si="46"/>
        <v>7.6379771191729534E-2</v>
      </c>
      <c r="AT47">
        <f t="shared" si="47"/>
        <v>7.0824250438616173E-3</v>
      </c>
      <c r="AU47">
        <f t="shared" si="48"/>
        <v>-10.488557193279442</v>
      </c>
      <c r="AW47">
        <v>44</v>
      </c>
      <c r="AX47">
        <f>IF(Z47&gt;0, (R47*SUMPRODUCT(K47:$K$98, X47:$X$98)-K47*$AZ$3)/Z47, 0)</f>
        <v>98.620060964688605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</v>
      </c>
      <c r="S48">
        <f t="shared" si="32"/>
        <v>-172.34285500383515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3.6308216352370906</v>
      </c>
      <c r="AC48">
        <f t="shared" si="33"/>
        <v>-4.1804379588583274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-1219.157540108331</v>
      </c>
      <c r="AI48">
        <f t="shared" si="38"/>
        <v>-1220.3703661227212</v>
      </c>
      <c r="AJ48">
        <f t="shared" si="39"/>
        <v>7.8112595940954179</v>
      </c>
      <c r="AK48">
        <f t="shared" si="61"/>
        <v>0.25415751446659635</v>
      </c>
      <c r="AL48">
        <f t="shared" si="40"/>
        <v>-1212.3049490141591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-7.4344493811079504</v>
      </c>
      <c r="AR48">
        <f t="shared" si="45"/>
        <v>-7.4418452207065577</v>
      </c>
      <c r="AS48">
        <f t="shared" si="46"/>
        <v>4.7633232084047204E-2</v>
      </c>
      <c r="AT48">
        <f t="shared" si="47"/>
        <v>1.5498580896790618E-3</v>
      </c>
      <c r="AU48">
        <f t="shared" si="48"/>
        <v>-7.3926621305328313</v>
      </c>
      <c r="AW48">
        <v>45</v>
      </c>
      <c r="AX48">
        <f>IF(Z48&gt;0, (R48*SUMPRODUCT(K48:$K$98, X48:$X$98)-K48*$AZ$3)/Z48, 0)</f>
        <v>-172.34285500383515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</v>
      </c>
      <c r="S49">
        <f t="shared" si="32"/>
        <v>-612.12923673756529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-4.1804379588583274</v>
      </c>
      <c r="AC49">
        <f t="shared" si="33"/>
        <v>-9.1611485543768598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-904.79184956535676</v>
      </c>
      <c r="AI49">
        <f t="shared" si="38"/>
        <v>-905.54015139482033</v>
      </c>
      <c r="AJ49">
        <f t="shared" si="39"/>
        <v>4.9807105955185325</v>
      </c>
      <c r="AK49">
        <f t="shared" si="61"/>
        <v>-0.29263065712008296</v>
      </c>
      <c r="AL49">
        <f t="shared" si="40"/>
        <v>-900.85207145642187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-4.9262861741593165</v>
      </c>
      <c r="AR49">
        <f t="shared" si="45"/>
        <v>-4.9303604250031485</v>
      </c>
      <c r="AS49">
        <f t="shared" si="46"/>
        <v>2.7118287765278325E-2</v>
      </c>
      <c r="AT49">
        <f t="shared" si="47"/>
        <v>-1.5932751394680737E-3</v>
      </c>
      <c r="AU49">
        <f t="shared" si="48"/>
        <v>-4.9048354123773388</v>
      </c>
      <c r="AW49">
        <v>46</v>
      </c>
      <c r="AX49">
        <f>IF(Z49&gt;0, (R49*SUMPRODUCT(K49:$K$98, X49:$X$98)-K49*$AZ$3)/Z49, 0)</f>
        <v>-612.12923673756529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</v>
      </c>
      <c r="S50">
        <f t="shared" si="32"/>
        <v>-1392.1952736796011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-9.1611485543768598</v>
      </c>
      <c r="AC50">
        <f t="shared" si="33"/>
        <v>-11.896596527117049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-627.116941796064</v>
      </c>
      <c r="AI50">
        <f t="shared" si="38"/>
        <v>-627.54420213633489</v>
      </c>
      <c r="AJ50">
        <f t="shared" si="39"/>
        <v>2.7354479727401895</v>
      </c>
      <c r="AK50">
        <f t="shared" si="61"/>
        <v>-0.64128039880638021</v>
      </c>
      <c r="AL50">
        <f t="shared" si="40"/>
        <v>-625.45003456240113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-3.048607179488581</v>
      </c>
      <c r="AR50">
        <f t="shared" si="45"/>
        <v>-3.0506842226268671</v>
      </c>
      <c r="AS50">
        <f t="shared" si="46"/>
        <v>1.3297848890717954E-2</v>
      </c>
      <c r="AT50">
        <f t="shared" si="47"/>
        <v>-3.1174600741406752E-3</v>
      </c>
      <c r="AU50">
        <f t="shared" si="48"/>
        <v>-3.0405038338102899</v>
      </c>
      <c r="AW50">
        <v>47</v>
      </c>
      <c r="AX50">
        <f>IF(Z50&gt;0, (R50*SUMPRODUCT(K50:$K$98, X50:$X$98)-K50*$AZ$3)/Z50, 0)</f>
        <v>-1392.1952736796011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</v>
      </c>
      <c r="S51">
        <f t="shared" si="32"/>
        <v>-2927.6274214815508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-11.896596527117049</v>
      </c>
      <c r="AC51">
        <f t="shared" si="33"/>
        <v>-12.98909816962427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-402.30227699291163</v>
      </c>
      <c r="AI51">
        <f t="shared" si="38"/>
        <v>-402.52411359128337</v>
      </c>
      <c r="AJ51">
        <f t="shared" si="39"/>
        <v>1.0925016425072211</v>
      </c>
      <c r="AK51">
        <f t="shared" si="61"/>
        <v>-0.83276175689819354</v>
      </c>
      <c r="AL51">
        <f t="shared" si="40"/>
        <v>-402.26437370567436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-1.7461735378432854</v>
      </c>
      <c r="AR51">
        <f t="shared" si="45"/>
        <v>-1.7471364088483847</v>
      </c>
      <c r="AS51">
        <f t="shared" si="46"/>
        <v>4.7419504370094512E-3</v>
      </c>
      <c r="AT51">
        <f t="shared" si="47"/>
        <v>-3.6145620504383323E-3</v>
      </c>
      <c r="AU51">
        <f t="shared" si="48"/>
        <v>-1.7460090204618137</v>
      </c>
      <c r="AW51">
        <v>48</v>
      </c>
      <c r="AX51">
        <f>IF(Z51&gt;0, (R51*SUMPRODUCT(K51:$K$98, X51:$X$98)-K51*$AZ$3)/Z51, 0)</f>
        <v>-2927.6274214815508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</v>
      </c>
      <c r="S52">
        <f t="shared" si="32"/>
        <v>-6350.0017003066987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-12.98909816962427</v>
      </c>
      <c r="AC52">
        <f t="shared" si="33"/>
        <v>-12.988748906591342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-234.68929267107518</v>
      </c>
      <c r="AI52">
        <f t="shared" si="38"/>
        <v>-234.79156625712764</v>
      </c>
      <c r="AJ52">
        <f t="shared" si="39"/>
        <v>-3.4926303292870386E-4</v>
      </c>
      <c r="AK52">
        <f t="shared" si="61"/>
        <v>-0.90923687187369906</v>
      </c>
      <c r="AL52">
        <f t="shared" si="40"/>
        <v>-235.70115239203426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-0.90951562666781716</v>
      </c>
      <c r="AR52">
        <f t="shared" si="45"/>
        <v>-0.9099119780464906</v>
      </c>
      <c r="AS52">
        <f t="shared" si="46"/>
        <v>-1.3535350618285933E-6</v>
      </c>
      <c r="AT52">
        <f t="shared" si="47"/>
        <v>-3.5236594473473156E-3</v>
      </c>
      <c r="AU52">
        <f t="shared" si="48"/>
        <v>-0.91343699102889975</v>
      </c>
      <c r="AW52">
        <v>49</v>
      </c>
      <c r="AX52">
        <f>IF(Z52&gt;0, (R52*SUMPRODUCT(K52:$K$98, X52:$X$98)-K52*$AZ$3)/Z52, 0)</f>
        <v>-6350.0017003066987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</v>
      </c>
      <c r="S53">
        <f t="shared" si="32"/>
        <v>-15255.338508750021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-12.988748906591342</v>
      </c>
      <c r="AC53">
        <f t="shared" si="33"/>
        <v>-12.338869175333967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-121.61939699704281</v>
      </c>
      <c r="AI53">
        <f t="shared" si="38"/>
        <v>-121.65983814873623</v>
      </c>
      <c r="AJ53">
        <f t="shared" si="39"/>
        <v>-0.64987973125737497</v>
      </c>
      <c r="AK53">
        <f t="shared" si="61"/>
        <v>-0.90921242346139397</v>
      </c>
      <c r="AL53">
        <f t="shared" si="40"/>
        <v>-123.218930303455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-0.4208251746070954</v>
      </c>
      <c r="AR53">
        <f t="shared" si="45"/>
        <v>-0.42096510832772638</v>
      </c>
      <c r="AS53">
        <f t="shared" si="46"/>
        <v>-2.2487017542657845E-3</v>
      </c>
      <c r="AT53">
        <f t="shared" si="47"/>
        <v>-3.1460399106187386E-3</v>
      </c>
      <c r="AU53">
        <f t="shared" si="48"/>
        <v>-0.4263598499926109</v>
      </c>
      <c r="AW53">
        <v>50</v>
      </c>
      <c r="AX53">
        <f>IF(Z53&gt;0, (R53*SUMPRODUCT(K53:$K$98, X53:$X$98)-K53*$AZ$3)/Z53, 0)</f>
        <v>-15255.338508750021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</v>
      </c>
      <c r="S54">
        <f t="shared" si="32"/>
        <v>-43304.143527691369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-12.338869175333967</v>
      </c>
      <c r="AC54">
        <f t="shared" si="33"/>
        <v>-11.367377066079284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-53.823389391542598</v>
      </c>
      <c r="AI54">
        <f t="shared" si="38"/>
        <v>-53.836514437023304</v>
      </c>
      <c r="AJ54">
        <f t="shared" si="39"/>
        <v>-0.9714921092546831</v>
      </c>
      <c r="AK54">
        <f t="shared" si="61"/>
        <v>-0.86372084227337775</v>
      </c>
      <c r="AL54">
        <f t="shared" si="40"/>
        <v>-55.671727388551368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-0.16628454510773252</v>
      </c>
      <c r="AR54">
        <f t="shared" si="45"/>
        <v>-0.1663250942489507</v>
      </c>
      <c r="AS54">
        <f t="shared" si="46"/>
        <v>-3.0013740362577462E-3</v>
      </c>
      <c r="AT54">
        <f t="shared" si="47"/>
        <v>-2.6684203462679764E-3</v>
      </c>
      <c r="AU54">
        <f t="shared" si="48"/>
        <v>-0.17199488863147641</v>
      </c>
      <c r="AW54">
        <v>51</v>
      </c>
      <c r="AX54">
        <f>IF(Z54&gt;0, (R54*SUMPRODUCT(K54:$K$98, X54:$X$98)-K54*$AZ$3)/Z54, 0)</f>
        <v>-43304.143527691369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</v>
      </c>
      <c r="S55">
        <f t="shared" si="32"/>
        <v>-156500.39533979315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-11.367377066079284</v>
      </c>
      <c r="AC55">
        <f t="shared" si="33"/>
        <v>-10.290521179167571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-19.412193768085491</v>
      </c>
      <c r="AI55">
        <f t="shared" si="38"/>
        <v>-19.415481466227348</v>
      </c>
      <c r="AJ55">
        <f t="shared" si="39"/>
        <v>-1.0768558869117122</v>
      </c>
      <c r="AK55">
        <f t="shared" si="61"/>
        <v>-0.79571639462554988</v>
      </c>
      <c r="AL55">
        <f t="shared" si="40"/>
        <v>-21.288053747764611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-5.3547282914551075E-2</v>
      </c>
      <c r="AR55">
        <f t="shared" si="45"/>
        <v>-5.3556351817563422E-2</v>
      </c>
      <c r="AS55">
        <f t="shared" si="46"/>
        <v>-2.9704374231758041E-3</v>
      </c>
      <c r="AT55">
        <f t="shared" si="47"/>
        <v>-2.1949322890445835E-3</v>
      </c>
      <c r="AU55">
        <f t="shared" si="48"/>
        <v>-5.8721721529783812E-2</v>
      </c>
      <c r="AW55">
        <v>52</v>
      </c>
      <c r="AX55">
        <f>IF(Z55&gt;0, (R55*SUMPRODUCT(K55:$K$98, X55:$X$98)-K55*$AZ$3)/Z55, 0)</f>
        <v>-156500.39533979315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</v>
      </c>
      <c r="S56">
        <f t="shared" si="32"/>
        <v>-565674.17979939037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-10.290521179167571</v>
      </c>
      <c r="AC56">
        <f t="shared" si="33"/>
        <v>-9.2341216477790482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-4.8772323616554205</v>
      </c>
      <c r="AI56">
        <f t="shared" si="38"/>
        <v>-4.8780485666350302</v>
      </c>
      <c r="AJ56">
        <f t="shared" si="39"/>
        <v>-1.0563995313885233</v>
      </c>
      <c r="AK56">
        <f t="shared" si="61"/>
        <v>-0.72033648254173011</v>
      </c>
      <c r="AL56">
        <f t="shared" si="40"/>
        <v>-6.6547845805652832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-1.2012080811791538E-2</v>
      </c>
      <c r="AR56">
        <f t="shared" si="45"/>
        <v>-1.2014091033869769E-2</v>
      </c>
      <c r="AS56">
        <f t="shared" si="46"/>
        <v>-2.6017945424012131E-3</v>
      </c>
      <c r="AT56">
        <f t="shared" si="47"/>
        <v>-1.7741086334127478E-3</v>
      </c>
      <c r="AU56">
        <f t="shared" si="48"/>
        <v>-1.638999420968373E-2</v>
      </c>
      <c r="AW56">
        <v>53</v>
      </c>
      <c r="AX56">
        <f>IF(Z56&gt;0, (R56*SUMPRODUCT(K56:$K$98, X56:$X$98)-K56*$AZ$3)/Z56, 0)</f>
        <v>-565674.17979939037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</v>
      </c>
      <c r="S57">
        <f t="shared" si="32"/>
        <v>-2056936.7741840244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-9.2341216477790482</v>
      </c>
      <c r="AC57">
        <f t="shared" si="33"/>
        <v>-8.2551097872488075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-1.2147555955737839</v>
      </c>
      <c r="AI57">
        <f t="shared" si="38"/>
        <v>-1.2149562607058106</v>
      </c>
      <c r="AJ57">
        <f t="shared" si="39"/>
        <v>-0.9790118605302407</v>
      </c>
      <c r="AK57">
        <f t="shared" si="61"/>
        <v>-0.64638851534453345</v>
      </c>
      <c r="AL57">
        <f t="shared" si="40"/>
        <v>-2.8403566365805846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-2.6712570665456902E-3</v>
      </c>
      <c r="AR57">
        <f t="shared" si="45"/>
        <v>-2.6716983307422813E-3</v>
      </c>
      <c r="AS57">
        <f t="shared" si="46"/>
        <v>-2.1528547472450007E-3</v>
      </c>
      <c r="AT57">
        <f t="shared" si="47"/>
        <v>-1.4214134066470204E-3</v>
      </c>
      <c r="AU57">
        <f t="shared" si="48"/>
        <v>-6.2459664846343018E-3</v>
      </c>
      <c r="AW57">
        <v>54</v>
      </c>
      <c r="AX57">
        <f>IF(Z57&gt;0, (R57*SUMPRODUCT(K57:$K$98, X57:$X$98)-K57*$AZ$3)/Z57, 0)</f>
        <v>-2056936.7741840244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</v>
      </c>
      <c r="S58">
        <f t="shared" si="32"/>
        <v>-7554060.5103849787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-8.2551097872488075</v>
      </c>
      <c r="AC58">
        <f t="shared" si="33"/>
        <v>-7.3729382395456815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-0.29971464237672552</v>
      </c>
      <c r="AI58">
        <f t="shared" si="38"/>
        <v>-0.29976344353624368</v>
      </c>
      <c r="AJ58">
        <f t="shared" si="39"/>
        <v>-0.882171547703126</v>
      </c>
      <c r="AK58">
        <f t="shared" si="61"/>
        <v>-0.57785768510741653</v>
      </c>
      <c r="AL58">
        <f t="shared" si="40"/>
        <v>-1.7597926763467862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-5.8845968342553985E-4</v>
      </c>
      <c r="AR58">
        <f t="shared" si="45"/>
        <v>-5.8855549961474274E-4</v>
      </c>
      <c r="AS58">
        <f t="shared" si="46"/>
        <v>-1.7320554830814391E-3</v>
      </c>
      <c r="AT58">
        <f t="shared" si="47"/>
        <v>-1.1345656913748837E-3</v>
      </c>
      <c r="AU58">
        <f t="shared" si="48"/>
        <v>-3.4551766740710654E-3</v>
      </c>
      <c r="AW58">
        <v>55</v>
      </c>
      <c r="AX58">
        <f>IF(Z58&gt;0, (R58*SUMPRODUCT(K58:$K$98, X58:$X$98)-K58*$AZ$3)/Z58, 0)</f>
        <v>-7554060.5103849787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</v>
      </c>
      <c r="S59">
        <f t="shared" si="32"/>
        <v>-28074477.800946694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-7.3729382395456815</v>
      </c>
      <c r="AC59">
        <f t="shared" si="33"/>
        <v>-6.5834884806847578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-7.3176212366749732E-2</v>
      </c>
      <c r="AI59">
        <f t="shared" si="38"/>
        <v>-7.3187937408489362E-2</v>
      </c>
      <c r="AJ59">
        <f t="shared" si="39"/>
        <v>-0.78944975886092372</v>
      </c>
      <c r="AK59">
        <f t="shared" si="61"/>
        <v>-0.51610567676819774</v>
      </c>
      <c r="AL59">
        <f t="shared" si="40"/>
        <v>-1.3787433730376109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-1.2828050381446512E-4</v>
      </c>
      <c r="AR59">
        <f t="shared" si="45"/>
        <v>-1.2830105822979982E-4</v>
      </c>
      <c r="AS59">
        <f t="shared" si="46"/>
        <v>-1.3839335151063852E-3</v>
      </c>
      <c r="AT59">
        <f t="shared" si="47"/>
        <v>-9.0475161389212775E-4</v>
      </c>
      <c r="AU59">
        <f t="shared" si="48"/>
        <v>-2.416986187228313E-3</v>
      </c>
      <c r="AW59">
        <v>56</v>
      </c>
      <c r="AX59">
        <f>IF(Z59&gt;0, (R59*SUMPRODUCT(K59:$K$98, X59:$X$98)-K59*$AZ$3)/Z59, 0)</f>
        <v>-28074477.800946694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</v>
      </c>
      <c r="S60">
        <f t="shared" si="32"/>
        <v>-105613582.97999829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-6.5834884806847578</v>
      </c>
      <c r="AC60">
        <f t="shared" si="33"/>
        <v>-5.8782254946311179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-1.7649797137732317E-2</v>
      </c>
      <c r="AI60">
        <f t="shared" si="38"/>
        <v>-1.7652580030485678E-2</v>
      </c>
      <c r="AJ60">
        <f t="shared" si="39"/>
        <v>-0.70526298605363991</v>
      </c>
      <c r="AK60">
        <f t="shared" si="61"/>
        <v>-0.46084419364793311</v>
      </c>
      <c r="AL60">
        <f t="shared" si="40"/>
        <v>-1.1837597597320586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-2.7625644950319964E-5</v>
      </c>
      <c r="AR60">
        <f t="shared" si="45"/>
        <v>-2.7630000762828133E-5</v>
      </c>
      <c r="AS60">
        <f t="shared" si="46"/>
        <v>-1.10388491704917E-3</v>
      </c>
      <c r="AT60">
        <f t="shared" si="47"/>
        <v>-7.2131809628096495E-4</v>
      </c>
      <c r="AU60">
        <f t="shared" si="48"/>
        <v>-1.852833014092963E-3</v>
      </c>
      <c r="AW60">
        <v>57</v>
      </c>
      <c r="AX60">
        <f>IF(Z60&gt;0, (R60*SUMPRODUCT(K60:$K$98, X60:$X$98)-K60*$AZ$3)/Z60, 0)</f>
        <v>-105613582.97999829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</v>
      </c>
      <c r="S61">
        <f t="shared" si="32"/>
        <v>-402644281.38585395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-5.8782254946311179</v>
      </c>
      <c r="AC61">
        <f t="shared" si="33"/>
        <v>-5.2484394894211981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-4.206634784115577E-3</v>
      </c>
      <c r="AI61">
        <f t="shared" si="38"/>
        <v>-4.2072865305493468E-3</v>
      </c>
      <c r="AJ61">
        <f t="shared" si="39"/>
        <v>-0.62978600520991979</v>
      </c>
      <c r="AK61">
        <f t="shared" si="61"/>
        <v>-0.41147578462417828</v>
      </c>
      <c r="AL61">
        <f t="shared" si="40"/>
        <v>-1.0454690763646475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-5.8788109409769227E-6</v>
      </c>
      <c r="AR61">
        <f t="shared" si="45"/>
        <v>-5.8797217626341903E-6</v>
      </c>
      <c r="AS61">
        <f t="shared" si="46"/>
        <v>-8.8013175564529886E-4</v>
      </c>
      <c r="AT61">
        <f t="shared" si="47"/>
        <v>-5.750412072210026E-4</v>
      </c>
      <c r="AU61">
        <f t="shared" si="48"/>
        <v>-1.4610526846289358E-3</v>
      </c>
      <c r="AW61">
        <v>58</v>
      </c>
      <c r="AX61">
        <f>IF(Z61&gt;0, (R61*SUMPRODUCT(K61:$K$98, X61:$X$98)-K61*$AZ$3)/Z61, 0)</f>
        <v>-402644281.38585395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</v>
      </c>
      <c r="S62">
        <f t="shared" si="32"/>
        <v>-1556980754.9399402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-5.2484394894211981</v>
      </c>
      <c r="AC62">
        <f t="shared" si="33"/>
        <v>-4.6861117692545768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-9.8948364908029644E-4</v>
      </c>
      <c r="AI62">
        <f t="shared" si="38"/>
        <v>-9.8963413622518855E-4</v>
      </c>
      <c r="AJ62">
        <f t="shared" si="39"/>
        <v>-0.56232772016662125</v>
      </c>
      <c r="AK62">
        <f t="shared" si="61"/>
        <v>-0.36739076425948392</v>
      </c>
      <c r="AL62">
        <f t="shared" si="40"/>
        <v>-0.93070811856233038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-1.2346540475129304E-6</v>
      </c>
      <c r="AR62">
        <f t="shared" si="45"/>
        <v>-1.2348418217755091E-6</v>
      </c>
      <c r="AS62">
        <f t="shared" si="46"/>
        <v>-7.0165908893770582E-4</v>
      </c>
      <c r="AT62">
        <f t="shared" si="47"/>
        <v>-4.5842141457663543E-4</v>
      </c>
      <c r="AU62">
        <f t="shared" si="48"/>
        <v>-1.1613153453361167E-3</v>
      </c>
      <c r="AW62">
        <v>59</v>
      </c>
      <c r="AX62">
        <f>IF(Z62&gt;0, (R62*SUMPRODUCT(K62:$K$98, X62:$X$98)-K62*$AZ$3)/Z62, 0)</f>
        <v>-1556980754.9399402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</v>
      </c>
      <c r="S63">
        <f t="shared" si="32"/>
        <v>-6110882223.2384758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-4.6861117692545768</v>
      </c>
      <c r="AC63">
        <f t="shared" si="33"/>
        <v>-4.1840294333929435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-2.2949604625821719E-4</v>
      </c>
      <c r="AI63">
        <f t="shared" si="38"/>
        <v>-2.2953028050853118E-4</v>
      </c>
      <c r="AJ63">
        <f t="shared" si="39"/>
        <v>-0.50208233586163331</v>
      </c>
      <c r="AK63">
        <f t="shared" si="61"/>
        <v>-0.32802782384782042</v>
      </c>
      <c r="AL63">
        <f t="shared" si="40"/>
        <v>-0.83033968998996222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-2.5567828687385202E-7</v>
      </c>
      <c r="AR63">
        <f t="shared" si="45"/>
        <v>-2.5571642676608722E-7</v>
      </c>
      <c r="AS63">
        <f t="shared" si="46"/>
        <v>-5.5936280208630405E-4</v>
      </c>
      <c r="AT63">
        <f t="shared" si="47"/>
        <v>-3.654511413848179E-4</v>
      </c>
      <c r="AU63">
        <f t="shared" si="48"/>
        <v>-9.250696598978879E-4</v>
      </c>
      <c r="AW63">
        <v>60</v>
      </c>
      <c r="AX63">
        <f>IF(Z63&gt;0, (R63*SUMPRODUCT(K63:$K$98, X63:$X$98)-K63*$AZ$3)/Z63, 0)</f>
        <v>-6110882223.2384758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</v>
      </c>
      <c r="S64">
        <f t="shared" si="32"/>
        <v>-24376073516.144165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-4.1840294333929435</v>
      </c>
      <c r="AC64">
        <f t="shared" si="33"/>
        <v>-3.7357407868250871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-5.2458374531478048E-5</v>
      </c>
      <c r="AI64">
        <f t="shared" si="38"/>
        <v>-5.2466037252023158E-5</v>
      </c>
      <c r="AJ64">
        <f t="shared" si="39"/>
        <v>-0.44828864656785639</v>
      </c>
      <c r="AK64">
        <f t="shared" si="61"/>
        <v>-0.29288206033750608</v>
      </c>
      <c r="AL64">
        <f t="shared" si="40"/>
        <v>-0.74122317294261442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-5.2181366329915038E-8</v>
      </c>
      <c r="AR64">
        <f t="shared" si="45"/>
        <v>-5.2188988587207974E-8</v>
      </c>
      <c r="AS64">
        <f t="shared" si="46"/>
        <v>-4.459214433734005E-4</v>
      </c>
      <c r="AT64">
        <f t="shared" si="47"/>
        <v>-2.9133548682033626E-4</v>
      </c>
      <c r="AU64">
        <f t="shared" si="48"/>
        <v>-7.3730911918232385E-4</v>
      </c>
      <c r="AW64">
        <v>61</v>
      </c>
      <c r="AX64">
        <f>IF(Z64&gt;0, (R64*SUMPRODUCT(K64:$K$98, X64:$X$98)-K64*$AZ$3)/Z64, 0)</f>
        <v>-24376073516.144165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</v>
      </c>
      <c r="S65">
        <f t="shared" si="32"/>
        <v>-98897159755.66954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-3.7357407868250871</v>
      </c>
      <c r="AC65">
        <f t="shared" si="33"/>
        <v>-3.3354828905723966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-1.1799508536877607E-5</v>
      </c>
      <c r="AI65">
        <f t="shared" si="38"/>
        <v>-1.1801194875948826E-5</v>
      </c>
      <c r="AJ65">
        <f t="shared" si="39"/>
        <v>-0.40025789625269059</v>
      </c>
      <c r="AK65">
        <f t="shared" si="61"/>
        <v>-0.26150185507775614</v>
      </c>
      <c r="AL65">
        <f t="shared" si="40"/>
        <v>-0.66177155252532271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-1.0479643604757826E-8</v>
      </c>
      <c r="AR65">
        <f t="shared" si="45"/>
        <v>-1.0481141313955454E-8</v>
      </c>
      <c r="AS65">
        <f t="shared" si="46"/>
        <v>-3.5548600093036567E-4</v>
      </c>
      <c r="AT65">
        <f t="shared" si="47"/>
        <v>-2.3225088016446264E-4</v>
      </c>
      <c r="AU65">
        <f t="shared" si="48"/>
        <v>-5.8774736223614235E-4</v>
      </c>
      <c r="AW65">
        <v>62</v>
      </c>
      <c r="AX65">
        <f>IF(Z65&gt;0, (R65*SUMPRODUCT(K65:$K$98, X65:$X$98)-K65*$AZ$3)/Z65, 0)</f>
        <v>-98897159755.66954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</v>
      </c>
      <c r="S66">
        <f t="shared" si="32"/>
        <v>-408637301730.29132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-3.3354828905723966</v>
      </c>
      <c r="AC66">
        <f t="shared" si="33"/>
        <v>-2.9781097328073467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-2.6101608858922093E-6</v>
      </c>
      <c r="AI66">
        <f t="shared" si="38"/>
        <v>-2.6105252811297705E-6</v>
      </c>
      <c r="AJ66">
        <f t="shared" si="39"/>
        <v>-0.35737315776504985</v>
      </c>
      <c r="AK66">
        <f t="shared" si="61"/>
        <v>-0.23348380234006777</v>
      </c>
      <c r="AL66">
        <f t="shared" si="40"/>
        <v>-0.59085957063039873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-2.0698165210607115E-9</v>
      </c>
      <c r="AR66">
        <f t="shared" si="45"/>
        <v>-2.070105480751655E-9</v>
      </c>
      <c r="AS66">
        <f t="shared" si="46"/>
        <v>-2.8339129213212922E-4</v>
      </c>
      <c r="AT66">
        <f t="shared" si="47"/>
        <v>-1.8514898223155092E-4</v>
      </c>
      <c r="AU66">
        <f t="shared" si="48"/>
        <v>-4.6854234446916084E-4</v>
      </c>
      <c r="AW66">
        <v>63</v>
      </c>
      <c r="AX66">
        <f>IF(Z66&gt;0, (R66*SUMPRODUCT(K66:$K$98, X66:$X$98)-K66*$AZ$3)/Z66, 0)</f>
        <v>-408637301730.29132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-1722076351169.2231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-2.9781097328073467</v>
      </c>
      <c r="AC67">
        <f t="shared" ref="AC67:AC89" si="64">S67*Z67</f>
        <v>-2.6590265489444014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-5.6709440216540188E-7</v>
      </c>
      <c r="AI67">
        <f t="shared" ref="AI67:AI89" si="69">SUM(AE67:AH67)</f>
        <v>-5.6717160624950474E-7</v>
      </c>
      <c r="AJ67">
        <f t="shared" ref="AJ67:AJ89" si="70">AB67-AC67</f>
        <v>-0.31908318386294532</v>
      </c>
      <c r="AK67">
        <f t="shared" si="61"/>
        <v>-0.2084676812965143</v>
      </c>
      <c r="AL67">
        <f t="shared" ref="AL67:AL89" si="71">SUM(AI67:AK67)</f>
        <v>-0.52755143233106583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-4.0151512476382833E-10</v>
      </c>
      <c r="AR67">
        <f t="shared" ref="AR67:AR89" si="76">AI67*$K67</f>
        <v>-4.0156978692826245E-10</v>
      </c>
      <c r="AS67">
        <f t="shared" ref="AS67:AS89" si="77">AJ67*$K67</f>
        <v>-2.2591780819836558E-4</v>
      </c>
      <c r="AT67">
        <f t="shared" ref="AT67:AT89" si="78">AK67*$K67</f>
        <v>-1.4759963551991241E-4</v>
      </c>
      <c r="AU67">
        <f t="shared" ref="AU67:AU89" si="79">AL67*$K67</f>
        <v>-3.7351784528806488E-4</v>
      </c>
      <c r="AW67">
        <v>64</v>
      </c>
      <c r="AX67">
        <f>IF(Z67&gt;0, (R67*SUMPRODUCT(K67:$K$98, X67:$X$98)-K67*$AZ$3)/Z67, 0)</f>
        <v>-1722076351169.2231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</v>
      </c>
      <c r="S68">
        <f t="shared" si="63"/>
        <v>-7407334682629.5977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-2.6590265489444014</v>
      </c>
      <c r="AC68">
        <f t="shared" si="64"/>
        <v>-2.3741308476202363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-1.2081300540824887E-7</v>
      </c>
      <c r="AI68">
        <f t="shared" si="69"/>
        <v>-1.2082903094880658E-7</v>
      </c>
      <c r="AJ68">
        <f t="shared" si="70"/>
        <v>-0.28489570132416508</v>
      </c>
      <c r="AK68">
        <f t="shared" si="61"/>
        <v>-0.1861318584261081</v>
      </c>
      <c r="AL68">
        <f t="shared" si="71"/>
        <v>-0.47102768057930411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-7.6373415762565713E-11</v>
      </c>
      <c r="AR68">
        <f t="shared" si="76"/>
        <v>-7.6383546503603885E-11</v>
      </c>
      <c r="AS68">
        <f t="shared" si="77"/>
        <v>-1.8010029443992772E-4</v>
      </c>
      <c r="AT68">
        <f t="shared" si="78"/>
        <v>-1.1766552584466678E-4</v>
      </c>
      <c r="AU68">
        <f t="shared" si="79"/>
        <v>-2.9776589666814102E-4</v>
      </c>
      <c r="AW68">
        <v>65</v>
      </c>
      <c r="AX68">
        <f>IF(Z68&gt;0, (R68*SUMPRODUCT(K68:$K$98, X68:$X$98)-K68*$AZ$3)/Z68, 0)</f>
        <v>-7407334682629.5977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</v>
      </c>
      <c r="S69">
        <f t="shared" si="63"/>
        <v>-32566142750923.074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-2.3741308476202363</v>
      </c>
      <c r="AC69">
        <f t="shared" si="64"/>
        <v>-2.1197596854415379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-2.5221479861304091E-8</v>
      </c>
      <c r="AI69">
        <f t="shared" si="69"/>
        <v>-2.5224734406525572E-8</v>
      </c>
      <c r="AJ69">
        <f t="shared" si="70"/>
        <v>-0.25437116217869837</v>
      </c>
      <c r="AK69">
        <f t="shared" si="61"/>
        <v>-0.16618915933341655</v>
      </c>
      <c r="AL69">
        <f t="shared" si="71"/>
        <v>-0.42056034673684933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-1.4235773478175517E-11</v>
      </c>
      <c r="AR69">
        <f t="shared" si="76"/>
        <v>-1.423761044288981E-11</v>
      </c>
      <c r="AS69">
        <f t="shared" si="77"/>
        <v>-1.4357485223188496E-4</v>
      </c>
      <c r="AT69">
        <f t="shared" si="78"/>
        <v>-9.3802236815956989E-5</v>
      </c>
      <c r="AU69">
        <f t="shared" si="79"/>
        <v>-2.3737710328545242E-4</v>
      </c>
      <c r="AW69">
        <v>66</v>
      </c>
      <c r="AX69">
        <f>IF(Z69&gt;0, (R69*SUMPRODUCT(K69:$K$98, X69:$X$98)-K69*$AZ$3)/Z69, 0)</f>
        <v>-32566142750923.074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</v>
      </c>
      <c r="S70">
        <f t="shared" si="63"/>
        <v>-146434681167568.03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-2.1197596854415379</v>
      </c>
      <c r="AC70">
        <f t="shared" si="64"/>
        <v>-1.8926425762994599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-5.1515170738528708E-9</v>
      </c>
      <c r="AI70">
        <f t="shared" si="69"/>
        <v>-5.1521633150852105E-9</v>
      </c>
      <c r="AJ70">
        <f t="shared" si="70"/>
        <v>-0.22711710914207806</v>
      </c>
      <c r="AK70">
        <f t="shared" si="61"/>
        <v>-0.14838317798090767</v>
      </c>
      <c r="AL70">
        <f t="shared" si="71"/>
        <v>-0.37550029227514903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-2.5961371069848523E-12</v>
      </c>
      <c r="AR70">
        <f t="shared" si="76"/>
        <v>-2.5964627840270301E-12</v>
      </c>
      <c r="AS70">
        <f t="shared" si="77"/>
        <v>-1.1445699319674184E-4</v>
      </c>
      <c r="AT70">
        <f t="shared" si="78"/>
        <v>-7.4778568892611656E-5</v>
      </c>
      <c r="AU70">
        <f t="shared" si="79"/>
        <v>-1.8923556468581628E-4</v>
      </c>
      <c r="AW70">
        <v>67</v>
      </c>
      <c r="AX70">
        <f>IF(Z70&gt;0, (R70*SUMPRODUCT(K70:$K$98, X70:$X$98)-K70*$AZ$3)/Z70, 0)</f>
        <v>-146434681167568.03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</v>
      </c>
      <c r="S71">
        <f t="shared" si="63"/>
        <v>-673525882098770.88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-1.8926425762994599</v>
      </c>
      <c r="AC71">
        <f t="shared" si="64"/>
        <v>-1.6898594431267755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-1.0286601633293363E-9</v>
      </c>
      <c r="AI71">
        <f t="shared" si="69"/>
        <v>-1.0287856120676879E-9</v>
      </c>
      <c r="AJ71">
        <f t="shared" si="70"/>
        <v>-0.20278313317268437</v>
      </c>
      <c r="AK71">
        <f t="shared" si="61"/>
        <v>-0.13248498034096221</v>
      </c>
      <c r="AL71">
        <f t="shared" si="71"/>
        <v>-0.33526811454243222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-4.6285651360614335E-13</v>
      </c>
      <c r="AR71">
        <f t="shared" si="76"/>
        <v>-4.6291296059197957E-13</v>
      </c>
      <c r="AS71">
        <f t="shared" si="77"/>
        <v>-9.1244414223892595E-5</v>
      </c>
      <c r="AT71">
        <f t="shared" si="78"/>
        <v>-5.9613017293606888E-5</v>
      </c>
      <c r="AU71">
        <f t="shared" si="79"/>
        <v>-1.5085743198041244E-4</v>
      </c>
      <c r="AW71">
        <v>68</v>
      </c>
      <c r="AX71">
        <f>IF(Z71&gt;0, (R71*SUMPRODUCT(K71:$K$98, X71:$X$98)-K71*$AZ$3)/Z71, 0)</f>
        <v>-673525882098770.88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</v>
      </c>
      <c r="S72">
        <f t="shared" si="63"/>
        <v>-3172258716076367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-1.6898594431267755</v>
      </c>
      <c r="AC72">
        <f t="shared" si="64"/>
        <v>-1.5088030742207381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-2.0082608003836369E-10</v>
      </c>
      <c r="AI72">
        <f t="shared" si="69"/>
        <v>-2.0084986124931244E-10</v>
      </c>
      <c r="AJ72">
        <f t="shared" si="70"/>
        <v>-0.18105636890603738</v>
      </c>
      <c r="AK72">
        <f t="shared" ref="AK72:AK89" si="92">G72*SUM(AB72:AB72, AE72:AF72)</f>
        <v>-0.1182901610188743</v>
      </c>
      <c r="AL72">
        <f t="shared" si="71"/>
        <v>-0.29934653012576151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-8.0681979892602116E-14</v>
      </c>
      <c r="AR72">
        <f t="shared" si="76"/>
        <v>-8.0691534006207385E-14</v>
      </c>
      <c r="AS72">
        <f t="shared" si="77"/>
        <v>-7.2739488380761623E-5</v>
      </c>
      <c r="AT72">
        <f t="shared" si="78"/>
        <v>-4.752313240887E-5</v>
      </c>
      <c r="AU72">
        <f t="shared" si="79"/>
        <v>-1.2026262087032314E-4</v>
      </c>
      <c r="AW72">
        <v>69</v>
      </c>
      <c r="AX72">
        <f>IF(Z72&gt;0, (R72*SUMPRODUCT(K72:$K$98, X72:$X$98)-K72*$AZ$3)/Z72, 0)</f>
        <v>-3172258716076367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</v>
      </c>
      <c r="S73">
        <f t="shared" si="63"/>
        <v>-1.5315259881794454E+16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-1.5088030742207381</v>
      </c>
      <c r="AC73">
        <f t="shared" si="64"/>
        <v>-1.347145601982872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-3.8290697498841388E-11</v>
      </c>
      <c r="AI73">
        <f t="shared" si="69"/>
        <v>-3.8295095548931231E-11</v>
      </c>
      <c r="AJ73">
        <f t="shared" si="70"/>
        <v>-0.16165747223786608</v>
      </c>
      <c r="AK73">
        <f t="shared" si="92"/>
        <v>-0.10561621519545168</v>
      </c>
      <c r="AL73">
        <f t="shared" si="71"/>
        <v>-0.26727368747161284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-1.3735095726170973E-14</v>
      </c>
      <c r="AR73">
        <f t="shared" si="76"/>
        <v>-1.3736673332298265E-14</v>
      </c>
      <c r="AS73">
        <f t="shared" si="77"/>
        <v>-5.798747479345609E-5</v>
      </c>
      <c r="AT73">
        <f t="shared" si="78"/>
        <v>-3.7885150198407755E-5</v>
      </c>
      <c r="AU73">
        <f t="shared" si="79"/>
        <v>-9.5872625005600503E-5</v>
      </c>
      <c r="AW73">
        <v>70</v>
      </c>
      <c r="AX73">
        <f>IF(Z73&gt;0, (R73*SUMPRODUCT(K73:$K$98, X73:$X$98)-K73*$AZ$3)/Z73, 0)</f>
        <v>-1.5315259881794454E+16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</v>
      </c>
      <c r="S74">
        <f t="shared" si="63"/>
        <v>-7.5860181781172704E+16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-1.347145601982872</v>
      </c>
      <c r="AC74">
        <f t="shared" si="64"/>
        <v>-1.2028085731990048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-7.1225793427388952E-12</v>
      </c>
      <c r="AI74">
        <f t="shared" si="69"/>
        <v>-7.1233721226564731E-12</v>
      </c>
      <c r="AJ74">
        <f t="shared" si="70"/>
        <v>-0.14433702878386723</v>
      </c>
      <c r="AK74">
        <f t="shared" si="92"/>
        <v>-9.4300192138801045E-2</v>
      </c>
      <c r="AL74">
        <f t="shared" si="71"/>
        <v>-0.23863722092979167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-2.28117018250243E-15</v>
      </c>
      <c r="AR74">
        <f t="shared" si="76"/>
        <v>-2.2814240885415547E-15</v>
      </c>
      <c r="AS74">
        <f t="shared" si="77"/>
        <v>-4.6227259880005953E-5</v>
      </c>
      <c r="AT74">
        <f t="shared" si="78"/>
        <v>-3.0201809788273053E-5</v>
      </c>
      <c r="AU74">
        <f t="shared" si="79"/>
        <v>-7.6429069670560441E-5</v>
      </c>
      <c r="AW74">
        <v>71</v>
      </c>
      <c r="AX74">
        <f>IF(Z74&gt;0, (R74*SUMPRODUCT(K74:$K$98, X74:$X$98)-K74*$AZ$3)/Z74, 0)</f>
        <v>-7.5860181781172704E+16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</v>
      </c>
      <c r="S75">
        <f t="shared" si="63"/>
        <v>-3.858158261196391E+17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-1.2028085731990048</v>
      </c>
      <c r="AC75">
        <f t="shared" si="64"/>
        <v>-1.0739362260705418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-1.2913496040073129E-12</v>
      </c>
      <c r="AI75">
        <f t="shared" si="69"/>
        <v>-1.2914887813237119E-12</v>
      </c>
      <c r="AJ75">
        <f t="shared" si="70"/>
        <v>-0.12887234712846296</v>
      </c>
      <c r="AK75">
        <f t="shared" si="92"/>
        <v>-8.4196600123930349E-2</v>
      </c>
      <c r="AL75">
        <f t="shared" si="71"/>
        <v>-0.2130689472536848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-3.6927184938613605E-16</v>
      </c>
      <c r="AR75">
        <f t="shared" si="76"/>
        <v>-3.6931164826388358E-16</v>
      </c>
      <c r="AS75">
        <f t="shared" si="77"/>
        <v>-3.685208855230355E-5</v>
      </c>
      <c r="AT75">
        <f t="shared" si="78"/>
        <v>-2.4076697854172E-5</v>
      </c>
      <c r="AU75">
        <f t="shared" si="79"/>
        <v>-6.092878640684486E-5</v>
      </c>
      <c r="AW75">
        <v>72</v>
      </c>
      <c r="AX75">
        <f>IF(Z75&gt;0, (R75*SUMPRODUCT(K75:$K$98, X75:$X$98)-K75*$AZ$3)/Z75, 0)</f>
        <v>-3.858158261196391E+17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</v>
      </c>
      <c r="S76">
        <f t="shared" si="63"/>
        <v>-2.0164982734078502E+18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-1.0739362260705418</v>
      </c>
      <c r="AC76">
        <f t="shared" si="64"/>
        <v>-0.9588716304201268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-2.2801976232201403E-13</v>
      </c>
      <c r="AI76">
        <f t="shared" si="69"/>
        <v>-2.2804353798408784E-13</v>
      </c>
      <c r="AJ76">
        <f t="shared" si="70"/>
        <v>-0.11506459565041505</v>
      </c>
      <c r="AK76">
        <f t="shared" si="92"/>
        <v>-7.5175535824937939E-2</v>
      </c>
      <c r="AL76">
        <f t="shared" si="71"/>
        <v>-0.19024013147558103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-5.8217939939363838E-17</v>
      </c>
      <c r="AR76">
        <f t="shared" si="76"/>
        <v>-5.8224010334545968E-17</v>
      </c>
      <c r="AS76">
        <f t="shared" si="77"/>
        <v>-2.9378259368864865E-5</v>
      </c>
      <c r="AT76">
        <f t="shared" si="78"/>
        <v>-1.9193796120991739E-5</v>
      </c>
      <c r="AU76">
        <f t="shared" si="79"/>
        <v>-4.857205548991483E-5</v>
      </c>
      <c r="AW76">
        <v>73</v>
      </c>
      <c r="AX76">
        <f>IF(Z76&gt;0, (R76*SUMPRODUCT(K76:$K$98, X76:$X$98)-K76*$AZ$3)/Z76, 0)</f>
        <v>-2.0164982734078502E+18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</v>
      </c>
      <c r="S77">
        <f t="shared" si="63"/>
        <v>-1.0841458194516937E+19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-0.9588716304201268</v>
      </c>
      <c r="AC77">
        <f t="shared" si="64"/>
        <v>-0.85613538430368474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-3.9178945291401865E-14</v>
      </c>
      <c r="AI77">
        <f t="shared" si="69"/>
        <v>-3.9182893724209254E-14</v>
      </c>
      <c r="AJ77">
        <f t="shared" si="70"/>
        <v>-0.10273624611644205</v>
      </c>
      <c r="AK77">
        <f t="shared" si="92"/>
        <v>-6.7121014129408879E-2</v>
      </c>
      <c r="AL77">
        <f t="shared" si="71"/>
        <v>-0.1698572602458901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-8.9313901873921874E-18</v>
      </c>
      <c r="AR77">
        <f t="shared" si="76"/>
        <v>-8.93229028803985E-18</v>
      </c>
      <c r="AS77">
        <f t="shared" si="77"/>
        <v>-2.3420168501964985E-5</v>
      </c>
      <c r="AT77">
        <f t="shared" si="78"/>
        <v>-1.5301176754617139E-5</v>
      </c>
      <c r="AU77">
        <f t="shared" si="79"/>
        <v>-3.8721345256591055E-5</v>
      </c>
      <c r="AW77">
        <v>74</v>
      </c>
      <c r="AX77">
        <f>IF(Z77&gt;0, (R77*SUMPRODUCT(K77:$K$98, X77:$X$98)-K77*$AZ$3)/Z77, 0)</f>
        <v>-1.0841458194516937E+19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</v>
      </c>
      <c r="S78">
        <f t="shared" si="63"/>
        <v>-6.0010086339348742E+19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-0.85613538430368474</v>
      </c>
      <c r="AC78">
        <f t="shared" si="64"/>
        <v>-0.76440659312828996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-6.5441001025420853E-15</v>
      </c>
      <c r="AI78">
        <f t="shared" si="69"/>
        <v>-6.5447370009701306E-15</v>
      </c>
      <c r="AJ78">
        <f t="shared" si="70"/>
        <v>-9.1728791175394786E-2</v>
      </c>
      <c r="AK78">
        <f t="shared" si="92"/>
        <v>-5.9929476901257939E-2</v>
      </c>
      <c r="AL78">
        <f t="shared" si="71"/>
        <v>-0.15165826807665928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-1.331981625007423E-18</v>
      </c>
      <c r="AR78">
        <f t="shared" si="76"/>
        <v>-1.3321112588745491E-18</v>
      </c>
      <c r="AS78">
        <f t="shared" si="77"/>
        <v>-1.8670414940979758E-5</v>
      </c>
      <c r="AT78">
        <f t="shared" si="78"/>
        <v>-1.2198004428106777E-5</v>
      </c>
      <c r="AU78">
        <f t="shared" si="79"/>
        <v>-3.0868419369087867E-5</v>
      </c>
      <c r="AW78">
        <v>75</v>
      </c>
      <c r="AX78">
        <f>IF(Z78&gt;0, (R78*SUMPRODUCT(K78:$K$98, X78:$X$98)-K78*$AZ$3)/Z78, 0)</f>
        <v>-6.0010086339348742E+19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</v>
      </c>
      <c r="S79">
        <f t="shared" si="63"/>
        <v>-3.422380479699737E+20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-0.76440659312828996</v>
      </c>
      <c r="AC79">
        <f t="shared" si="64"/>
        <v>-0.68250588672168755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-1.0616345713942636E-15</v>
      </c>
      <c r="AI79">
        <f t="shared" si="69"/>
        <v>-1.0617342835523316E-15</v>
      </c>
      <c r="AJ79">
        <f t="shared" si="70"/>
        <v>-8.1900706406602408E-2</v>
      </c>
      <c r="AK79">
        <f t="shared" si="92"/>
        <v>-5.3508461518980303E-2</v>
      </c>
      <c r="AL79">
        <f t="shared" si="71"/>
        <v>-0.13540916792558377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-1.9293247235405726E-19</v>
      </c>
      <c r="AR79">
        <f t="shared" si="76"/>
        <v>-1.9295059319685778E-19</v>
      </c>
      <c r="AS79">
        <f t="shared" si="77"/>
        <v>-1.4883940482286145E-5</v>
      </c>
      <c r="AT79">
        <f t="shared" si="78"/>
        <v>-9.7241744484269585E-6</v>
      </c>
      <c r="AU79">
        <f t="shared" si="79"/>
        <v>-2.4608114930713298E-5</v>
      </c>
      <c r="AW79">
        <v>76</v>
      </c>
      <c r="AX79">
        <f>IF(Z79&gt;0, (R79*SUMPRODUCT(K79:$K$98, X79:$X$98)-K79*$AZ$3)/Z79, 0)</f>
        <v>-3.422380479699737E+20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</v>
      </c>
      <c r="S80">
        <f t="shared" si="63"/>
        <v>-2.0229718912177477E+21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-0.68250588672168755</v>
      </c>
      <c r="AC80">
        <f t="shared" si="64"/>
        <v>-0.60938025600150658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-1.6730705156021449E-16</v>
      </c>
      <c r="AI80">
        <f t="shared" si="69"/>
        <v>-1.6732211307092175E-16</v>
      </c>
      <c r="AJ80">
        <f t="shared" si="70"/>
        <v>-7.3125630720180967E-2</v>
      </c>
      <c r="AK80">
        <f t="shared" si="92"/>
        <v>-4.7775412070518136E-2</v>
      </c>
      <c r="AL80">
        <f t="shared" si="71"/>
        <v>-0.12090104279069927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-2.7147291115256498E-20</v>
      </c>
      <c r="AR80">
        <f t="shared" si="76"/>
        <v>-2.7149735000388611E-20</v>
      </c>
      <c r="AS80">
        <f t="shared" si="77"/>
        <v>-1.1865386226312335E-5</v>
      </c>
      <c r="AT80">
        <f t="shared" si="78"/>
        <v>-7.7520523345240431E-6</v>
      </c>
      <c r="AU80">
        <f t="shared" si="79"/>
        <v>-1.9617438560836405E-5</v>
      </c>
      <c r="AW80">
        <v>77</v>
      </c>
      <c r="AX80">
        <f>IF(Z80&gt;0, (R80*SUMPRODUCT(K80:$K$98, X80:$X$98)-K80*$AZ$3)/Z80, 0)</f>
        <v>-2.0229718912177477E+21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</v>
      </c>
      <c r="S81">
        <f t="shared" si="63"/>
        <v>-1.2407883897777592E+22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-0.60938025600150658</v>
      </c>
      <c r="AC81">
        <f t="shared" si="64"/>
        <v>-0.54408951428705943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-2.5436760531423197E-17</v>
      </c>
      <c r="AI81">
        <f t="shared" si="69"/>
        <v>-2.5438953046757679E-17</v>
      </c>
      <c r="AJ81">
        <f t="shared" si="70"/>
        <v>-6.5290741714447154E-2</v>
      </c>
      <c r="AK81">
        <f t="shared" si="92"/>
        <v>-4.2656617920105465E-2</v>
      </c>
      <c r="AL81">
        <f t="shared" si="71"/>
        <v>-0.10794735963455265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-3.6851573239571241E-21</v>
      </c>
      <c r="AR81">
        <f t="shared" si="76"/>
        <v>-3.6854749651887096E-21</v>
      </c>
      <c r="AS81">
        <f t="shared" si="77"/>
        <v>-9.4590132543943781E-6</v>
      </c>
      <c r="AT81">
        <f t="shared" si="78"/>
        <v>-6.1798886595376596E-6</v>
      </c>
      <c r="AU81">
        <f t="shared" si="79"/>
        <v>-1.5638901913932043E-5</v>
      </c>
      <c r="AW81">
        <v>78</v>
      </c>
      <c r="AX81">
        <f>IF(Z81&gt;0, (R81*SUMPRODUCT(K81:$K$98, X81:$X$98)-K81*$AZ$3)/Z81, 0)</f>
        <v>-1.2407883897777592E+22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</v>
      </c>
      <c r="S82">
        <f t="shared" si="63"/>
        <v>-7.9059450673862361E+22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-0.54408951428705943</v>
      </c>
      <c r="AC82">
        <f t="shared" si="64"/>
        <v>-0.48579420918487437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-3.7267133946395048E-18</v>
      </c>
      <c r="AI82">
        <f t="shared" si="69"/>
        <v>-3.7270206281233226E-18</v>
      </c>
      <c r="AJ82">
        <f t="shared" si="70"/>
        <v>-5.8295305102185058E-2</v>
      </c>
      <c r="AK82">
        <f t="shared" si="92"/>
        <v>-3.8086266000094161E-2</v>
      </c>
      <c r="AL82">
        <f t="shared" si="71"/>
        <v>-9.6381571102279226E-2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-4.8206122871082125E-22</v>
      </c>
      <c r="AR82">
        <f t="shared" si="76"/>
        <v>-4.8210097025652834E-22</v>
      </c>
      <c r="AS82">
        <f t="shared" si="77"/>
        <v>-7.5406674540771634E-6</v>
      </c>
      <c r="AT82">
        <f t="shared" si="78"/>
        <v>-4.9265694033304035E-6</v>
      </c>
      <c r="AU82">
        <f t="shared" si="79"/>
        <v>-1.2467236857407568E-5</v>
      </c>
      <c r="AW82">
        <v>79</v>
      </c>
      <c r="AX82">
        <f>IF(Z82&gt;0, (R82*SUMPRODUCT(K82:$K$98, X82:$X$98)-K82*$AZ$3)/Z82, 0)</f>
        <v>-7.9059450673862361E+22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</v>
      </c>
      <c r="S83">
        <f t="shared" si="63"/>
        <v>-5.2393014977124396E+23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-0.48579420918487437</v>
      </c>
      <c r="AC83">
        <f t="shared" si="64"/>
        <v>-0.43374482962935207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-5.255355314752287E-19</v>
      </c>
      <c r="AI83">
        <f t="shared" si="69"/>
        <v>-5.2557692485847059E-19</v>
      </c>
      <c r="AJ83">
        <f t="shared" si="70"/>
        <v>-5.2049379555522302E-2</v>
      </c>
      <c r="AK83">
        <f t="shared" si="92"/>
        <v>-3.4005594642941207E-2</v>
      </c>
      <c r="AL83">
        <f t="shared" si="71"/>
        <v>-8.6054974198463502E-2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-6.0696027860861463E-23</v>
      </c>
      <c r="AR83">
        <f t="shared" si="76"/>
        <v>-6.0700808534654254E-23</v>
      </c>
      <c r="AS83">
        <f t="shared" si="77"/>
        <v>-6.0113739270385456E-6</v>
      </c>
      <c r="AT83">
        <f t="shared" si="78"/>
        <v>-3.9274309656651795E-6</v>
      </c>
      <c r="AU83">
        <f t="shared" si="79"/>
        <v>-9.9388048927037251E-6</v>
      </c>
      <c r="AW83">
        <v>80</v>
      </c>
      <c r="AX83">
        <f>IF(Z83&gt;0, (R83*SUMPRODUCT(K83:$K$98, X83:$X$98)-K83*$AZ$3)/Z83, 0)</f>
        <v>-5.2393014977124396E+23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</v>
      </c>
      <c r="S84">
        <f t="shared" si="63"/>
        <v>-3.6156483932152557E+24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-0.43374482962935207</v>
      </c>
      <c r="AC84">
        <f t="shared" si="64"/>
        <v>-0.38727216931192149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-7.1247896885295663E-20</v>
      </c>
      <c r="AI84">
        <f t="shared" si="69"/>
        <v>-7.1253252386262502E-20</v>
      </c>
      <c r="AJ84">
        <f t="shared" si="70"/>
        <v>-4.6472660317430581E-2</v>
      </c>
      <c r="AK84">
        <f t="shared" si="92"/>
        <v>-3.0362138074054648E-2</v>
      </c>
      <c r="AL84">
        <f t="shared" si="71"/>
        <v>-7.6834798391485229E-2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-7.3470367629406919E-24</v>
      </c>
      <c r="AR84">
        <f t="shared" si="76"/>
        <v>-7.3475890187153532E-24</v>
      </c>
      <c r="AS84">
        <f t="shared" si="77"/>
        <v>-4.792230490304958E-6</v>
      </c>
      <c r="AT84">
        <f t="shared" si="78"/>
        <v>-3.130923920332573E-6</v>
      </c>
      <c r="AU84">
        <f t="shared" si="79"/>
        <v>-7.9231544106375306E-6</v>
      </c>
      <c r="AW84">
        <v>81</v>
      </c>
      <c r="AX84">
        <f>IF(Z84&gt;0, (R84*SUMPRODUCT(K84:$K$98, X84:$X$98)-K84*$AZ$3)/Z84, 0)</f>
        <v>-3.6156483932152557E+24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</v>
      </c>
      <c r="S85">
        <f t="shared" si="63"/>
        <v>-2.602195720068177E+25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-0.38727216931192149</v>
      </c>
      <c r="AC85">
        <f t="shared" si="64"/>
        <v>-0.34577872259992987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-9.2750959289514257E-21</v>
      </c>
      <c r="AI85">
        <f t="shared" si="69"/>
        <v>-9.275760326944115E-21</v>
      </c>
      <c r="AJ85">
        <f t="shared" si="70"/>
        <v>-4.1493446711991622E-2</v>
      </c>
      <c r="AK85">
        <f t="shared" si="92"/>
        <v>-2.7109051851834508E-2</v>
      </c>
      <c r="AL85">
        <f t="shared" si="71"/>
        <v>-6.8602498563826136E-2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-8.5396594331754335E-25</v>
      </c>
      <c r="AR85">
        <f t="shared" si="76"/>
        <v>-8.5402711500384292E-25</v>
      </c>
      <c r="AS85">
        <f t="shared" si="77"/>
        <v>-3.8203368066844403E-6</v>
      </c>
      <c r="AT85">
        <f t="shared" si="78"/>
        <v>-2.4959533803671661E-6</v>
      </c>
      <c r="AU85">
        <f t="shared" si="79"/>
        <v>-6.3162901870516072E-6</v>
      </c>
      <c r="AW85">
        <v>82</v>
      </c>
      <c r="AX85">
        <f>IF(Z85&gt;0, (R85*SUMPRODUCT(K85:$K$98, X85:$X$98)-K85*$AZ$3)/Z85, 0)</f>
        <v>-2.602195720068177E+25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</v>
      </c>
      <c r="S86">
        <f t="shared" si="63"/>
        <v>-1.9567434492706825E+26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-0.34577872259992987</v>
      </c>
      <c r="AC86">
        <f t="shared" si="64"/>
        <v>-0.30873100232136597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-1.1577300590601978E-21</v>
      </c>
      <c r="AI86">
        <f t="shared" si="69"/>
        <v>-1.1578089480434308E-21</v>
      </c>
      <c r="AJ86">
        <f t="shared" si="70"/>
        <v>-3.70477202785639E-2</v>
      </c>
      <c r="AK86">
        <f t="shared" si="92"/>
        <v>-2.4204510581995093E-2</v>
      </c>
      <c r="AL86">
        <f t="shared" si="71"/>
        <v>-6.125223086055899E-2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-9.5172489085452874E-26</v>
      </c>
      <c r="AR86">
        <f t="shared" si="76"/>
        <v>-9.5178974242192941E-26</v>
      </c>
      <c r="AS86">
        <f t="shared" si="77"/>
        <v>-3.045549112471648E-6</v>
      </c>
      <c r="AT86">
        <f t="shared" si="78"/>
        <v>-1.9897587534814774E-6</v>
      </c>
      <c r="AU86">
        <f t="shared" si="79"/>
        <v>-5.0353078659531255E-6</v>
      </c>
      <c r="AW86">
        <v>83</v>
      </c>
      <c r="AX86">
        <f>IF(Z86&gt;0, (R86*SUMPRODUCT(K86:$K$98, X86:$X$98)-K86*$AZ$3)/Z86, 0)</f>
        <v>-1.9567434492706825E+26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</v>
      </c>
      <c r="S87">
        <f t="shared" si="63"/>
        <v>-1.5404296213771717E+27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-0.30873100232136597</v>
      </c>
      <c r="AC87">
        <f t="shared" si="64"/>
        <v>-0.27565268064407672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-1.3830565420987873E-22</v>
      </c>
      <c r="AI87">
        <f t="shared" si="69"/>
        <v>-1.3831460147617439E-22</v>
      </c>
      <c r="AJ87">
        <f t="shared" si="70"/>
        <v>-3.3078321677289246E-2</v>
      </c>
      <c r="AK87">
        <f t="shared" si="92"/>
        <v>-2.161117016249562E-2</v>
      </c>
      <c r="AL87">
        <f t="shared" si="71"/>
        <v>-5.4689491839784866E-2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-1.015140210820268E-26</v>
      </c>
      <c r="AR87">
        <f t="shared" si="76"/>
        <v>-1.0152058822481322E-26</v>
      </c>
      <c r="AS87">
        <f t="shared" si="77"/>
        <v>-2.4278931062433452E-6</v>
      </c>
      <c r="AT87">
        <f t="shared" si="78"/>
        <v>-1.586223496078984E-6</v>
      </c>
      <c r="AU87">
        <f t="shared" si="79"/>
        <v>-4.0141166023223292E-6</v>
      </c>
      <c r="AW87">
        <v>84</v>
      </c>
      <c r="AX87">
        <f>IF(Z87&gt;0, (R87*SUMPRODUCT(K87:$K$98, X87:$X$98)-K87*$AZ$3)/Z87, 0)</f>
        <v>-1.5404296213771717E+27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</v>
      </c>
      <c r="S88">
        <f t="shared" si="63"/>
        <v>-1.2723924199359277E+28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-0.27565268064407672</v>
      </c>
      <c r="AC88">
        <f t="shared" si="64"/>
        <v>-0.24611846486078273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-1.5781290416405018E-23</v>
      </c>
      <c r="AI88">
        <f t="shared" si="69"/>
        <v>-1.578225756482953E-23</v>
      </c>
      <c r="AJ88">
        <f t="shared" si="70"/>
        <v>-2.9534215783293988E-2</v>
      </c>
      <c r="AK88">
        <f t="shared" si="92"/>
        <v>-1.9295687645085373E-2</v>
      </c>
      <c r="AL88">
        <f t="shared" si="71"/>
        <v>-4.8829903428379361E-2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-1.0342144110762836E-27</v>
      </c>
      <c r="AR88">
        <f t="shared" si="76"/>
        <v>-1.0342777923849022E-27</v>
      </c>
      <c r="AS88">
        <f t="shared" si="77"/>
        <v>-1.9355015196455251E-6</v>
      </c>
      <c r="AT88">
        <f t="shared" si="78"/>
        <v>-1.2645276595017408E-6</v>
      </c>
      <c r="AU88">
        <f t="shared" si="79"/>
        <v>-3.2000291791472659E-6</v>
      </c>
      <c r="AW88">
        <v>85</v>
      </c>
      <c r="AX88">
        <f>IF(Z88&gt;0, (R88*SUMPRODUCT(K88:$K$98, X88:$X$98)-K88*$AZ$3)/Z88, 0)</f>
        <v>-1.2723924199359277E+28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-0.24611846486078273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-0.24611846486078273</v>
      </c>
      <c r="AK89">
        <f t="shared" si="92"/>
        <v>-1.7228292540254792E-2</v>
      </c>
      <c r="AL89">
        <f t="shared" si="71"/>
        <v>-0.26334675740103752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-1.1318090824745843E-28</v>
      </c>
      <c r="AR89">
        <f t="shared" si="76"/>
        <v>-1.1318090824745843E-28</v>
      </c>
      <c r="AS89">
        <f t="shared" si="77"/>
        <v>-1.4401052973552983E-5</v>
      </c>
      <c r="AT89">
        <f t="shared" si="78"/>
        <v>-1.008073708148709E-6</v>
      </c>
      <c r="AU89">
        <f t="shared" si="79"/>
        <v>-1.5409126681701693E-5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7568.6793534933595</v>
      </c>
      <c r="AO91" s="6">
        <f t="shared" si="93"/>
        <v>-756.86793534933599</v>
      </c>
      <c r="AP91" s="6">
        <f t="shared" si="93"/>
        <v>-2840.3628919691459</v>
      </c>
      <c r="AQ91" s="6">
        <f t="shared" si="93"/>
        <v>-3755.5722770926441</v>
      </c>
      <c r="AR91" s="6">
        <f t="shared" si="93"/>
        <v>215.87624908223495</v>
      </c>
      <c r="AS91" s="6">
        <f t="shared" si="93"/>
        <v>-1079.0246033508029</v>
      </c>
      <c r="AT91" s="6">
        <f t="shared" si="93"/>
        <v>629.4310186213022</v>
      </c>
      <c r="AU91" s="6">
        <f t="shared" si="93"/>
        <v>-233.71733564726625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18028.474656265749</v>
      </c>
      <c r="K3">
        <v>1</v>
      </c>
      <c r="L3" s="2">
        <v>0</v>
      </c>
      <c r="O3">
        <f>$C$3</f>
        <v>18028.474656265749</v>
      </c>
      <c r="P3">
        <f>O3*C5</f>
        <v>1802.8474656265751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18028.474656265749</v>
      </c>
      <c r="AF3">
        <f t="shared" ref="AF3:AF34" si="4">-$Z3*P3</f>
        <v>-1802.8474656265751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13705.718986639175</v>
      </c>
      <c r="AJ3">
        <f t="shared" ref="AJ3:AJ34" si="8">AB3-AC3</f>
        <v>0</v>
      </c>
      <c r="AL3">
        <f t="shared" ref="AL3:AL34" si="9">SUM(AI3:AK3)</f>
        <v>13705.718986639175</v>
      </c>
      <c r="AN3">
        <f t="shared" ref="AN3:AN34" si="10">AE3*$K3</f>
        <v>18028.474656265749</v>
      </c>
      <c r="AO3">
        <f t="shared" ref="AO3:AO34" si="11">AF3*$K3</f>
        <v>-1802.8474656265751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13705.718986639175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13705.718986639175</v>
      </c>
      <c r="AW3">
        <v>0</v>
      </c>
      <c r="AX3">
        <f>IF(Z3&gt;0, (R3*SUMPRODUCT(K3:$K$98, X3:$X$98)-K3*$AZ$3)/Z3, 0)</f>
        <v>0</v>
      </c>
      <c r="AZ3">
        <f>C6*ABS(SUMPRODUCT(X4:X79, K4:K79))/1</f>
        <v>10081.057589182034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1093.5375217866108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1080.113313126647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-1080.113313126647</v>
      </c>
      <c r="AK4">
        <f>G4*SUM(AB4, AE4:AF4)</f>
        <v>0</v>
      </c>
      <c r="AL4">
        <f t="shared" si="9"/>
        <v>-1307.7080131266471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-203.20955357142856</v>
      </c>
      <c r="AR4">
        <f t="shared" si="14"/>
        <v>-203.20955357142856</v>
      </c>
      <c r="AS4">
        <f t="shared" si="15"/>
        <v>-964.38688672022045</v>
      </c>
      <c r="AT4">
        <f t="shared" si="16"/>
        <v>0</v>
      </c>
      <c r="AU4">
        <f t="shared" si="17"/>
        <v>-1167.5964402916491</v>
      </c>
      <c r="AW4">
        <v>1</v>
      </c>
      <c r="AX4">
        <f>IF(Z4&gt;0, (R4*SUMPRODUCT(K4:$K$98, X4:$X$98)-K4*$AZ$3)/Z4, 0)</f>
        <v>1093.5375217866108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</v>
      </c>
      <c r="S5">
        <f t="shared" si="1"/>
        <v>1887.6146735977597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1080.113313126647</v>
      </c>
      <c r="AC5">
        <f t="shared" si="2"/>
        <v>1841.2906462754381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-238.78525298490902</v>
      </c>
      <c r="AI5">
        <f t="shared" si="7"/>
        <v>-287.55820098191657</v>
      </c>
      <c r="AJ5">
        <f t="shared" si="8"/>
        <v>-761.17733314879115</v>
      </c>
      <c r="AK5">
        <f>G5*SUM(AB5, AE5:AF5)</f>
        <v>75.60793191886529</v>
      </c>
      <c r="AL5">
        <f t="shared" si="9"/>
        <v>-973.12760221184249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-190.35814172904097</v>
      </c>
      <c r="AR5">
        <f t="shared" si="14"/>
        <v>-229.23963726236968</v>
      </c>
      <c r="AS5">
        <f t="shared" si="15"/>
        <v>-606.80590971682966</v>
      </c>
      <c r="AT5">
        <f t="shared" si="16"/>
        <v>60.274180420013778</v>
      </c>
      <c r="AU5">
        <f t="shared" si="17"/>
        <v>-775.77136655918559</v>
      </c>
      <c r="AW5">
        <v>2</v>
      </c>
      <c r="AX5">
        <f>IF(Z5&gt;0, (R5*SUMPRODUCT(K5:$K$98, X5:$X$98)-K5*$AZ$3)/Z5, 0)</f>
        <v>1887.6146735977597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</v>
      </c>
      <c r="S6">
        <f t="shared" si="1"/>
        <v>2610.8260308468512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1841.2906462754381</v>
      </c>
      <c r="AC6">
        <f t="shared" si="2"/>
        <v>2511.9922248323091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-355.97482352633523</v>
      </c>
      <c r="AI6">
        <f t="shared" si="7"/>
        <v>-404.08205463160954</v>
      </c>
      <c r="AJ6">
        <f t="shared" si="8"/>
        <v>-670.70157855687103</v>
      </c>
      <c r="AK6">
        <f>G6*SUM(AB6, AE6:AF6)</f>
        <v>128.89034523928069</v>
      </c>
      <c r="AL6">
        <f t="shared" si="9"/>
        <v>-945.89328794919982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-253.37584810491012</v>
      </c>
      <c r="AR6">
        <f t="shared" si="14"/>
        <v>-287.61762498263931</v>
      </c>
      <c r="AS6">
        <f t="shared" si="15"/>
        <v>-477.3921357940556</v>
      </c>
      <c r="AT6">
        <f t="shared" si="16"/>
        <v>91.741601875171312</v>
      </c>
      <c r="AU6">
        <f t="shared" si="17"/>
        <v>-673.26815890152352</v>
      </c>
      <c r="AW6">
        <v>3</v>
      </c>
      <c r="AX6">
        <f>IF(Z6&gt;0, (R6*SUMPRODUCT(K6:$K$98, X6:$X$98)-K6*$AZ$3)/Z6, 0)</f>
        <v>2610.8260308468512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</v>
      </c>
      <c r="S7">
        <f t="shared" si="1"/>
        <v>3194.6434439886007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2511.9922248323091</v>
      </c>
      <c r="AC7">
        <f t="shared" si="2"/>
        <v>3027.4196984112459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-486.82179867105867</v>
      </c>
      <c r="AI7">
        <f t="shared" si="7"/>
        <v>-534.20454656594472</v>
      </c>
      <c r="AJ7">
        <f t="shared" si="8"/>
        <v>-515.42747357893677</v>
      </c>
      <c r="AK7">
        <f>G7*SUM(AB7, AE7:AF7)</f>
        <v>175.83945573826165</v>
      </c>
      <c r="AL7">
        <f t="shared" si="9"/>
        <v>-873.79256440661993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-309.38405401701482</v>
      </c>
      <c r="AR7">
        <f t="shared" si="14"/>
        <v>-339.49664690871339</v>
      </c>
      <c r="AS7">
        <f t="shared" si="15"/>
        <v>-327.56347756594283</v>
      </c>
      <c r="AT7">
        <f t="shared" si="16"/>
        <v>111.74915301853142</v>
      </c>
      <c r="AU7">
        <f t="shared" si="17"/>
        <v>-555.31097145612478</v>
      </c>
      <c r="AW7">
        <v>4</v>
      </c>
      <c r="AX7">
        <f>IF(Z7&gt;0, (R7*SUMPRODUCT(K7:$K$98, X7:$X$98)-K7*$AZ$3)/Z7, 0)</f>
        <v>3194.6434439886007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</v>
      </c>
      <c r="S8">
        <f t="shared" si="1"/>
        <v>3652.9763355245063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3027.4196984112459</v>
      </c>
      <c r="AC8">
        <f t="shared" si="2"/>
        <v>3404.4671816119535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-620.7634650118091</v>
      </c>
      <c r="AI8">
        <f t="shared" si="7"/>
        <v>-667.36200369524033</v>
      </c>
      <c r="AJ8">
        <f t="shared" si="8"/>
        <v>-377.04748320070757</v>
      </c>
      <c r="AK8">
        <f t="shared" ref="AK8:AK39" si="30">G8*SUM(AB8:AB8, AE8:AF8)</f>
        <v>211.91937888878724</v>
      </c>
      <c r="AL8">
        <f t="shared" si="9"/>
        <v>-832.49010800716053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-352.23786109663359</v>
      </c>
      <c r="AR8">
        <f t="shared" si="14"/>
        <v>-378.67912338285447</v>
      </c>
      <c r="AS8">
        <f t="shared" si="15"/>
        <v>-213.94686784918889</v>
      </c>
      <c r="AT8">
        <f t="shared" si="16"/>
        <v>120.24874682870305</v>
      </c>
      <c r="AU8">
        <f t="shared" si="17"/>
        <v>-472.37724440334023</v>
      </c>
      <c r="AW8">
        <v>5</v>
      </c>
      <c r="AX8">
        <f>IF(Z8&gt;0, (R8*SUMPRODUCT(K8:$K$98, X8:$X$98)-K8*$AZ$3)/Z8, 0)</f>
        <v>3652.9763355245063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</v>
      </c>
      <c r="S9">
        <f t="shared" si="1"/>
        <v>4005.5033499174519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3404.4671816119535</v>
      </c>
      <c r="AC9">
        <f t="shared" si="2"/>
        <v>3665.1146216025736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-763.13289797511493</v>
      </c>
      <c r="AI9">
        <f t="shared" si="7"/>
        <v>-808.88388482272433</v>
      </c>
      <c r="AJ9">
        <f t="shared" si="8"/>
        <v>-260.64743999062011</v>
      </c>
      <c r="AK9">
        <f t="shared" si="30"/>
        <v>238.31270271283677</v>
      </c>
      <c r="AL9">
        <f t="shared" si="9"/>
        <v>-831.21862210050756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-386.62687570843042</v>
      </c>
      <c r="AR9">
        <f t="shared" si="14"/>
        <v>-409.80574947000366</v>
      </c>
      <c r="AS9">
        <f t="shared" si="15"/>
        <v>-132.0521047544463</v>
      </c>
      <c r="AT9">
        <f t="shared" si="16"/>
        <v>120.73663176620202</v>
      </c>
      <c r="AU9">
        <f t="shared" si="17"/>
        <v>-421.12122245824787</v>
      </c>
      <c r="AW9">
        <v>6</v>
      </c>
      <c r="AX9">
        <f>IF(Z9&gt;0, (R9*SUMPRODUCT(K9:$K$98, X9:$X$98)-K9*$AZ$3)/Z9, 0)</f>
        <v>4005.5033499174519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</v>
      </c>
      <c r="S10">
        <f t="shared" si="1"/>
        <v>4266.0989395724264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3665.1146216025736</v>
      </c>
      <c r="AC10">
        <f t="shared" si="2"/>
        <v>3825.7067647220447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-910.01915408974401</v>
      </c>
      <c r="AI10">
        <f t="shared" si="7"/>
        <v>-954.85762149183245</v>
      </c>
      <c r="AJ10">
        <f t="shared" si="8"/>
        <v>-160.59214311947107</v>
      </c>
      <c r="AK10">
        <f t="shared" si="30"/>
        <v>256.55802351218017</v>
      </c>
      <c r="AL10">
        <f t="shared" si="9"/>
        <v>-858.89174109912346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-411.64645029403931</v>
      </c>
      <c r="AR10">
        <f t="shared" si="14"/>
        <v>-431.92909584028291</v>
      </c>
      <c r="AS10">
        <f t="shared" si="15"/>
        <v>-72.643729929362848</v>
      </c>
      <c r="AT10">
        <f t="shared" si="16"/>
        <v>116.05382062411898</v>
      </c>
      <c r="AU10">
        <f t="shared" si="17"/>
        <v>-388.51900514552682</v>
      </c>
      <c r="AW10">
        <v>7</v>
      </c>
      <c r="AX10">
        <f>IF(Z10&gt;0, (R10*SUMPRODUCT(K10:$K$98, X10:$X$98)-K10*$AZ$3)/Z10, 0)</f>
        <v>4266.0989395724264</v>
      </c>
    </row>
    <row r="11" spans="1:52" x14ac:dyDescent="0.25">
      <c r="A11" t="s">
        <v>33</v>
      </c>
      <c r="C11" s="25">
        <f>AU81</f>
        <v>2363.9241186534286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</v>
      </c>
      <c r="S11">
        <f t="shared" si="1"/>
        <v>4449.6502708729286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3825.7067647220447</v>
      </c>
      <c r="AC11">
        <f t="shared" si="2"/>
        <v>3902.6487240957758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-1073.3011741887694</v>
      </c>
      <c r="AI11">
        <f t="shared" si="7"/>
        <v>-1117.1546063297426</v>
      </c>
      <c r="AJ11">
        <f t="shared" si="8"/>
        <v>-76.941959373731152</v>
      </c>
      <c r="AK11">
        <f t="shared" si="30"/>
        <v>267.79947353054314</v>
      </c>
      <c r="AL11">
        <f t="shared" si="9"/>
        <v>-926.29709217293066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-433.48834282540741</v>
      </c>
      <c r="AR11">
        <f t="shared" si="14"/>
        <v>-451.20000855647788</v>
      </c>
      <c r="AS11">
        <f t="shared" si="15"/>
        <v>-31.075566918920021</v>
      </c>
      <c r="AT11">
        <f t="shared" si="16"/>
        <v>108.1597158206914</v>
      </c>
      <c r="AU11">
        <f t="shared" si="17"/>
        <v>-374.11585965470653</v>
      </c>
      <c r="AW11">
        <v>8</v>
      </c>
      <c r="AX11">
        <f>IF(Z11&gt;0, (R11*SUMPRODUCT(K11:$K$98, X11:$X$98)-K11*$AZ$3)/Z11, 0)</f>
        <v>4449.6502708729286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</v>
      </c>
      <c r="S12">
        <f t="shared" si="1"/>
        <v>4563.5512405399559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3902.6487240957758</v>
      </c>
      <c r="AC12">
        <f t="shared" si="2"/>
        <v>3905.4000327594522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-1251.7046544977684</v>
      </c>
      <c r="AI12">
        <f t="shared" si="7"/>
        <v>-1294.4936999900829</v>
      </c>
      <c r="AJ12">
        <f t="shared" si="8"/>
        <v>-2.7513086636763546</v>
      </c>
      <c r="AK12">
        <f t="shared" si="30"/>
        <v>273.18541068670436</v>
      </c>
      <c r="AL12">
        <f t="shared" si="9"/>
        <v>-1024.0595979670547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-451.37724672799976</v>
      </c>
      <c r="AR12">
        <f t="shared" si="14"/>
        <v>-466.8074054919212</v>
      </c>
      <c r="AS12">
        <f t="shared" si="15"/>
        <v>-0.99214948594036667</v>
      </c>
      <c r="AT12">
        <f t="shared" si="16"/>
        <v>98.513397772335551</v>
      </c>
      <c r="AU12">
        <f t="shared" si="17"/>
        <v>-369.28615720552602</v>
      </c>
      <c r="AW12">
        <v>9</v>
      </c>
      <c r="AX12">
        <f>IF(Z12&gt;0, (R12*SUMPRODUCT(K12:$K$98, X12:$X$98)-K12*$AZ$3)/Z12, 0)</f>
        <v>4563.5512405399559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</v>
      </c>
      <c r="S13">
        <f t="shared" si="1"/>
        <v>4615.0242135998087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3905.4000327594522</v>
      </c>
      <c r="AC13">
        <f t="shared" si="2"/>
        <v>3843.5224748609899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-1439.4864758364256</v>
      </c>
      <c r="AI13">
        <f t="shared" si="7"/>
        <v>-1481.1278876358988</v>
      </c>
      <c r="AJ13">
        <f t="shared" si="8"/>
        <v>61.877557898462328</v>
      </c>
      <c r="AK13">
        <f t="shared" si="30"/>
        <v>273.37800229316167</v>
      </c>
      <c r="AL13">
        <f t="shared" si="9"/>
        <v>-1145.8723274442748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-463.47611965358874</v>
      </c>
      <c r="AR13">
        <f t="shared" si="14"/>
        <v>-476.8835397868711</v>
      </c>
      <c r="AS13">
        <f t="shared" si="15"/>
        <v>19.922917588896105</v>
      </c>
      <c r="AT13">
        <f t="shared" si="16"/>
        <v>88.02040021102799</v>
      </c>
      <c r="AU13">
        <f t="shared" si="17"/>
        <v>-368.94022198694699</v>
      </c>
      <c r="AW13">
        <v>10</v>
      </c>
      <c r="AX13">
        <f>IF(Z13&gt;0, (R13*SUMPRODUCT(K13:$K$98, X13:$X$98)-K13*$AZ$3)/Z13, 0)</f>
        <v>4615.0242135998087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</v>
      </c>
      <c r="S14">
        <f t="shared" si="1"/>
        <v>4613.1731234055305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3843.5224748609899</v>
      </c>
      <c r="AC14">
        <f t="shared" si="2"/>
        <v>3727.81393451949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-1641.9737518462127</v>
      </c>
      <c r="AI14">
        <f t="shared" si="7"/>
        <v>-1682.3777626517681</v>
      </c>
      <c r="AJ14">
        <f t="shared" si="8"/>
        <v>115.70854034149988</v>
      </c>
      <c r="AK14">
        <f t="shared" si="30"/>
        <v>269.04657324026931</v>
      </c>
      <c r="AL14">
        <f t="shared" si="9"/>
        <v>-1297.6226490699989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-472.02821721329769</v>
      </c>
      <c r="AR14">
        <f t="shared" si="14"/>
        <v>-483.64340482964604</v>
      </c>
      <c r="AS14">
        <f t="shared" si="15"/>
        <v>33.263440388337351</v>
      </c>
      <c r="AT14">
        <f t="shared" si="16"/>
        <v>77.344460696254686</v>
      </c>
      <c r="AU14">
        <f t="shared" si="17"/>
        <v>-373.03550374505397</v>
      </c>
      <c r="AW14">
        <v>11</v>
      </c>
      <c r="AX14">
        <f>IF(Z14&gt;0, (R14*SUMPRODUCT(K14:$K$98, X14:$X$98)-K14*$AZ$3)/Z14, 0)</f>
        <v>4613.1731234055305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</v>
      </c>
      <c r="S15">
        <f t="shared" si="1"/>
        <v>4563.8835623427913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3727.81393451949</v>
      </c>
      <c r="AC15">
        <f t="shared" si="2"/>
        <v>3566.2924845491234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-1858.3228406815686</v>
      </c>
      <c r="AI15">
        <f t="shared" si="7"/>
        <v>-1897.3936499587276</v>
      </c>
      <c r="AJ15">
        <f t="shared" si="8"/>
        <v>161.52144997036658</v>
      </c>
      <c r="AK15">
        <f t="shared" si="30"/>
        <v>260.9469754163643</v>
      </c>
      <c r="AL15">
        <f t="shared" si="9"/>
        <v>-1474.9252245719968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-476.98518785448101</v>
      </c>
      <c r="AR15">
        <f t="shared" si="14"/>
        <v>-487.01369145714733</v>
      </c>
      <c r="AS15">
        <f t="shared" si="15"/>
        <v>41.458533183817849</v>
      </c>
      <c r="AT15">
        <f t="shared" si="16"/>
        <v>66.978589168813457</v>
      </c>
      <c r="AU15">
        <f t="shared" si="17"/>
        <v>-378.57656910451607</v>
      </c>
      <c r="AW15">
        <v>12</v>
      </c>
      <c r="AX15">
        <f>IF(Z15&gt;0, (R15*SUMPRODUCT(K15:$K$98, X15:$X$98)-K15*$AZ$3)/Z15, 0)</f>
        <v>4563.8835623427913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</v>
      </c>
      <c r="S16">
        <f t="shared" si="1"/>
        <v>4471.088813306359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3566.2924845491234</v>
      </c>
      <c r="AC16">
        <f t="shared" si="2"/>
        <v>3366.5454817329764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-2064.3265249795195</v>
      </c>
      <c r="AI16">
        <f t="shared" si="7"/>
        <v>-2101.9744629014172</v>
      </c>
      <c r="AJ16">
        <f t="shared" si="8"/>
        <v>199.74700281614696</v>
      </c>
      <c r="AK16">
        <f t="shared" si="30"/>
        <v>249.64047391843866</v>
      </c>
      <c r="AL16">
        <f t="shared" si="9"/>
        <v>-1652.5869861668316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-473.09035952566973</v>
      </c>
      <c r="AR16">
        <f t="shared" si="14"/>
        <v>-481.71829520897808</v>
      </c>
      <c r="AS16">
        <f t="shared" si="15"/>
        <v>45.776857601247684</v>
      </c>
      <c r="AT16">
        <f t="shared" si="16"/>
        <v>57.21115343388054</v>
      </c>
      <c r="AU16">
        <f t="shared" si="17"/>
        <v>-378.73028417384984</v>
      </c>
      <c r="AW16">
        <v>13</v>
      </c>
      <c r="AX16">
        <f>IF(Z16&gt;0, (R16*SUMPRODUCT(K16:$K$98, X16:$X$98)-K16*$AZ$3)/Z16, 0)</f>
        <v>4471.088813306359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</v>
      </c>
      <c r="S17">
        <f t="shared" si="1"/>
        <v>4345.6952046766455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3366.5454817329764</v>
      </c>
      <c r="AC17">
        <f t="shared" si="2"/>
        <v>3140.9892159915339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-2264.7413722668352</v>
      </c>
      <c r="AI17">
        <f t="shared" si="7"/>
        <v>-2300.8804601233805</v>
      </c>
      <c r="AJ17">
        <f t="shared" si="8"/>
        <v>225.55626574144253</v>
      </c>
      <c r="AK17">
        <f t="shared" si="30"/>
        <v>235.65818372130838</v>
      </c>
      <c r="AL17">
        <f t="shared" si="9"/>
        <v>-1839.6660106606296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-463.41095521672338</v>
      </c>
      <c r="AR17">
        <f t="shared" si="14"/>
        <v>-470.80572860203932</v>
      </c>
      <c r="AS17">
        <f t="shared" si="15"/>
        <v>46.153280830356842</v>
      </c>
      <c r="AT17">
        <f t="shared" si="16"/>
        <v>48.220333394458216</v>
      </c>
      <c r="AU17">
        <f t="shared" si="17"/>
        <v>-376.43211437722425</v>
      </c>
      <c r="AW17">
        <v>14</v>
      </c>
      <c r="AX17">
        <f>IF(Z17&gt;0, (R17*SUMPRODUCT(K17:$K$98, X17:$X$98)-K17*$AZ$3)/Z17, 0)</f>
        <v>4345.6952046766455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</v>
      </c>
      <c r="S18">
        <f t="shared" si="1"/>
        <v>4195.3920628937012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3140.9892159915339</v>
      </c>
      <c r="AC18">
        <f t="shared" si="2"/>
        <v>2898.5908445107261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-2465.5258087745242</v>
      </c>
      <c r="AI18">
        <f t="shared" si="7"/>
        <v>-2500.0707428481169</v>
      </c>
      <c r="AJ18">
        <f t="shared" si="8"/>
        <v>242.39837148080778</v>
      </c>
      <c r="AK18">
        <f t="shared" si="30"/>
        <v>219.8692451194074</v>
      </c>
      <c r="AL18">
        <f t="shared" si="9"/>
        <v>-2037.8031262479017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-450.44234731349678</v>
      </c>
      <c r="AR18">
        <f t="shared" si="14"/>
        <v>-456.75357761436038</v>
      </c>
      <c r="AS18">
        <f t="shared" si="15"/>
        <v>44.285276206074094</v>
      </c>
      <c r="AT18">
        <f t="shared" si="16"/>
        <v>40.169289050297529</v>
      </c>
      <c r="AU18">
        <f t="shared" si="17"/>
        <v>-372.29901235798877</v>
      </c>
      <c r="AW18">
        <v>15</v>
      </c>
      <c r="AX18">
        <f>IF(Z18&gt;0, (R18*SUMPRODUCT(K18:$K$98, X18:$X$98)-K18*$AZ$3)/Z18, 0)</f>
        <v>4195.3920628937012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</v>
      </c>
      <c r="S19">
        <f t="shared" si="1"/>
        <v>4026.0661958002925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2898.5908445107261</v>
      </c>
      <c r="AC19">
        <f t="shared" si="2"/>
        <v>2645.4811612471563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-2690.1352690292492</v>
      </c>
      <c r="AI19">
        <f t="shared" si="7"/>
        <v>-2722.9896861275911</v>
      </c>
      <c r="AJ19">
        <f t="shared" si="8"/>
        <v>253.10968326356988</v>
      </c>
      <c r="AK19">
        <f t="shared" si="30"/>
        <v>202.90135911575084</v>
      </c>
      <c r="AL19">
        <f t="shared" si="9"/>
        <v>-2266.9786437482703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-438.81933566661144</v>
      </c>
      <c r="AR19">
        <f t="shared" si="14"/>
        <v>-444.17860278257717</v>
      </c>
      <c r="AS19">
        <f t="shared" si="15"/>
        <v>41.287672162517765</v>
      </c>
      <c r="AT19">
        <f t="shared" si="16"/>
        <v>33.097606889171736</v>
      </c>
      <c r="AU19">
        <f t="shared" si="17"/>
        <v>-369.79332373088766</v>
      </c>
      <c r="AW19">
        <v>16</v>
      </c>
      <c r="AX19">
        <f>IF(Z19&gt;0, (R19*SUMPRODUCT(K19:$K$98, X19:$X$98)-K19*$AZ$3)/Z19, 0)</f>
        <v>4026.0661958002925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</v>
      </c>
      <c r="S20">
        <f t="shared" si="1"/>
        <v>3833.7117795899758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2645.4811612471563</v>
      </c>
      <c r="AC20">
        <f t="shared" si="2"/>
        <v>2382.8517041965497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-2896.5333298099845</v>
      </c>
      <c r="AI20">
        <f t="shared" si="7"/>
        <v>-2927.6109360724381</v>
      </c>
      <c r="AJ20">
        <f t="shared" si="8"/>
        <v>262.62945705060656</v>
      </c>
      <c r="AK20">
        <f t="shared" si="30"/>
        <v>185.18368128730094</v>
      </c>
      <c r="AL20">
        <f t="shared" si="9"/>
        <v>-2479.7977977345308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-421.86368780566488</v>
      </c>
      <c r="AR20">
        <f t="shared" si="14"/>
        <v>-426.3899652874818</v>
      </c>
      <c r="AS20">
        <f t="shared" si="15"/>
        <v>38.250494181275847</v>
      </c>
      <c r="AT20">
        <f t="shared" si="16"/>
        <v>26.970955212317399</v>
      </c>
      <c r="AU20">
        <f t="shared" si="17"/>
        <v>-361.16851589388858</v>
      </c>
      <c r="AW20">
        <v>17</v>
      </c>
      <c r="AX20">
        <f>IF(Z20&gt;0, (R20*SUMPRODUCT(K20:$K$98, X20:$X$98)-K20*$AZ$3)/Z20, 0)</f>
        <v>3833.7117795899758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</v>
      </c>
      <c r="S21">
        <f t="shared" si="1"/>
        <v>3622.5591548631933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2382.8517041965497</v>
      </c>
      <c r="AC21">
        <f t="shared" si="2"/>
        <v>2118.3004080123178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-3058.413551899821</v>
      </c>
      <c r="AI21">
        <f t="shared" si="7"/>
        <v>-3087.6511753237</v>
      </c>
      <c r="AJ21">
        <f t="shared" si="8"/>
        <v>264.55129618423189</v>
      </c>
      <c r="AK21">
        <f t="shared" si="30"/>
        <v>166.7996192937585</v>
      </c>
      <c r="AL21">
        <f t="shared" si="9"/>
        <v>-2656.3002598457097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-397.71484469798975</v>
      </c>
      <c r="AR21">
        <f t="shared" si="14"/>
        <v>-401.51689326403249</v>
      </c>
      <c r="AS21">
        <f t="shared" si="15"/>
        <v>34.402142120775579</v>
      </c>
      <c r="AT21">
        <f t="shared" si="16"/>
        <v>21.690554124667937</v>
      </c>
      <c r="AU21">
        <f t="shared" si="17"/>
        <v>-345.42419701858898</v>
      </c>
      <c r="AW21">
        <v>18</v>
      </c>
      <c r="AX21">
        <f>IF(Z21&gt;0, (R21*SUMPRODUCT(K21:$K$98, X21:$X$98)-K21*$AZ$3)/Z21, 0)</f>
        <v>3622.5591548631933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</v>
      </c>
      <c r="S22">
        <f t="shared" si="1"/>
        <v>3403.2981299767025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2118.3004080123178</v>
      </c>
      <c r="AC22">
        <f t="shared" si="2"/>
        <v>1861.0430558334656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-3206.9790139604715</v>
      </c>
      <c r="AI22">
        <f t="shared" si="7"/>
        <v>-3234.3207716431316</v>
      </c>
      <c r="AJ22">
        <f t="shared" si="8"/>
        <v>257.25735217885222</v>
      </c>
      <c r="AK22">
        <f t="shared" si="30"/>
        <v>148.28102856086227</v>
      </c>
      <c r="AL22">
        <f t="shared" si="9"/>
        <v>-2828.7823909034173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-372.35199686601021</v>
      </c>
      <c r="AR22">
        <f t="shared" si="14"/>
        <v>-375.52656022506142</v>
      </c>
      <c r="AS22">
        <f t="shared" si="15"/>
        <v>29.869321992837573</v>
      </c>
      <c r="AT22">
        <f t="shared" si="16"/>
        <v>17.216432300190753</v>
      </c>
      <c r="AU22">
        <f t="shared" si="17"/>
        <v>-328.44080593203313</v>
      </c>
      <c r="AW22">
        <v>19</v>
      </c>
      <c r="AX22">
        <f>IF(Z22&gt;0, (R22*SUMPRODUCT(K22:$K$98, X22:$X$98)-K22*$AZ$3)/Z22, 0)</f>
        <v>3403.2981299767025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</v>
      </c>
      <c r="S23">
        <f t="shared" si="1"/>
        <v>3176.7518499146522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1861.0430558334656</v>
      </c>
      <c r="AC23">
        <f t="shared" si="2"/>
        <v>1614.0995344309697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-3326.9345755911318</v>
      </c>
      <c r="AI23">
        <f t="shared" si="7"/>
        <v>-3352.3394484091696</v>
      </c>
      <c r="AJ23">
        <f t="shared" si="8"/>
        <v>246.94352140249589</v>
      </c>
      <c r="AK23">
        <f t="shared" si="30"/>
        <v>130.27301390834259</v>
      </c>
      <c r="AL23">
        <f t="shared" si="9"/>
        <v>-2975.1229130983311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-344.89254508662538</v>
      </c>
      <c r="AR23">
        <f t="shared" si="14"/>
        <v>-347.52618606895766</v>
      </c>
      <c r="AS23">
        <f t="shared" si="15"/>
        <v>25.59983602143047</v>
      </c>
      <c r="AT23">
        <f t="shared" si="16"/>
        <v>13.504981929189395</v>
      </c>
      <c r="AU23">
        <f t="shared" si="17"/>
        <v>-308.4213681183378</v>
      </c>
      <c r="AW23">
        <v>20</v>
      </c>
      <c r="AX23">
        <f>IF(Z23&gt;0, (R23*SUMPRODUCT(K23:$K$98, X23:$X$98)-K23*$AZ$3)/Z23, 0)</f>
        <v>3176.7518499146522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</v>
      </c>
      <c r="S24">
        <f t="shared" si="1"/>
        <v>2946.7544115655764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1614.0995344309697</v>
      </c>
      <c r="AC24">
        <f t="shared" si="2"/>
        <v>1381.1788424367687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-3430.4587444555832</v>
      </c>
      <c r="AI24">
        <f t="shared" si="7"/>
        <v>-3453.8943391732128</v>
      </c>
      <c r="AJ24">
        <f t="shared" si="8"/>
        <v>232.92069199420098</v>
      </c>
      <c r="AK24">
        <f t="shared" si="30"/>
        <v>112.98696741016789</v>
      </c>
      <c r="AL24">
        <f t="shared" si="9"/>
        <v>-3107.9866797688442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-317.52192926827672</v>
      </c>
      <c r="AR24">
        <f t="shared" si="14"/>
        <v>-319.69111881481132</v>
      </c>
      <c r="AS24">
        <f t="shared" si="15"/>
        <v>21.559048803030528</v>
      </c>
      <c r="AT24">
        <f t="shared" si="16"/>
        <v>10.458029828293984</v>
      </c>
      <c r="AU24">
        <f t="shared" si="17"/>
        <v>-287.67404018348685</v>
      </c>
      <c r="AW24">
        <v>21</v>
      </c>
      <c r="AX24">
        <f>IF(Z24&gt;0, (R24*SUMPRODUCT(K24:$K$98, X24:$X$98)-K24*$AZ$3)/Z24, 0)</f>
        <v>2946.7544115655764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</v>
      </c>
      <c r="S25">
        <f t="shared" si="1"/>
        <v>2713.8823239424537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1381.1788424367687</v>
      </c>
      <c r="AC25">
        <f t="shared" si="2"/>
        <v>1163.6317820010136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-3525.4606660334939</v>
      </c>
      <c r="AI25">
        <f t="shared" si="7"/>
        <v>-3546.8991744709306</v>
      </c>
      <c r="AJ25">
        <f t="shared" si="8"/>
        <v>217.54706043575516</v>
      </c>
      <c r="AK25">
        <f t="shared" si="30"/>
        <v>96.682518970573824</v>
      </c>
      <c r="AL25">
        <f t="shared" si="9"/>
        <v>-3232.6695950646017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-291.35291985562912</v>
      </c>
      <c r="AR25">
        <f t="shared" si="14"/>
        <v>-293.12465201272744</v>
      </c>
      <c r="AS25">
        <f t="shared" si="15"/>
        <v>17.978635210608843</v>
      </c>
      <c r="AT25">
        <f t="shared" si="16"/>
        <v>7.9900860822159343</v>
      </c>
      <c r="AU25">
        <f t="shared" si="17"/>
        <v>-267.15593071990264</v>
      </c>
      <c r="AW25">
        <v>22</v>
      </c>
      <c r="AX25">
        <f>IF(Z25&gt;0, (R25*SUMPRODUCT(K25:$K$98, X25:$X$98)-K25*$AZ$3)/Z25, 0)</f>
        <v>2713.8823239424537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</v>
      </c>
      <c r="S26">
        <f t="shared" si="1"/>
        <v>2473.7243065491589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1163.6317820010136</v>
      </c>
      <c r="AC26">
        <f t="shared" si="2"/>
        <v>961.54213788870743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-3578.0243720095182</v>
      </c>
      <c r="AI26">
        <f t="shared" si="7"/>
        <v>-3597.4594831765758</v>
      </c>
      <c r="AJ26">
        <f t="shared" si="8"/>
        <v>202.08964411230613</v>
      </c>
      <c r="AK26">
        <f t="shared" si="30"/>
        <v>81.454224740070956</v>
      </c>
      <c r="AL26">
        <f t="shared" si="9"/>
        <v>-3313.9156143241985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-264.01510399542758</v>
      </c>
      <c r="AR26">
        <f t="shared" si="14"/>
        <v>-265.4491811180078</v>
      </c>
      <c r="AS26">
        <f t="shared" si="15"/>
        <v>14.911781715098813</v>
      </c>
      <c r="AT26">
        <f t="shared" si="16"/>
        <v>6.0103407298868881</v>
      </c>
      <c r="AU26">
        <f t="shared" si="17"/>
        <v>-244.52705867302208</v>
      </c>
      <c r="AW26">
        <v>23</v>
      </c>
      <c r="AX26">
        <f>IF(Z26&gt;0, (R26*SUMPRODUCT(K26:$K$98, X26:$X$98)-K26*$AZ$3)/Z26, 0)</f>
        <v>2473.7243065491589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</v>
      </c>
      <c r="S27">
        <f t="shared" si="1"/>
        <v>2227.1417610481617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961.54213788870743</v>
      </c>
      <c r="AC27">
        <f t="shared" si="2"/>
        <v>777.22638723553166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-3583.5894613238274</v>
      </c>
      <c r="AI27">
        <f t="shared" si="7"/>
        <v>-3601.0384266485526</v>
      </c>
      <c r="AJ27">
        <f t="shared" si="8"/>
        <v>184.31575065317577</v>
      </c>
      <c r="AK27">
        <f t="shared" si="30"/>
        <v>67.30794965220953</v>
      </c>
      <c r="AL27">
        <f t="shared" si="9"/>
        <v>-3349.4147263431673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-236.09441121378231</v>
      </c>
      <c r="AR27">
        <f t="shared" si="14"/>
        <v>-237.24398575045615</v>
      </c>
      <c r="AS27">
        <f t="shared" si="15"/>
        <v>12.143109331450166</v>
      </c>
      <c r="AT27">
        <f t="shared" si="16"/>
        <v>4.4343892944910452</v>
      </c>
      <c r="AU27">
        <f t="shared" si="17"/>
        <v>-220.66648712451496</v>
      </c>
      <c r="AW27">
        <v>24</v>
      </c>
      <c r="AX27">
        <f>IF(Z27&gt;0, (R27*SUMPRODUCT(K27:$K$98, X27:$X$98)-K27*$AZ$3)/Z27, 0)</f>
        <v>2227.1417610481617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</v>
      </c>
      <c r="S28">
        <f t="shared" si="1"/>
        <v>1975.9124042013009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777.22638723553166</v>
      </c>
      <c r="AC28">
        <f t="shared" si="2"/>
        <v>612.29211293447486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-3561.1346951841088</v>
      </c>
      <c r="AI28">
        <f t="shared" si="7"/>
        <v>-3576.6286035079947</v>
      </c>
      <c r="AJ28">
        <f t="shared" si="8"/>
        <v>164.9342743010568</v>
      </c>
      <c r="AK28">
        <f t="shared" si="30"/>
        <v>54.405847106487222</v>
      </c>
      <c r="AL28">
        <f t="shared" si="9"/>
        <v>-3357.2884821004509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-209.47771784868118</v>
      </c>
      <c r="AR28">
        <f t="shared" si="14"/>
        <v>-210.38912076770964</v>
      </c>
      <c r="AS28">
        <f t="shared" si="15"/>
        <v>9.7019793781845554</v>
      </c>
      <c r="AT28">
        <f t="shared" si="16"/>
        <v>3.20033182257994</v>
      </c>
      <c r="AU28">
        <f t="shared" si="17"/>
        <v>-197.48680956694517</v>
      </c>
      <c r="AW28">
        <v>25</v>
      </c>
      <c r="AX28">
        <f>IF(Z28&gt;0, (R28*SUMPRODUCT(K28:$K$98, X28:$X$98)-K28*$AZ$3)/Z28, 0)</f>
        <v>1975.9124042013009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</v>
      </c>
      <c r="S29">
        <f t="shared" si="1"/>
        <v>1716.3145006886009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612.29211293447486</v>
      </c>
      <c r="AC29">
        <f t="shared" si="2"/>
        <v>466.35023161501283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-3506.3314461083869</v>
      </c>
      <c r="AI29">
        <f t="shared" si="7"/>
        <v>-3519.9172496259798</v>
      </c>
      <c r="AJ29">
        <f t="shared" si="8"/>
        <v>145.94188131946203</v>
      </c>
      <c r="AK29">
        <f t="shared" si="30"/>
        <v>42.860447905413245</v>
      </c>
      <c r="AL29">
        <f t="shared" si="9"/>
        <v>-3331.1149204011044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-184.15536565021469</v>
      </c>
      <c r="AR29">
        <f t="shared" si="14"/>
        <v>-184.86890304760226</v>
      </c>
      <c r="AS29">
        <f t="shared" si="15"/>
        <v>7.6649857354172628</v>
      </c>
      <c r="AT29">
        <f t="shared" si="16"/>
        <v>2.2510654161669827</v>
      </c>
      <c r="AU29">
        <f t="shared" si="17"/>
        <v>-174.95285189601799</v>
      </c>
      <c r="AW29">
        <v>26</v>
      </c>
      <c r="AX29">
        <f>IF(Z29&gt;0, (R29*SUMPRODUCT(K29:$K$98, X29:$X$98)-K29*$AZ$3)/Z29, 0)</f>
        <v>1716.3145006886009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</v>
      </c>
      <c r="S30">
        <f t="shared" si="1"/>
        <v>1443.4575441808161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466.35023161501283</v>
      </c>
      <c r="AC30">
        <f t="shared" si="2"/>
        <v>338.92329143731507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-3419.9283705989051</v>
      </c>
      <c r="AI30">
        <f t="shared" si="7"/>
        <v>-3431.6683518960226</v>
      </c>
      <c r="AJ30">
        <f t="shared" si="8"/>
        <v>127.42694017769776</v>
      </c>
      <c r="AK30">
        <f t="shared" si="30"/>
        <v>32.644516213050899</v>
      </c>
      <c r="AL30">
        <f t="shared" si="9"/>
        <v>-3271.596895505274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-160.3726840963717</v>
      </c>
      <c r="AR30">
        <f t="shared" si="14"/>
        <v>-160.92321384665715</v>
      </c>
      <c r="AS30">
        <f t="shared" si="15"/>
        <v>5.9755053930870545</v>
      </c>
      <c r="AT30">
        <f t="shared" si="16"/>
        <v>1.5308182273997983</v>
      </c>
      <c r="AU30">
        <f t="shared" si="17"/>
        <v>-153.41689022617032</v>
      </c>
      <c r="AW30">
        <v>27</v>
      </c>
      <c r="AX30">
        <f>IF(Z30&gt;0, (R30*SUMPRODUCT(K30:$K$98, X30:$X$98)-K30*$AZ$3)/Z30, 0)</f>
        <v>1443.4575441808161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</v>
      </c>
      <c r="S31">
        <f t="shared" si="1"/>
        <v>1149.139639238919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338.92329143731507</v>
      </c>
      <c r="AC31">
        <f t="shared" si="2"/>
        <v>229.20098722711984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-3299.7203605584218</v>
      </c>
      <c r="AI31">
        <f t="shared" si="7"/>
        <v>-3309.6930818622886</v>
      </c>
      <c r="AJ31">
        <f t="shared" si="8"/>
        <v>109.72230421019523</v>
      </c>
      <c r="AK31">
        <f t="shared" si="30"/>
        <v>23.724630400612057</v>
      </c>
      <c r="AL31">
        <f t="shared" si="9"/>
        <v>-3176.2461472514815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-138.15687516074911</v>
      </c>
      <c r="AR31">
        <f t="shared" si="14"/>
        <v>-138.57442569886746</v>
      </c>
      <c r="AS31">
        <f t="shared" si="15"/>
        <v>4.5939925292797517</v>
      </c>
      <c r="AT31">
        <f t="shared" si="16"/>
        <v>0.99333290168187893</v>
      </c>
      <c r="AU31">
        <f t="shared" si="17"/>
        <v>-132.98710026790584</v>
      </c>
      <c r="AW31">
        <v>28</v>
      </c>
      <c r="AX31">
        <f>IF(Z31&gt;0, (R31*SUMPRODUCT(K31:$K$98, X31:$X$98)-K31*$AZ$3)/Z31, 0)</f>
        <v>1149.139639238919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</v>
      </c>
      <c r="S32">
        <f t="shared" si="1"/>
        <v>820.60830821994989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229.20098722711984</v>
      </c>
      <c r="AC32">
        <f t="shared" si="2"/>
        <v>136.26766553617063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-3140.2989421996022</v>
      </c>
      <c r="AI32">
        <f t="shared" si="7"/>
        <v>-3148.6017868193308</v>
      </c>
      <c r="AJ32">
        <f t="shared" si="8"/>
        <v>92.933321690949214</v>
      </c>
      <c r="AK32">
        <f t="shared" si="30"/>
        <v>16.044069105898391</v>
      </c>
      <c r="AL32">
        <f t="shared" si="9"/>
        <v>-3039.6243960224833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-117.39465813927131</v>
      </c>
      <c r="AR32">
        <f t="shared" si="14"/>
        <v>-117.70504566085988</v>
      </c>
      <c r="AS32">
        <f t="shared" si="15"/>
        <v>3.4741518977852976</v>
      </c>
      <c r="AT32">
        <f t="shared" si="16"/>
        <v>0.5997798434216931</v>
      </c>
      <c r="AU32">
        <f t="shared" si="17"/>
        <v>-113.63111391965289</v>
      </c>
      <c r="AW32">
        <v>29</v>
      </c>
      <c r="AX32">
        <f>IF(Z32&gt;0, (R32*SUMPRODUCT(K32:$K$98, X32:$X$98)-K32*$AZ$3)/Z32, 0)</f>
        <v>820.60830821994989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</v>
      </c>
      <c r="S33">
        <f t="shared" si="1"/>
        <v>439.20281338978015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136.26766553617063</v>
      </c>
      <c r="AC33">
        <f t="shared" si="2"/>
        <v>59.251180137792176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-2949.0129039651329</v>
      </c>
      <c r="AI33">
        <f t="shared" si="7"/>
        <v>-2955.7582136866818</v>
      </c>
      <c r="AJ33">
        <f t="shared" si="8"/>
        <v>77.01648539837845</v>
      </c>
      <c r="AK33">
        <f t="shared" si="30"/>
        <v>9.538736587531945</v>
      </c>
      <c r="AL33">
        <f t="shared" si="9"/>
        <v>-2869.2029917007717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-98.43192822943989</v>
      </c>
      <c r="AR33">
        <f t="shared" si="14"/>
        <v>-98.657072663872214</v>
      </c>
      <c r="AS33">
        <f t="shared" si="15"/>
        <v>2.5706503871257813</v>
      </c>
      <c r="AT33">
        <f t="shared" si="16"/>
        <v>0.31838322372921629</v>
      </c>
      <c r="AU33">
        <f t="shared" si="17"/>
        <v>-95.768039053017219</v>
      </c>
      <c r="AW33">
        <v>30</v>
      </c>
      <c r="AX33">
        <f>IF(Z33&gt;0, (R33*SUMPRODUCT(K33:$K$98, X33:$X$98)-K33*$AZ$3)/Z33, 0)</f>
        <v>439.20281338978015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</v>
      </c>
      <c r="S34">
        <f t="shared" si="1"/>
        <v>-29.388268816522743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59.251180137792176</v>
      </c>
      <c r="AC34">
        <f t="shared" si="2"/>
        <v>-3.1288081444221234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-2709.2605298759377</v>
      </c>
      <c r="AI34">
        <f t="shared" si="7"/>
        <v>-2714.5837562353327</v>
      </c>
      <c r="AJ34">
        <f t="shared" si="8"/>
        <v>62.379988282214299</v>
      </c>
      <c r="AK34">
        <f t="shared" si="30"/>
        <v>4.1475826096454531</v>
      </c>
      <c r="AL34">
        <f t="shared" si="9"/>
        <v>-2648.0561853434733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-80.740617622376291</v>
      </c>
      <c r="AR34">
        <f t="shared" si="14"/>
        <v>-80.899258911857942</v>
      </c>
      <c r="AS34">
        <f t="shared" si="15"/>
        <v>1.8590308040302106</v>
      </c>
      <c r="AT34">
        <f t="shared" si="16"/>
        <v>0.12360508627715322</v>
      </c>
      <c r="AU34">
        <f t="shared" si="17"/>
        <v>-78.916623021550592</v>
      </c>
      <c r="AW34">
        <v>31</v>
      </c>
      <c r="AX34">
        <f>IF(Z34&gt;0, (R34*SUMPRODUCT(K34:$K$98, X34:$X$98)-K34*$AZ$3)/Z34, 0)</f>
        <v>-29.388268816522743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-636.62505344113094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-3.1288081444221234</v>
      </c>
      <c r="AC35">
        <f t="shared" ref="AC35:AC66" si="33">S35*Z35</f>
        <v>-51.680193671061232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-2422.149694402985</v>
      </c>
      <c r="AI35">
        <f t="shared" ref="AI35:AI66" si="38">SUM(AE35:AH35)</f>
        <v>-2426.208613651585</v>
      </c>
      <c r="AJ35">
        <f t="shared" ref="AJ35:AJ66" si="39">AB35-AC35</f>
        <v>48.551385526639109</v>
      </c>
      <c r="AK35">
        <f t="shared" si="30"/>
        <v>-0.21901657010954867</v>
      </c>
      <c r="AL35">
        <f t="shared" ref="AL35:AL66" si="40">SUM(AI35:AK35)</f>
        <v>-2377.8762446950554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-64.450197804166123</v>
      </c>
      <c r="AR35">
        <f t="shared" ref="AR35:AR66" si="45">AI35*$K35</f>
        <v>-64.558200273645156</v>
      </c>
      <c r="AS35">
        <f t="shared" ref="AS35:AS66" si="46">AJ35*$K35</f>
        <v>1.2918881141363541</v>
      </c>
      <c r="AT35">
        <f t="shared" ref="AT35:AT66" si="47">AK35*$K35</f>
        <v>-5.8277410758585165E-3</v>
      </c>
      <c r="AU35">
        <f t="shared" ref="AU35:AU66" si="48">AL35*$K35</f>
        <v>-63.272139900584662</v>
      </c>
      <c r="AW35">
        <v>32</v>
      </c>
      <c r="AX35">
        <f>IF(Z35&gt;0, (R35*SUMPRODUCT(K35:$K$98, X35:$X$98)-K35*$AZ$3)/Z35, 0)</f>
        <v>-636.62505344113094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</v>
      </c>
      <c r="S36">
        <f t="shared" si="32"/>
        <v>-1471.3148060709023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-51.680193671061232</v>
      </c>
      <c r="AC36">
        <f t="shared" si="33"/>
        <v>-87.390005675461992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-2097.0742863474788</v>
      </c>
      <c r="AI36">
        <f t="shared" si="38"/>
        <v>-2100.044079260419</v>
      </c>
      <c r="AJ36">
        <f t="shared" si="39"/>
        <v>35.70981200440076</v>
      </c>
      <c r="AK36">
        <f t="shared" si="30"/>
        <v>-3.6176135569742867</v>
      </c>
      <c r="AL36">
        <f t="shared" si="40"/>
        <v>-2067.9518808129928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-49.821760190014352</v>
      </c>
      <c r="AR36">
        <f t="shared" si="45"/>
        <v>-49.8923157784767</v>
      </c>
      <c r="AS36">
        <f t="shared" si="46"/>
        <v>0.84838467654500371</v>
      </c>
      <c r="AT36">
        <f t="shared" si="47"/>
        <v>-8.5946347379824387E-2</v>
      </c>
      <c r="AU36">
        <f t="shared" si="48"/>
        <v>-49.129877449311529</v>
      </c>
      <c r="AW36">
        <v>33</v>
      </c>
      <c r="AX36">
        <f>IF(Z36&gt;0, (R36*SUMPRODUCT(K36:$K$98, X36:$X$98)-K36*$AZ$3)/Z36, 0)</f>
        <v>-1471.3148060709023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</v>
      </c>
      <c r="S37">
        <f t="shared" si="32"/>
        <v>-2693.7241377379664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-87.390005675461992</v>
      </c>
      <c r="AC37">
        <f t="shared" si="33"/>
        <v>-111.5507071156858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-1739.0566736470801</v>
      </c>
      <c r="AI37">
        <f t="shared" si="38"/>
        <v>-1741.1272402940672</v>
      </c>
      <c r="AJ37">
        <f t="shared" si="39"/>
        <v>24.160701440223804</v>
      </c>
      <c r="AK37">
        <f t="shared" si="30"/>
        <v>-6.1173003972823397</v>
      </c>
      <c r="AL37">
        <f t="shared" si="40"/>
        <v>-1723.0838392511257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-36.889346741722406</v>
      </c>
      <c r="AR37">
        <f t="shared" si="45"/>
        <v>-36.933268168867365</v>
      </c>
      <c r="AS37">
        <f t="shared" si="46"/>
        <v>0.5125034200768781</v>
      </c>
      <c r="AT37">
        <f t="shared" si="47"/>
        <v>-0.12976185244462021</v>
      </c>
      <c r="AU37">
        <f t="shared" si="48"/>
        <v>-36.550526601235106</v>
      </c>
      <c r="AW37">
        <v>34</v>
      </c>
      <c r="AX37">
        <f>IF(Z37&gt;0, (R37*SUMPRODUCT(K37:$K$98, X37:$X$98)-K37*$AZ$3)/Z37, 0)</f>
        <v>-2693.7241377379664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</v>
      </c>
      <c r="S38">
        <f t="shared" si="32"/>
        <v>-4600.8059080969779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-111.5507071156858</v>
      </c>
      <c r="AC38">
        <f t="shared" si="33"/>
        <v>-125.5283942593809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-1371.3218336032201</v>
      </c>
      <c r="AI38">
        <f t="shared" si="38"/>
        <v>-1372.6860336669356</v>
      </c>
      <c r="AJ38">
        <f t="shared" si="39"/>
        <v>13.977687143695107</v>
      </c>
      <c r="AK38">
        <f t="shared" si="30"/>
        <v>-7.8085494980980066</v>
      </c>
      <c r="AL38">
        <f t="shared" si="40"/>
        <v>-1366.5168960213384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-25.972191552415001</v>
      </c>
      <c r="AR38">
        <f t="shared" si="45"/>
        <v>-25.998028860990143</v>
      </c>
      <c r="AS38">
        <f t="shared" si="46"/>
        <v>0.26473083054609753</v>
      </c>
      <c r="AT38">
        <f t="shared" si="47"/>
        <v>-0.14789026058035865</v>
      </c>
      <c r="AU38">
        <f t="shared" si="48"/>
        <v>-25.881188291024401</v>
      </c>
      <c r="AW38">
        <v>35</v>
      </c>
      <c r="AX38">
        <f>IF(Z38&gt;0, (R38*SUMPRODUCT(K38:$K$98, X38:$X$98)-K38*$AZ$3)/Z38, 0)</f>
        <v>-4600.8059080969779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</v>
      </c>
      <c r="S39">
        <f t="shared" si="32"/>
        <v>-7784.4859264417537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-125.5283942593809</v>
      </c>
      <c r="AC39">
        <f t="shared" si="33"/>
        <v>-131.04374688498589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-1017.7198412478861</v>
      </c>
      <c r="AI39">
        <f t="shared" si="38"/>
        <v>-1018.5615393903406</v>
      </c>
      <c r="AJ39">
        <f t="shared" si="39"/>
        <v>5.5153526256049901</v>
      </c>
      <c r="AK39">
        <f t="shared" si="30"/>
        <v>-8.7869875981566636</v>
      </c>
      <c r="AL39">
        <f t="shared" si="40"/>
        <v>-1021.8331743628922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-17.209942740670275</v>
      </c>
      <c r="AR39">
        <f t="shared" si="45"/>
        <v>-17.224176104558328</v>
      </c>
      <c r="AS39">
        <f t="shared" si="46"/>
        <v>9.3266239916165644E-2</v>
      </c>
      <c r="AT39">
        <f t="shared" si="47"/>
        <v>-0.14859055242730843</v>
      </c>
      <c r="AU39">
        <f t="shared" si="48"/>
        <v>-17.279500417069471</v>
      </c>
      <c r="AW39">
        <v>36</v>
      </c>
      <c r="AX39">
        <f>IF(Z39&gt;0, (R39*SUMPRODUCT(K39:$K$98, X39:$X$98)-K39*$AZ$3)/Z39, 0)</f>
        <v>-7784.4859264417537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</v>
      </c>
      <c r="S40">
        <f t="shared" si="32"/>
        <v>-13523.942333293953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-131.04374688498589</v>
      </c>
      <c r="AC40">
        <f t="shared" si="33"/>
        <v>-129.98865486957575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-705.38804560976325</v>
      </c>
      <c r="AI40">
        <f t="shared" si="38"/>
        <v>-705.86863274798839</v>
      </c>
      <c r="AJ40">
        <f t="shared" si="39"/>
        <v>-1.0550920154101391</v>
      </c>
      <c r="AK40">
        <f t="shared" ref="AK40:AK71" si="61">G40*SUM(AB40:AB40, AE40:AF40)</f>
        <v>-9.1730622819490133</v>
      </c>
      <c r="AL40">
        <f t="shared" si="40"/>
        <v>-716.09678704534747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-10.650285660018179</v>
      </c>
      <c r="AR40">
        <f t="shared" si="45"/>
        <v>-10.657541794196359</v>
      </c>
      <c r="AS40">
        <f t="shared" si="46"/>
        <v>-1.5930283241486723E-2</v>
      </c>
      <c r="AT40">
        <f t="shared" si="47"/>
        <v>-0.13849927609057144</v>
      </c>
      <c r="AU40">
        <f t="shared" si="48"/>
        <v>-10.811971353528415</v>
      </c>
      <c r="AW40">
        <v>37</v>
      </c>
      <c r="AX40">
        <f>IF(Z40&gt;0, (R40*SUMPRODUCT(K40:$K$98, X40:$X$98)-K40*$AZ$3)/Z40, 0)</f>
        <v>-13523.942333293953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</v>
      </c>
      <c r="S41">
        <f t="shared" si="32"/>
        <v>-24913.585308478156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-129.98865486957575</v>
      </c>
      <c r="AC41">
        <f t="shared" si="33"/>
        <v>-124.33087378309359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-452.51403366594349</v>
      </c>
      <c r="AI41">
        <f t="shared" si="38"/>
        <v>-452.76355791595336</v>
      </c>
      <c r="AJ41">
        <f t="shared" si="39"/>
        <v>-5.65778108648216</v>
      </c>
      <c r="AK41">
        <f t="shared" si="61"/>
        <v>-9.0992058408703045</v>
      </c>
      <c r="AL41">
        <f t="shared" si="40"/>
        <v>-467.5205448433058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-6.1002437818556006</v>
      </c>
      <c r="AR41">
        <f t="shared" si="45"/>
        <v>-6.1036075642828846</v>
      </c>
      <c r="AS41">
        <f t="shared" si="46"/>
        <v>-7.6271322708616709E-2</v>
      </c>
      <c r="AT41">
        <f t="shared" si="47"/>
        <v>-0.12266442523541732</v>
      </c>
      <c r="AU41">
        <f t="shared" si="48"/>
        <v>-6.3025433122269181</v>
      </c>
      <c r="AW41">
        <v>38</v>
      </c>
      <c r="AX41">
        <f>IF(Z41&gt;0, (R41*SUMPRODUCT(K41:$K$98, X41:$X$98)-K41*$AZ$3)/Z41, 0)</f>
        <v>-24913.585308478156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</v>
      </c>
      <c r="S42">
        <f t="shared" si="32"/>
        <v>-50361.569201994615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-124.33087378309359</v>
      </c>
      <c r="AC42">
        <f t="shared" si="33"/>
        <v>-115.8703436841453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-263.98110216678333</v>
      </c>
      <c r="AI42">
        <f t="shared" si="38"/>
        <v>-264.09614062320969</v>
      </c>
      <c r="AJ42">
        <f t="shared" si="39"/>
        <v>-8.460530098948297</v>
      </c>
      <c r="AK42">
        <f t="shared" si="61"/>
        <v>-8.703161164816553</v>
      </c>
      <c r="AL42">
        <f t="shared" si="40"/>
        <v>-281.25983188697455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-3.177385824397251</v>
      </c>
      <c r="AR42">
        <f t="shared" si="45"/>
        <v>-3.1787704748805976</v>
      </c>
      <c r="AS42">
        <f t="shared" si="46"/>
        <v>-0.10183444262726164</v>
      </c>
      <c r="AT42">
        <f t="shared" si="47"/>
        <v>-0.10475485057661976</v>
      </c>
      <c r="AU42">
        <f t="shared" si="48"/>
        <v>-3.3853597680844794</v>
      </c>
      <c r="AW42">
        <v>39</v>
      </c>
      <c r="AX42">
        <f>IF(Z42&gt;0, (R42*SUMPRODUCT(K42:$K$98, X42:$X$98)-K42*$AZ$3)/Z42, 0)</f>
        <v>-50361.569201994615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</v>
      </c>
      <c r="S43">
        <f t="shared" si="32"/>
        <v>-116564.27653025591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-115.8703436841453</v>
      </c>
      <c r="AC43">
        <f t="shared" si="33"/>
        <v>-106.04703854353909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-136.79883772599493</v>
      </c>
      <c r="AI43">
        <f t="shared" si="38"/>
        <v>-136.84432637899403</v>
      </c>
      <c r="AJ43">
        <f t="shared" si="39"/>
        <v>-9.8233051406062089</v>
      </c>
      <c r="AK43">
        <f t="shared" si="61"/>
        <v>-8.1109240578901716</v>
      </c>
      <c r="AL43">
        <f t="shared" si="40"/>
        <v>-154.77855557749041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-1.4701495006137386</v>
      </c>
      <c r="AR43">
        <f t="shared" si="45"/>
        <v>-1.4706383579871043</v>
      </c>
      <c r="AS43">
        <f t="shared" si="46"/>
        <v>-0.10556907782919217</v>
      </c>
      <c r="AT43">
        <f t="shared" si="47"/>
        <v>-8.7166463922063772E-2</v>
      </c>
      <c r="AU43">
        <f t="shared" si="48"/>
        <v>-1.6633738997383603</v>
      </c>
      <c r="AW43">
        <v>40</v>
      </c>
      <c r="AX43">
        <f>IF(Z43&gt;0, (R43*SUMPRODUCT(K43:$K$98, X43:$X$98)-K43*$AZ$3)/Z43, 0)</f>
        <v>-116564.27653025591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</v>
      </c>
      <c r="S44">
        <f t="shared" si="32"/>
        <v>-324826.10733957594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-106.04703854353909</v>
      </c>
      <c r="AC44">
        <f t="shared" si="33"/>
        <v>-95.909428253971157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-60.541141405393617</v>
      </c>
      <c r="AI44">
        <f t="shared" si="38"/>
        <v>-60.555904601160037</v>
      </c>
      <c r="AJ44">
        <f t="shared" si="39"/>
        <v>-10.137610289567931</v>
      </c>
      <c r="AK44">
        <f t="shared" si="61"/>
        <v>-7.4232926980477369</v>
      </c>
      <c r="AL44">
        <f t="shared" si="40"/>
        <v>-78.1168075887757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-0.58091377536564781</v>
      </c>
      <c r="AR44">
        <f t="shared" si="45"/>
        <v>-0.58105543347763655</v>
      </c>
      <c r="AS44">
        <f t="shared" si="46"/>
        <v>-9.7273974850660583E-2</v>
      </c>
      <c r="AT44">
        <f t="shared" si="47"/>
        <v>-7.1229132566089579E-2</v>
      </c>
      <c r="AU44">
        <f t="shared" si="48"/>
        <v>-0.74955854089438667</v>
      </c>
      <c r="AW44">
        <v>41</v>
      </c>
      <c r="AX44">
        <f>IF(Z44&gt;0, (R44*SUMPRODUCT(K44:$K$98, X44:$X$98)-K44*$AZ$3)/Z44, 0)</f>
        <v>-324826.10733957594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</v>
      </c>
      <c r="S45">
        <f t="shared" si="32"/>
        <v>-1164485.6722028302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-95.909428253971157</v>
      </c>
      <c r="AC45">
        <f t="shared" si="33"/>
        <v>-86.126270788103184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-21.835049430893555</v>
      </c>
      <c r="AI45">
        <f t="shared" si="38"/>
        <v>-21.838747469986863</v>
      </c>
      <c r="AJ45">
        <f t="shared" si="39"/>
        <v>-9.7831574658679727</v>
      </c>
      <c r="AK45">
        <f t="shared" si="61"/>
        <v>-6.713659977777982</v>
      </c>
      <c r="AL45">
        <f t="shared" si="40"/>
        <v>-38.335564913632815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-0.18706701971798465</v>
      </c>
      <c r="AR45">
        <f t="shared" si="45"/>
        <v>-0.18709870186068714</v>
      </c>
      <c r="AS45">
        <f t="shared" si="46"/>
        <v>-8.3815066064486549E-2</v>
      </c>
      <c r="AT45">
        <f t="shared" si="47"/>
        <v>-5.7517816362985114E-2</v>
      </c>
      <c r="AU45">
        <f t="shared" si="48"/>
        <v>-0.32843158428815877</v>
      </c>
      <c r="AW45">
        <v>42</v>
      </c>
      <c r="AX45">
        <f>IF(Z45&gt;0, (R45*SUMPRODUCT(K45:$K$98, X45:$X$98)-K45*$AZ$3)/Z45, 0)</f>
        <v>-1164485.6722028302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</v>
      </c>
      <c r="S46">
        <f t="shared" si="32"/>
        <v>-4196802.5014955141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-86.126270788103184</v>
      </c>
      <c r="AC46">
        <f t="shared" si="33"/>
        <v>-77.059702771005419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-5.485964696982454</v>
      </c>
      <c r="AI46">
        <f t="shared" si="38"/>
        <v>-5.4868827733363394</v>
      </c>
      <c r="AJ46">
        <f t="shared" si="39"/>
        <v>-9.0665680170977652</v>
      </c>
      <c r="AK46">
        <f t="shared" si="61"/>
        <v>-6.0288389551672239</v>
      </c>
      <c r="AL46">
        <f t="shared" si="40"/>
        <v>-20.582289745601329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-4.1964111636798092E-2</v>
      </c>
      <c r="AR46">
        <f t="shared" si="45"/>
        <v>-4.197113433211852E-2</v>
      </c>
      <c r="AS46">
        <f t="shared" si="46"/>
        <v>-6.9353430699506849E-2</v>
      </c>
      <c r="AT46">
        <f t="shared" si="47"/>
        <v>-4.6116751552206299E-2</v>
      </c>
      <c r="AU46">
        <f t="shared" si="48"/>
        <v>-0.15744131658383168</v>
      </c>
      <c r="AW46">
        <v>43</v>
      </c>
      <c r="AX46">
        <f>IF(Z46&gt;0, (R46*SUMPRODUCT(K46:$K$98, X46:$X$98)-K46*$AZ$3)/Z46, 0)</f>
        <v>-4196802.5014955141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</v>
      </c>
      <c r="S47">
        <f t="shared" si="32"/>
        <v>-15249520.528253211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-77.059702771005419</v>
      </c>
      <c r="AC47">
        <f t="shared" si="33"/>
        <v>-68.839492742628153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-1.3663704778908172</v>
      </c>
      <c r="AI47">
        <f t="shared" si="38"/>
        <v>-1.3665961882422184</v>
      </c>
      <c r="AJ47">
        <f t="shared" si="39"/>
        <v>-8.2202100283772666</v>
      </c>
      <c r="AK47">
        <f t="shared" si="61"/>
        <v>-5.3941791939703796</v>
      </c>
      <c r="AL47">
        <f t="shared" si="40"/>
        <v>-14.980985410589863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-9.3320159518965554E-3</v>
      </c>
      <c r="AR47">
        <f t="shared" si="45"/>
        <v>-9.333557504962774E-3</v>
      </c>
      <c r="AS47">
        <f t="shared" si="46"/>
        <v>-5.6142263283652745E-2</v>
      </c>
      <c r="AT47">
        <f t="shared" si="47"/>
        <v>-3.6841081610036436E-2</v>
      </c>
      <c r="AU47">
        <f t="shared" si="48"/>
        <v>-0.10231690239865195</v>
      </c>
      <c r="AW47">
        <v>44</v>
      </c>
      <c r="AX47">
        <f>IF(Z47&gt;0, (R47*SUMPRODUCT(K47:$K$98, X47:$X$98)-K47*$AZ$3)/Z47, 0)</f>
        <v>-15249520.528253211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</v>
      </c>
      <c r="S48">
        <f t="shared" si="32"/>
        <v>-55993397.7939495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-68.839492742628153</v>
      </c>
      <c r="AC48">
        <f t="shared" si="33"/>
        <v>-61.471883562138935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-0.33712233195495289</v>
      </c>
      <c r="AI48">
        <f t="shared" si="38"/>
        <v>-0.33717722403686257</v>
      </c>
      <c r="AJ48">
        <f t="shared" si="39"/>
        <v>-7.3676091804892181</v>
      </c>
      <c r="AK48">
        <f t="shared" si="61"/>
        <v>-4.8187644919839707</v>
      </c>
      <c r="AL48">
        <f t="shared" si="40"/>
        <v>-12.523550896510052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-2.0557793637871148E-3</v>
      </c>
      <c r="AR48">
        <f t="shared" si="45"/>
        <v>-2.0561140969048257E-3</v>
      </c>
      <c r="AS48">
        <f t="shared" si="46"/>
        <v>-4.4927842145213032E-2</v>
      </c>
      <c r="AT48">
        <f t="shared" si="47"/>
        <v>-2.9384931410875659E-2</v>
      </c>
      <c r="AU48">
        <f t="shared" si="48"/>
        <v>-7.6368887652993517E-2</v>
      </c>
      <c r="AW48">
        <v>45</v>
      </c>
      <c r="AX48">
        <f>IF(Z48&gt;0, (R48*SUMPRODUCT(K48:$K$98, X48:$X$98)-K48*$AZ$3)/Z48, 0)</f>
        <v>-55993397.7939495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</v>
      </c>
      <c r="S49">
        <f t="shared" si="32"/>
        <v>-208088741.19355458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-61.471883562138935</v>
      </c>
      <c r="AC49">
        <f t="shared" si="33"/>
        <v>-54.887384701823152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-8.230940991431937E-2</v>
      </c>
      <c r="AI49">
        <f t="shared" si="38"/>
        <v>-8.232259837045279E-2</v>
      </c>
      <c r="AJ49">
        <f t="shared" si="39"/>
        <v>-6.584498860315783</v>
      </c>
      <c r="AK49">
        <f t="shared" si="61"/>
        <v>-4.3030318493497255</v>
      </c>
      <c r="AL49">
        <f t="shared" si="40"/>
        <v>-10.969853308035962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-4.4814695032775471E-4</v>
      </c>
      <c r="AR49">
        <f t="shared" si="45"/>
        <v>-4.4821875701913879E-4</v>
      </c>
      <c r="AS49">
        <f t="shared" si="46"/>
        <v>-3.5850373447686934E-2</v>
      </c>
      <c r="AT49">
        <f t="shared" si="47"/>
        <v>-2.3428555768491736E-2</v>
      </c>
      <c r="AU49">
        <f t="shared" si="48"/>
        <v>-5.9727147973197808E-2</v>
      </c>
      <c r="AW49">
        <v>46</v>
      </c>
      <c r="AX49">
        <f>IF(Z49&gt;0, (R49*SUMPRODUCT(K49:$K$98, X49:$X$98)-K49*$AZ$3)/Z49, 0)</f>
        <v>-208088741.19355458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</v>
      </c>
      <c r="S50">
        <f t="shared" si="32"/>
        <v>-782801983.6345824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-54.887384701823152</v>
      </c>
      <c r="AC50">
        <f t="shared" si="33"/>
        <v>-49.006980491916728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-1.9852686283258602E-2</v>
      </c>
      <c r="AI50">
        <f t="shared" si="38"/>
        <v>-1.9855816511689064E-2</v>
      </c>
      <c r="AJ50">
        <f t="shared" si="39"/>
        <v>-5.8804042099064233</v>
      </c>
      <c r="AK50">
        <f t="shared" si="61"/>
        <v>-3.8421169291276209</v>
      </c>
      <c r="AL50">
        <f t="shared" si="40"/>
        <v>-9.7423769555457334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-9.6509977488311112E-5</v>
      </c>
      <c r="AR50">
        <f t="shared" si="45"/>
        <v>-9.6525194485701132E-5</v>
      </c>
      <c r="AS50">
        <f t="shared" si="46"/>
        <v>-2.8586442651784397E-2</v>
      </c>
      <c r="AT50">
        <f t="shared" si="47"/>
        <v>-1.8677705024244332E-2</v>
      </c>
      <c r="AU50">
        <f t="shared" si="48"/>
        <v>-4.7360672870514431E-2</v>
      </c>
      <c r="AW50">
        <v>47</v>
      </c>
      <c r="AX50">
        <f>IF(Z50&gt;0, (R50*SUMPRODUCT(K50:$K$98, X50:$X$98)-K50*$AZ$3)/Z50, 0)</f>
        <v>-782801983.6345824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</v>
      </c>
      <c r="S51">
        <f t="shared" si="32"/>
        <v>-2984369060.204483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-49.006980491916728</v>
      </c>
      <c r="AC51">
        <f t="shared" si="33"/>
        <v>-43.756315968986392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-4.731669153225166E-3</v>
      </c>
      <c r="AI51">
        <f t="shared" si="38"/>
        <v>-4.7324022447947115E-3</v>
      </c>
      <c r="AJ51">
        <f t="shared" si="39"/>
        <v>-5.2506645229303359</v>
      </c>
      <c r="AK51">
        <f t="shared" si="61"/>
        <v>-3.4304886344341714</v>
      </c>
      <c r="AL51">
        <f t="shared" si="40"/>
        <v>-8.6858855596093019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-2.0537580664343861E-5</v>
      </c>
      <c r="AR51">
        <f t="shared" si="45"/>
        <v>-2.0540762612776083E-5</v>
      </c>
      <c r="AS51">
        <f t="shared" si="46"/>
        <v>-2.2790254916193371E-2</v>
      </c>
      <c r="AT51">
        <f t="shared" si="47"/>
        <v>-1.4889869677338772E-2</v>
      </c>
      <c r="AU51">
        <f t="shared" si="48"/>
        <v>-3.7700665356144913E-2</v>
      </c>
      <c r="AW51">
        <v>48</v>
      </c>
      <c r="AX51">
        <f>IF(Z51&gt;0, (R51*SUMPRODUCT(K51:$K$98, X51:$X$98)-K51*$AZ$3)/Z51, 0)</f>
        <v>-2984369060.204483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</v>
      </c>
      <c r="S52">
        <f t="shared" si="32"/>
        <v>-11540216711.010595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-43.756315968986392</v>
      </c>
      <c r="AC52">
        <f t="shared" si="33"/>
        <v>-39.068157012899363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-1.1129821104634502E-3</v>
      </c>
      <c r="AI52">
        <f t="shared" si="38"/>
        <v>-1.1131513800620688E-3</v>
      </c>
      <c r="AJ52">
        <f t="shared" si="39"/>
        <v>-4.6881589560870296</v>
      </c>
      <c r="AK52">
        <f t="shared" si="61"/>
        <v>-3.0629421178290479</v>
      </c>
      <c r="AL52">
        <f t="shared" si="40"/>
        <v>-7.7522142252961395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-4.3132543890145473E-6</v>
      </c>
      <c r="AR52">
        <f t="shared" si="45"/>
        <v>-4.3139103769520928E-6</v>
      </c>
      <c r="AS52">
        <f t="shared" si="46"/>
        <v>-1.816850603763976E-2</v>
      </c>
      <c r="AT52">
        <f t="shared" si="47"/>
        <v>-1.1870135565361817E-2</v>
      </c>
      <c r="AU52">
        <f t="shared" si="48"/>
        <v>-3.004295551337853E-2</v>
      </c>
      <c r="AW52">
        <v>49</v>
      </c>
      <c r="AX52">
        <f>IF(Z52&gt;0, (R52*SUMPRODUCT(K52:$K$98, X52:$X$98)-K52*$AZ$3)/Z52, 0)</f>
        <v>-11540216711.010595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</v>
      </c>
      <c r="S53">
        <f t="shared" si="32"/>
        <v>-45293363113.258354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-39.068157012899363</v>
      </c>
      <c r="AC53">
        <f t="shared" si="33"/>
        <v>-34.882286778236164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-2.5813968138321439E-4</v>
      </c>
      <c r="AI53">
        <f t="shared" si="38"/>
        <v>-2.5817818844515523E-4</v>
      </c>
      <c r="AJ53">
        <f t="shared" si="39"/>
        <v>-4.1858702346631986</v>
      </c>
      <c r="AK53">
        <f t="shared" si="61"/>
        <v>-2.7347709909029558</v>
      </c>
      <c r="AL53">
        <f t="shared" si="40"/>
        <v>-6.9208994037545999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-8.932101225082752E-7</v>
      </c>
      <c r="AR53">
        <f t="shared" si="45"/>
        <v>-8.9334336392753046E-7</v>
      </c>
      <c r="AS53">
        <f t="shared" si="46"/>
        <v>-1.4483870302593387E-2</v>
      </c>
      <c r="AT53">
        <f t="shared" si="47"/>
        <v>-9.4628036988634208E-3</v>
      </c>
      <c r="AU53">
        <f t="shared" si="48"/>
        <v>-2.3947567344820737E-2</v>
      </c>
      <c r="AW53">
        <v>50</v>
      </c>
      <c r="AX53">
        <f>IF(Z53&gt;0, (R53*SUMPRODUCT(K53:$K$98, X53:$X$98)-K53*$AZ$3)/Z53, 0)</f>
        <v>-45293363113.258354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</v>
      </c>
      <c r="S54">
        <f t="shared" si="32"/>
        <v>-180673472456.56265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-34.882286778236164</v>
      </c>
      <c r="AC54">
        <f t="shared" si="33"/>
        <v>-31.144899682234158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-5.9005757651270303E-5</v>
      </c>
      <c r="AI54">
        <f t="shared" si="38"/>
        <v>-5.9014376763766115E-5</v>
      </c>
      <c r="AJ54">
        <f t="shared" si="39"/>
        <v>-3.7373870960020064</v>
      </c>
      <c r="AK54">
        <f t="shared" si="61"/>
        <v>-2.4417600744765315</v>
      </c>
      <c r="AL54">
        <f t="shared" si="40"/>
        <v>-6.1792061848553015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-1.822952006682867E-7</v>
      </c>
      <c r="AR54">
        <f t="shared" si="45"/>
        <v>-1.8232182896533004E-7</v>
      </c>
      <c r="AS54">
        <f t="shared" si="46"/>
        <v>-1.154646186677824E-2</v>
      </c>
      <c r="AT54">
        <f t="shared" si="47"/>
        <v>-7.5436899800731087E-3</v>
      </c>
      <c r="AU54">
        <f t="shared" si="48"/>
        <v>-1.9090334168680313E-2</v>
      </c>
      <c r="AW54">
        <v>51</v>
      </c>
      <c r="AX54">
        <f>IF(Z54&gt;0, (R54*SUMPRODUCT(K54:$K$98, X54:$X$98)-K54*$AZ$3)/Z54, 0)</f>
        <v>-180673472456.56265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</v>
      </c>
      <c r="S55">
        <f t="shared" si="32"/>
        <v>-733017691166.06396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-31.144899682234158</v>
      </c>
      <c r="AC55">
        <f t="shared" si="33"/>
        <v>-27.807946302732812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-1.3272217207441518E-5</v>
      </c>
      <c r="AI55">
        <f t="shared" si="38"/>
        <v>-1.3274114020208648E-5</v>
      </c>
      <c r="AJ55">
        <f t="shared" si="39"/>
        <v>-3.3369533795013453</v>
      </c>
      <c r="AK55">
        <f t="shared" si="61"/>
        <v>-2.1801429777563914</v>
      </c>
      <c r="AL55">
        <f t="shared" si="40"/>
        <v>-5.5171096313717571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-3.6610554077543351E-8</v>
      </c>
      <c r="AR55">
        <f t="shared" si="45"/>
        <v>-3.661578631306969E-8</v>
      </c>
      <c r="AS55">
        <f t="shared" si="46"/>
        <v>-9.2047704045995857E-3</v>
      </c>
      <c r="AT55">
        <f t="shared" si="47"/>
        <v>-6.0137836155344931E-3</v>
      </c>
      <c r="AU55">
        <f t="shared" si="48"/>
        <v>-1.5218590635920393E-2</v>
      </c>
      <c r="AW55">
        <v>52</v>
      </c>
      <c r="AX55">
        <f>IF(Z55&gt;0, (R55*SUMPRODUCT(K55:$K$98, X55:$X$98)-K55*$AZ$3)/Z55, 0)</f>
        <v>-733017691166.06396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</v>
      </c>
      <c r="S56">
        <f t="shared" si="32"/>
        <v>-3028786384239.9531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-27.807946302732812</v>
      </c>
      <c r="AC56">
        <f t="shared" si="33"/>
        <v>-24.828523516310742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-2.9359377228008277E-6</v>
      </c>
      <c r="AI56">
        <f t="shared" si="38"/>
        <v>-2.9363475985788871E-6</v>
      </c>
      <c r="AJ56">
        <f t="shared" si="39"/>
        <v>-2.9794227864220701</v>
      </c>
      <c r="AK56">
        <f t="shared" si="61"/>
        <v>-1.9465562411912971</v>
      </c>
      <c r="AL56">
        <f t="shared" si="40"/>
        <v>-4.9259819639609654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-7.230888046658619E-9</v>
      </c>
      <c r="AR56">
        <f t="shared" si="45"/>
        <v>-7.2318975251094623E-9</v>
      </c>
      <c r="AS56">
        <f t="shared" si="46"/>
        <v>-7.337986921510456E-3</v>
      </c>
      <c r="AT56">
        <f t="shared" si="47"/>
        <v>-4.7941515064397521E-3</v>
      </c>
      <c r="AU56">
        <f t="shared" si="48"/>
        <v>-1.2132145659847731E-2</v>
      </c>
      <c r="AW56">
        <v>53</v>
      </c>
      <c r="AX56">
        <f>IF(Z56&gt;0, (R56*SUMPRODUCT(K56:$K$98, X56:$X$98)-K56*$AZ$3)/Z56, 0)</f>
        <v>-3028786384239.9531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</v>
      </c>
      <c r="S57">
        <f t="shared" si="32"/>
        <v>-12763889593319.467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-24.828523516310742</v>
      </c>
      <c r="AC57">
        <f t="shared" si="33"/>
        <v>-22.168324574405354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-6.3787403171412923E-7</v>
      </c>
      <c r="AI57">
        <f t="shared" si="38"/>
        <v>-6.3796087171855077E-7</v>
      </c>
      <c r="AJ57">
        <f t="shared" si="39"/>
        <v>-2.6601989419053886</v>
      </c>
      <c r="AK57">
        <f t="shared" si="61"/>
        <v>-1.7379966461417522</v>
      </c>
      <c r="AL57">
        <f t="shared" si="40"/>
        <v>-4.3981962260080127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-1.4026899904729531E-9</v>
      </c>
      <c r="AR57">
        <f t="shared" si="45"/>
        <v>-1.4028809523226577E-9</v>
      </c>
      <c r="AS57">
        <f t="shared" si="46"/>
        <v>-5.8497983033579826E-3</v>
      </c>
      <c r="AT57">
        <f t="shared" si="47"/>
        <v>-3.8218682338696601E-3</v>
      </c>
      <c r="AU57">
        <f t="shared" si="48"/>
        <v>-9.6716679401085952E-3</v>
      </c>
      <c r="AW57">
        <v>54</v>
      </c>
      <c r="AX57">
        <f>IF(Z57&gt;0, (R57*SUMPRODUCT(K57:$K$98, X57:$X$98)-K57*$AZ$3)/Z57, 0)</f>
        <v>-12763889593319.467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</v>
      </c>
      <c r="S58">
        <f t="shared" si="32"/>
        <v>-54902561084237.172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-22.168324574405354</v>
      </c>
      <c r="AC58">
        <f t="shared" si="33"/>
        <v>-19.793146942650655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-1.3589179958222172E-7</v>
      </c>
      <c r="AI58">
        <f t="shared" si="38"/>
        <v>-1.3590982528680795E-7</v>
      </c>
      <c r="AJ58">
        <f t="shared" si="39"/>
        <v>-2.3751776317546991</v>
      </c>
      <c r="AK58">
        <f t="shared" si="61"/>
        <v>-1.5517827202083749</v>
      </c>
      <c r="AL58">
        <f t="shared" si="40"/>
        <v>-3.9269604878728992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-2.668099387075223E-10</v>
      </c>
      <c r="AR58">
        <f t="shared" si="45"/>
        <v>-2.6684533037317539E-10</v>
      </c>
      <c r="AS58">
        <f t="shared" si="46"/>
        <v>-4.6634234022672914E-3</v>
      </c>
      <c r="AT58">
        <f t="shared" si="47"/>
        <v>-3.0467699577094651E-3</v>
      </c>
      <c r="AU58">
        <f t="shared" si="48"/>
        <v>-7.7101936268220862E-3</v>
      </c>
      <c r="AW58">
        <v>55</v>
      </c>
      <c r="AX58">
        <f>IF(Z58&gt;0, (R58*SUMPRODUCT(K58:$K$98, X58:$X$98)-K58*$AZ$3)/Z58, 0)</f>
        <v>-54902561084237.172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</v>
      </c>
      <c r="S59">
        <f t="shared" si="32"/>
        <v>-241377596427614.56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-19.793146942650655</v>
      </c>
      <c r="AC59">
        <f t="shared" si="33"/>
        <v>-17.672452627598368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-2.8369398434362269E-8</v>
      </c>
      <c r="AI59">
        <f t="shared" si="38"/>
        <v>-2.8373059182685466E-8</v>
      </c>
      <c r="AJ59">
        <f t="shared" si="39"/>
        <v>-2.1206943150522868</v>
      </c>
      <c r="AK59">
        <f t="shared" si="61"/>
        <v>-1.385520285985546</v>
      </c>
      <c r="AL59">
        <f t="shared" si="40"/>
        <v>-3.5062146294108918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-4.9732564809912344E-11</v>
      </c>
      <c r="AR59">
        <f t="shared" si="45"/>
        <v>-4.9738982231968626E-11</v>
      </c>
      <c r="AS59">
        <f t="shared" si="46"/>
        <v>-3.71765258644341E-3</v>
      </c>
      <c r="AT59">
        <f t="shared" si="47"/>
        <v>-2.4288663567417451E-3</v>
      </c>
      <c r="AU59">
        <f t="shared" si="48"/>
        <v>-6.1465189929241371E-3</v>
      </c>
      <c r="AW59">
        <v>56</v>
      </c>
      <c r="AX59">
        <f>IF(Z59&gt;0, (R59*SUMPRODUCT(K59:$K$98, X59:$X$98)-K59*$AZ$3)/Z59, 0)</f>
        <v>-241377596427614.56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</v>
      </c>
      <c r="S60">
        <f t="shared" si="32"/>
        <v>-1085361924624479.4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-17.672452627598368</v>
      </c>
      <c r="AC60">
        <f t="shared" si="33"/>
        <v>-15.778975560398907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-5.7944831632887225E-9</v>
      </c>
      <c r="AI60">
        <f t="shared" si="38"/>
        <v>-5.7952100625470444E-9</v>
      </c>
      <c r="AJ60">
        <f t="shared" si="39"/>
        <v>-1.893477067199461</v>
      </c>
      <c r="AK60">
        <f t="shared" si="61"/>
        <v>-1.2370716839318858</v>
      </c>
      <c r="AL60">
        <f t="shared" si="40"/>
        <v>-3.1305487569265571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-9.0695849527587316E-12</v>
      </c>
      <c r="AR60">
        <f t="shared" si="45"/>
        <v>-9.0707227029928197E-12</v>
      </c>
      <c r="AS60">
        <f t="shared" si="46"/>
        <v>-2.9636898810694295E-3</v>
      </c>
      <c r="AT60">
        <f t="shared" si="47"/>
        <v>-1.9362773890095589E-3</v>
      </c>
      <c r="AU60">
        <f t="shared" si="48"/>
        <v>-4.899967279149711E-3</v>
      </c>
      <c r="AW60">
        <v>57</v>
      </c>
      <c r="AX60">
        <f>IF(Z60&gt;0, (R60*SUMPRODUCT(K60:$K$98, X60:$X$98)-K60*$AZ$3)/Z60, 0)</f>
        <v>-1085361924624479.4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</v>
      </c>
      <c r="S61">
        <f t="shared" si="32"/>
        <v>-4992118956041805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-15.778975560398907</v>
      </c>
      <c r="AC61">
        <f t="shared" si="33"/>
        <v>-14.088371036078341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-1.1570482853315495E-9</v>
      </c>
      <c r="AI61">
        <f t="shared" si="38"/>
        <v>-1.1571893914546219E-9</v>
      </c>
      <c r="AJ61">
        <f t="shared" si="39"/>
        <v>-1.6906045243205661</v>
      </c>
      <c r="AK61">
        <f t="shared" si="61"/>
        <v>-1.1045282892279236</v>
      </c>
      <c r="AL61">
        <f t="shared" si="40"/>
        <v>-2.7951328147056791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-1.6169856591141655E-12</v>
      </c>
      <c r="AR61">
        <f t="shared" si="45"/>
        <v>-1.6171828562236672E-12</v>
      </c>
      <c r="AS61">
        <f t="shared" si="46"/>
        <v>-2.3626354281978388E-3</v>
      </c>
      <c r="AT61">
        <f t="shared" si="47"/>
        <v>-1.5435884797631238E-3</v>
      </c>
      <c r="AU61">
        <f t="shared" si="48"/>
        <v>-3.9062239095781458E-3</v>
      </c>
      <c r="AW61">
        <v>58</v>
      </c>
      <c r="AX61">
        <f>IF(Z61&gt;0, (R61*SUMPRODUCT(K61:$K$98, X61:$X$98)-K61*$AZ$3)/Z61, 0)</f>
        <v>-4992118956041805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</v>
      </c>
      <c r="S62">
        <f t="shared" si="32"/>
        <v>-2.3512523112911152E+16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-14.088371036078341</v>
      </c>
      <c r="AC62">
        <f t="shared" si="33"/>
        <v>-12.578902710785638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-2.2589138749786617E-10</v>
      </c>
      <c r="AI62">
        <f t="shared" si="38"/>
        <v>-2.2591813686595904E-10</v>
      </c>
      <c r="AJ62">
        <f t="shared" si="39"/>
        <v>-1.509468325292703</v>
      </c>
      <c r="AK62">
        <f t="shared" si="61"/>
        <v>-0.9861859725254839</v>
      </c>
      <c r="AL62">
        <f t="shared" si="40"/>
        <v>-2.495654298044105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-2.8186187425308301E-13</v>
      </c>
      <c r="AR62">
        <f t="shared" si="45"/>
        <v>-2.8189525147524827E-13</v>
      </c>
      <c r="AS62">
        <f t="shared" si="46"/>
        <v>-1.8834784982525404E-3</v>
      </c>
      <c r="AT62">
        <f t="shared" si="47"/>
        <v>-1.2305392855261384E-3</v>
      </c>
      <c r="AU62">
        <f t="shared" si="48"/>
        <v>-3.114017784060574E-3</v>
      </c>
      <c r="AW62">
        <v>59</v>
      </c>
      <c r="AX62">
        <f>IF(Z62&gt;0, (R62*SUMPRODUCT(K62:$K$98, X62:$X$98)-K62*$AZ$3)/Z62, 0)</f>
        <v>-2.3512523112911152E+16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</v>
      </c>
      <c r="S63">
        <f t="shared" si="32"/>
        <v>-1.1351545828403152E+17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-12.578902710785638</v>
      </c>
      <c r="AC63">
        <f t="shared" si="33"/>
        <v>-11.231163134630279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-4.3069798427684449E-11</v>
      </c>
      <c r="AI63">
        <f t="shared" si="38"/>
        <v>-4.3074745402882542E-11</v>
      </c>
      <c r="AJ63">
        <f t="shared" si="39"/>
        <v>-1.3477395761553588</v>
      </c>
      <c r="AK63">
        <f t="shared" si="61"/>
        <v>-0.88052318975499477</v>
      </c>
      <c r="AL63">
        <f t="shared" si="40"/>
        <v>-2.2282627659534282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-4.7983450946263077E-14</v>
      </c>
      <c r="AR63">
        <f t="shared" si="45"/>
        <v>-4.7988962301096756E-14</v>
      </c>
      <c r="AS63">
        <f t="shared" si="46"/>
        <v>-1.5014975273072073E-3</v>
      </c>
      <c r="AT63">
        <f t="shared" si="47"/>
        <v>-9.8097838450755424E-4</v>
      </c>
      <c r="AU63">
        <f t="shared" si="48"/>
        <v>-2.4824759118627503E-3</v>
      </c>
      <c r="AW63">
        <v>60</v>
      </c>
      <c r="AX63">
        <f>IF(Z63&gt;0, (R63*SUMPRODUCT(K63:$K$98, X63:$X$98)-K63*$AZ$3)/Z63, 0)</f>
        <v>-1.1351545828403152E+17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</v>
      </c>
      <c r="S64">
        <f t="shared" si="32"/>
        <v>-5.6226948591555629E+17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-11.231163134630279</v>
      </c>
      <c r="AC64">
        <f t="shared" si="33"/>
        <v>-10.027824227348505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-8.0115557201911942E-12</v>
      </c>
      <c r="AI64">
        <f t="shared" si="38"/>
        <v>-8.012447447777213E-12</v>
      </c>
      <c r="AJ64">
        <f t="shared" si="39"/>
        <v>-1.2033389072817737</v>
      </c>
      <c r="AK64">
        <f t="shared" si="61"/>
        <v>-0.78618141942411957</v>
      </c>
      <c r="AL64">
        <f t="shared" si="40"/>
        <v>-1.9895203267139059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-7.9692504322063309E-15</v>
      </c>
      <c r="AR64">
        <f t="shared" si="45"/>
        <v>-7.9701374509950015E-15</v>
      </c>
      <c r="AS64">
        <f t="shared" si="46"/>
        <v>-1.1969846359275041E-3</v>
      </c>
      <c r="AT64">
        <f t="shared" si="47"/>
        <v>-7.8202996213932996E-4</v>
      </c>
      <c r="AU64">
        <f t="shared" si="48"/>
        <v>-1.9790145980748044E-3</v>
      </c>
      <c r="AW64">
        <v>61</v>
      </c>
      <c r="AX64">
        <f>IF(Z64&gt;0, (R64*SUMPRODUCT(K64:$K$98, X64:$X$98)-K64*$AZ$3)/Z64, 0)</f>
        <v>-5.6226948591555629E+17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</v>
      </c>
      <c r="S65">
        <f t="shared" si="32"/>
        <v>-2.8596354651000069E+18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-10.027824227348505</v>
      </c>
      <c r="AC65">
        <f t="shared" si="33"/>
        <v>-8.953414488704027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-1.452524262477799E-12</v>
      </c>
      <c r="AI65">
        <f t="shared" si="38"/>
        <v>-1.4526808106567186E-12</v>
      </c>
      <c r="AJ65">
        <f t="shared" si="39"/>
        <v>-1.0744097386444782</v>
      </c>
      <c r="AK65">
        <f t="shared" si="61"/>
        <v>-0.70194769591439543</v>
      </c>
      <c r="AL65">
        <f t="shared" si="40"/>
        <v>-1.7763574345603264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-1.2900483567139384E-15</v>
      </c>
      <c r="AR65">
        <f t="shared" si="45"/>
        <v>-1.2901873937862811E-15</v>
      </c>
      <c r="AS65">
        <f t="shared" si="46"/>
        <v>-9.5422882328407644E-4</v>
      </c>
      <c r="AT65">
        <f t="shared" si="47"/>
        <v>-6.2342949787893263E-4</v>
      </c>
      <c r="AU65">
        <f t="shared" si="48"/>
        <v>-1.5776583211642994E-3</v>
      </c>
      <c r="AW65">
        <v>62</v>
      </c>
      <c r="AX65">
        <f>IF(Z65&gt;0, (R65*SUMPRODUCT(K65:$K$98, X65:$X$98)-K65*$AZ$3)/Z65, 0)</f>
        <v>-2.8596354651000069E+18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</v>
      </c>
      <c r="S66">
        <f t="shared" si="32"/>
        <v>-1.4946120888679864E+19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-8.953414488704027</v>
      </c>
      <c r="AC66">
        <f t="shared" si="33"/>
        <v>-7.9941200792000267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-2.5647914094630463E-13</v>
      </c>
      <c r="AI66">
        <f t="shared" si="38"/>
        <v>-2.5650588407296183E-13</v>
      </c>
      <c r="AJ66">
        <f t="shared" si="39"/>
        <v>-0.95929440950400036</v>
      </c>
      <c r="AK66">
        <f t="shared" si="61"/>
        <v>-0.62673901420928191</v>
      </c>
      <c r="AL66">
        <f t="shared" si="40"/>
        <v>-1.5860334237135387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-2.0338392399771904E-16</v>
      </c>
      <c r="AR66">
        <f t="shared" si="45"/>
        <v>-2.0340513087645173E-16</v>
      </c>
      <c r="AS66">
        <f t="shared" si="46"/>
        <v>-7.6070537570478193E-4</v>
      </c>
      <c r="AT66">
        <f t="shared" si="47"/>
        <v>-4.9699417879379222E-4</v>
      </c>
      <c r="AU66">
        <f t="shared" si="48"/>
        <v>-1.2576995544987775E-3</v>
      </c>
      <c r="AW66">
        <v>63</v>
      </c>
      <c r="AX66">
        <f>IF(Z66&gt;0, (R66*SUMPRODUCT(K66:$K$98, X66:$X$98)-K66*$AZ$3)/Z66, 0)</f>
        <v>-1.4946120888679864E+19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-8.0356004724456276E+19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-7.9941200792000267</v>
      </c>
      <c r="AC67">
        <f t="shared" ref="AC67:AC79" si="64">S67*Z67</f>
        <v>-7.137607213571453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-4.406890933133339E-14</v>
      </c>
      <c r="AI67">
        <f t="shared" ref="AI67:AI79" si="69">SUM(AE67:AH67)</f>
        <v>-4.4073350572058368E-14</v>
      </c>
      <c r="AJ67">
        <f t="shared" ref="AJ67:AJ79" si="70">AB67-AC67</f>
        <v>-0.85651286562857365</v>
      </c>
      <c r="AK67">
        <f t="shared" si="61"/>
        <v>-0.55958840554400191</v>
      </c>
      <c r="AL67">
        <f t="shared" ref="AL67:AL79" si="71">SUM(AI67:AK67)</f>
        <v>-1.4161012711726197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-3.1201742709523935E-17</v>
      </c>
      <c r="AR67">
        <f t="shared" ref="AR67:AR79" si="76">AI67*$K67</f>
        <v>-3.1204887204191824E-17</v>
      </c>
      <c r="AS67">
        <f t="shared" ref="AS67:AS79" si="77">AJ67*$K67</f>
        <v>-6.0642966813200222E-4</v>
      </c>
      <c r="AT67">
        <f t="shared" ref="AT67:AT79" si="78">AK67*$K67</f>
        <v>-3.9620071651290845E-4</v>
      </c>
      <c r="AU67">
        <f t="shared" ref="AU67:AU79" si="79">AL67*$K67</f>
        <v>-1.002630384644942E-3</v>
      </c>
      <c r="AW67">
        <v>64</v>
      </c>
      <c r="AX67">
        <f>IF(Z67&gt;0, (R67*SUMPRODUCT(K67:$K$98, X67:$X$98)-K67*$AZ$3)/Z67, 0)</f>
        <v>-8.0356004724456276E+19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</v>
      </c>
      <c r="S68">
        <f t="shared" si="63"/>
        <v>-4.4478987004151805E+20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-7.137607213571453</v>
      </c>
      <c r="AC68">
        <f t="shared" si="64"/>
        <v>-6.3728635835459393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-7.3608758972229506E-15</v>
      </c>
      <c r="AI68">
        <f t="shared" si="69"/>
        <v>-7.3615922875920654E-15</v>
      </c>
      <c r="AJ68">
        <f t="shared" si="70"/>
        <v>-0.76474363002551371</v>
      </c>
      <c r="AK68">
        <f t="shared" si="61"/>
        <v>-0.49963250495000178</v>
      </c>
      <c r="AL68">
        <f t="shared" si="71"/>
        <v>-1.2643761349755227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-4.6532675300607421E-18</v>
      </c>
      <c r="AR68">
        <f t="shared" si="76"/>
        <v>-4.6537204049753578E-18</v>
      </c>
      <c r="AS68">
        <f t="shared" si="77"/>
        <v>-4.8344201860013028E-4</v>
      </c>
      <c r="AT68">
        <f t="shared" si="78"/>
        <v>-3.1584878548541811E-4</v>
      </c>
      <c r="AU68">
        <f t="shared" si="79"/>
        <v>-7.9929080408555294E-4</v>
      </c>
      <c r="AW68">
        <v>65</v>
      </c>
      <c r="AX68">
        <f>IF(Z68&gt;0, (R68*SUMPRODUCT(K68:$K$98, X68:$X$98)-K68*$AZ$3)/Z68, 0)</f>
        <v>-4.4478987004151805E+20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</v>
      </c>
      <c r="S69">
        <f t="shared" si="63"/>
        <v>-2.5366405243782121E+21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-6.3728635835459393</v>
      </c>
      <c r="AC69">
        <f t="shared" si="64"/>
        <v>-5.6900567710231602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-1.1941382628299105E-15</v>
      </c>
      <c r="AI69">
        <f t="shared" si="69"/>
        <v>-1.1942504201639185E-15</v>
      </c>
      <c r="AJ69">
        <f t="shared" si="70"/>
        <v>-0.68280681252277908</v>
      </c>
      <c r="AK69">
        <f t="shared" si="61"/>
        <v>-0.44610045084821581</v>
      </c>
      <c r="AL69">
        <f t="shared" si="71"/>
        <v>-1.128907263370996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-6.7400810359863073E-19</v>
      </c>
      <c r="AR69">
        <f t="shared" si="76"/>
        <v>-6.740714086231429E-19</v>
      </c>
      <c r="AS69">
        <f t="shared" si="77"/>
        <v>-3.8539701737892983E-4</v>
      </c>
      <c r="AT69">
        <f t="shared" si="78"/>
        <v>-2.5179271802090091E-4</v>
      </c>
      <c r="AU69">
        <f t="shared" si="79"/>
        <v>-6.3718973539983134E-4</v>
      </c>
      <c r="AW69">
        <v>66</v>
      </c>
      <c r="AX69">
        <f>IF(Z69&gt;0, (R69*SUMPRODUCT(K69:$K$98, X69:$X$98)-K69*$AZ$3)/Z69, 0)</f>
        <v>-2.5366405243782121E+21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</v>
      </c>
      <c r="S70">
        <f t="shared" si="63"/>
        <v>-1.4994102816385826E+22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-5.6900567710231602</v>
      </c>
      <c r="AC70">
        <f t="shared" si="64"/>
        <v>-5.0804078312706782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-1.8818881495816781E-16</v>
      </c>
      <c r="AI70">
        <f t="shared" si="69"/>
        <v>-1.8820575631135674E-16</v>
      </c>
      <c r="AJ70">
        <f t="shared" si="70"/>
        <v>-0.60964893975248202</v>
      </c>
      <c r="AK70">
        <f t="shared" si="61"/>
        <v>-0.39830397397162126</v>
      </c>
      <c r="AL70">
        <f t="shared" si="71"/>
        <v>-1.0079529137241034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-9.4838852056255279E-20</v>
      </c>
      <c r="AR70">
        <f t="shared" si="76"/>
        <v>-9.4847389750108519E-20</v>
      </c>
      <c r="AS70">
        <f t="shared" si="77"/>
        <v>-3.0723614268090741E-4</v>
      </c>
      <c r="AT70">
        <f t="shared" si="78"/>
        <v>-2.0072761321819269E-4</v>
      </c>
      <c r="AU70">
        <f t="shared" si="79"/>
        <v>-5.0796375589910021E-4</v>
      </c>
      <c r="AW70">
        <v>67</v>
      </c>
      <c r="AX70">
        <f>IF(Z70&gt;0, (R70*SUMPRODUCT(K70:$K$98, X70:$X$98)-K70*$AZ$3)/Z70, 0)</f>
        <v>-1.4994102816385826E+22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</v>
      </c>
      <c r="S71">
        <f t="shared" si="63"/>
        <v>-9.1966224397247416E+22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-5.0804078312706782</v>
      </c>
      <c r="AC71">
        <f t="shared" si="64"/>
        <v>-4.5360784207773914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-2.8611548504041375E-17</v>
      </c>
      <c r="AI71">
        <f t="shared" si="69"/>
        <v>-2.8614014669446397E-17</v>
      </c>
      <c r="AJ71">
        <f t="shared" si="70"/>
        <v>-0.54432941049328676</v>
      </c>
      <c r="AK71">
        <f t="shared" si="61"/>
        <v>-0.35562854818894751</v>
      </c>
      <c r="AL71">
        <f t="shared" si="71"/>
        <v>-0.89995795868223427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-1.287406867841713E-20</v>
      </c>
      <c r="AR71">
        <f t="shared" si="76"/>
        <v>-1.2875178355608916E-20</v>
      </c>
      <c r="AS71">
        <f t="shared" si="77"/>
        <v>-2.4492677190761077E-4</v>
      </c>
      <c r="AT71">
        <f t="shared" si="78"/>
        <v>-1.6001882431297245E-4</v>
      </c>
      <c r="AU71">
        <f t="shared" si="79"/>
        <v>-4.0494559622058319E-4</v>
      </c>
      <c r="AW71">
        <v>68</v>
      </c>
      <c r="AX71">
        <f>IF(Z71&gt;0, (R71*SUMPRODUCT(K71:$K$98, X71:$X$98)-K71*$AZ$3)/Z71, 0)</f>
        <v>-9.1966224397247416E+22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</v>
      </c>
      <c r="S72">
        <f t="shared" si="63"/>
        <v>-5.859822062566069E+23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-4.5360784207773914</v>
      </c>
      <c r="AC72">
        <f t="shared" si="64"/>
        <v>-4.0500700185512413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-4.1918482866427734E-18</v>
      </c>
      <c r="AI72">
        <f t="shared" si="69"/>
        <v>-4.1921938662504229E-18</v>
      </c>
      <c r="AJ72">
        <f t="shared" si="70"/>
        <v>-0.48600840222615016</v>
      </c>
      <c r="AK72">
        <f t="shared" ref="AK72:AK79" si="92">G72*SUM(AB72:AB72, AE72:AF72)</f>
        <v>-0.31752548945441744</v>
      </c>
      <c r="AL72">
        <f t="shared" si="71"/>
        <v>-0.80353389168056766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-1.6840771831583998E-21</v>
      </c>
      <c r="AR72">
        <f t="shared" si="76"/>
        <v>-1.6842160199417017E-21</v>
      </c>
      <c r="AS72">
        <f t="shared" si="77"/>
        <v>-1.9525412301308305E-4</v>
      </c>
      <c r="AT72">
        <f t="shared" si="78"/>
        <v>-1.2756602703521398E-4</v>
      </c>
      <c r="AU72">
        <f t="shared" si="79"/>
        <v>-3.2282015004829706E-4</v>
      </c>
      <c r="AW72">
        <v>69</v>
      </c>
      <c r="AX72">
        <f>IF(Z72&gt;0, (R72*SUMPRODUCT(K72:$K$98, X72:$X$98)-K72*$AZ$3)/Z72, 0)</f>
        <v>-5.859822062566069E+23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</v>
      </c>
      <c r="S73">
        <f t="shared" si="63"/>
        <v>-3.8833275777972121E+24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-4.0500700185512413</v>
      </c>
      <c r="AC73">
        <f t="shared" si="64"/>
        <v>-3.6161339451350369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-5.9112815607260707E-19</v>
      </c>
      <c r="AI73">
        <f t="shared" si="69"/>
        <v>-5.9117471580614342E-19</v>
      </c>
      <c r="AJ73">
        <f t="shared" si="70"/>
        <v>-0.43393607341620433</v>
      </c>
      <c r="AK73">
        <f t="shared" si="92"/>
        <v>-0.28350490129858691</v>
      </c>
      <c r="AL73">
        <f t="shared" si="71"/>
        <v>-0.71744097471479118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-2.1204110503178652E-22</v>
      </c>
      <c r="AR73">
        <f t="shared" si="76"/>
        <v>-2.1205780627879636E-22</v>
      </c>
      <c r="AS73">
        <f t="shared" si="77"/>
        <v>-1.5565539143262317E-4</v>
      </c>
      <c r="AT73">
        <f t="shared" si="78"/>
        <v>-1.0169485573598051E-4</v>
      </c>
      <c r="AU73">
        <f t="shared" si="79"/>
        <v>-2.5735024716860367E-4</v>
      </c>
      <c r="AW73">
        <v>70</v>
      </c>
      <c r="AX73">
        <f>IF(Z73&gt;0, (R73*SUMPRODUCT(K73:$K$98, X73:$X$98)-K73*$AZ$3)/Z73, 0)</f>
        <v>-3.8833275777972121E+24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</v>
      </c>
      <c r="S74">
        <f t="shared" si="63"/>
        <v>-2.6798891270375231E+25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-3.6161339451350369</v>
      </c>
      <c r="AC74">
        <f t="shared" si="64"/>
        <v>-3.2286910224419967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-8.0140419414897828E-20</v>
      </c>
      <c r="AI74">
        <f t="shared" si="69"/>
        <v>-8.0146443341391401E-20</v>
      </c>
      <c r="AJ74">
        <f t="shared" si="70"/>
        <v>-0.38744292269304026</v>
      </c>
      <c r="AK74">
        <f t="shared" si="92"/>
        <v>-0.25312937615945263</v>
      </c>
      <c r="AL74">
        <f t="shared" si="71"/>
        <v>-0.64057229885249289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-2.566681624527963E-23</v>
      </c>
      <c r="AR74">
        <f t="shared" si="76"/>
        <v>-2.5668745546567473E-23</v>
      </c>
      <c r="AS74">
        <f t="shared" si="77"/>
        <v>-1.2408752505789494E-4</v>
      </c>
      <c r="AT74">
        <f t="shared" si="78"/>
        <v>-8.1070516371157931E-5</v>
      </c>
      <c r="AU74">
        <f t="shared" si="79"/>
        <v>-2.0515804142905289E-4</v>
      </c>
      <c r="AW74">
        <v>71</v>
      </c>
      <c r="AX74">
        <f>IF(Z74&gt;0, (R74*SUMPRODUCT(K74:$K$98, X74:$X$98)-K74*$AZ$3)/Z74, 0)</f>
        <v>-2.6798891270375231E+25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</v>
      </c>
      <c r="S75">
        <f t="shared" si="63"/>
        <v>-1.9287262637927386E+26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-3.2286910224419967</v>
      </c>
      <c r="AC75">
        <f t="shared" si="64"/>
        <v>-2.8827598414660685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-1.043273009245814E-20</v>
      </c>
      <c r="AI75">
        <f t="shared" si="69"/>
        <v>-1.0433477414640553E-20</v>
      </c>
      <c r="AJ75">
        <f t="shared" si="70"/>
        <v>-0.34593118097592823</v>
      </c>
      <c r="AK75">
        <f t="shared" si="92"/>
        <v>-0.22600837157093978</v>
      </c>
      <c r="AL75">
        <f t="shared" si="71"/>
        <v>-0.57193955254686801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-2.9833234342065861E-24</v>
      </c>
      <c r="AR75">
        <f t="shared" si="76"/>
        <v>-2.9835371370207041E-24</v>
      </c>
      <c r="AS75">
        <f t="shared" si="77"/>
        <v>-9.8921815256612514E-5</v>
      </c>
      <c r="AT75">
        <f t="shared" si="78"/>
        <v>-6.4628919300986848E-5</v>
      </c>
      <c r="AU75">
        <f t="shared" si="79"/>
        <v>-1.6355073455759936E-4</v>
      </c>
      <c r="AW75">
        <v>72</v>
      </c>
      <c r="AX75">
        <f>IF(Z75&gt;0, (R75*SUMPRODUCT(K75:$K$98, X75:$X$98)-K75*$AZ$3)/Z75, 0)</f>
        <v>-1.9287262637927386E+26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</v>
      </c>
      <c r="S76">
        <f t="shared" si="63"/>
        <v>-1.450322300128093E+27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-2.8827598414660685</v>
      </c>
      <c r="AC76">
        <f t="shared" si="64"/>
        <v>-2.5738927155947038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-1.3022275261217877E-21</v>
      </c>
      <c r="AI76">
        <f t="shared" si="69"/>
        <v>-1.3023162613193147E-21</v>
      </c>
      <c r="AJ76">
        <f t="shared" si="70"/>
        <v>-0.30886712587136467</v>
      </c>
      <c r="AK76">
        <f t="shared" si="92"/>
        <v>-0.20179318890262482</v>
      </c>
      <c r="AL76">
        <f t="shared" si="71"/>
        <v>-0.51066031477398943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-3.3248435631680012E-25</v>
      </c>
      <c r="AR76">
        <f t="shared" si="76"/>
        <v>-3.3250701216183536E-25</v>
      </c>
      <c r="AS76">
        <f t="shared" si="77"/>
        <v>-7.8859865478804657E-5</v>
      </c>
      <c r="AT76">
        <f t="shared" si="78"/>
        <v>-5.1521778779485687E-5</v>
      </c>
      <c r="AU76">
        <f t="shared" si="79"/>
        <v>-1.3038164425829032E-4</v>
      </c>
      <c r="AW76">
        <v>73</v>
      </c>
      <c r="AX76">
        <f>IF(Z76&gt;0, (R76*SUMPRODUCT(K76:$K$98, X76:$X$98)-K76*$AZ$3)/Z76, 0)</f>
        <v>-1.450322300128093E+27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</v>
      </c>
      <c r="S77">
        <f t="shared" si="63"/>
        <v>-1.1417538832154467E+28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-2.5738927155947038</v>
      </c>
      <c r="AC77">
        <f t="shared" si="64"/>
        <v>-2.2981184960666998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-1.5556772368559627E-22</v>
      </c>
      <c r="AI77">
        <f t="shared" si="69"/>
        <v>-1.5557778766930525E-22</v>
      </c>
      <c r="AJ77">
        <f t="shared" si="70"/>
        <v>-0.27577421952800396</v>
      </c>
      <c r="AK77">
        <f t="shared" si="92"/>
        <v>-0.18017249009162928</v>
      </c>
      <c r="AL77">
        <f t="shared" si="71"/>
        <v>-0.45594670961963324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-3.5463844941874858E-26</v>
      </c>
      <c r="AR77">
        <f t="shared" si="76"/>
        <v>-3.5466139168140417E-26</v>
      </c>
      <c r="AS77">
        <f t="shared" si="77"/>
        <v>-6.2866601944200096E-5</v>
      </c>
      <c r="AT77">
        <f t="shared" si="78"/>
        <v>-4.1072846603544067E-5</v>
      </c>
      <c r="AU77">
        <f t="shared" si="79"/>
        <v>-1.0393944854774416E-4</v>
      </c>
      <c r="AW77">
        <v>74</v>
      </c>
      <c r="AX77">
        <f>IF(Z77&gt;0, (R77*SUMPRODUCT(K77:$K$98, X77:$X$98)-K77*$AZ$3)/Z77, 0)</f>
        <v>-1.1417538832154467E+28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</v>
      </c>
      <c r="S78">
        <f t="shared" si="63"/>
        <v>-9.4308689360111919E+28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-2.2981184960666998</v>
      </c>
      <c r="AC78">
        <f t="shared" si="64"/>
        <v>-2.0518915143452676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-1.7750969336191355E-23</v>
      </c>
      <c r="AI78">
        <f t="shared" si="69"/>
        <v>-1.7752057195395141E-23</v>
      </c>
      <c r="AJ78">
        <f t="shared" si="70"/>
        <v>-0.2462269817214322</v>
      </c>
      <c r="AK78">
        <f t="shared" si="92"/>
        <v>-0.16086829472466901</v>
      </c>
      <c r="AL78">
        <f t="shared" si="71"/>
        <v>-0.40709527644610122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-3.6130200656149026E-27</v>
      </c>
      <c r="AR78">
        <f t="shared" si="76"/>
        <v>-3.6132414877275436E-27</v>
      </c>
      <c r="AS78">
        <f t="shared" si="77"/>
        <v>-5.0116870172353409E-5</v>
      </c>
      <c r="AT78">
        <f t="shared" si="78"/>
        <v>-3.2743021845937556E-5</v>
      </c>
      <c r="AU78">
        <f t="shared" si="79"/>
        <v>-8.2859892018290966E-5</v>
      </c>
      <c r="AW78">
        <v>75</v>
      </c>
      <c r="AX78">
        <f>IF(Z78&gt;0, (R78*SUMPRODUCT(K78:$K$98, X78:$X$98)-K78*$AZ$3)/Z78, 0)</f>
        <v>-9.4308689360111919E+28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-2.0518915143452676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-2.0518915143452676</v>
      </c>
      <c r="AK79">
        <f t="shared" si="92"/>
        <v>-0.14363240600416874</v>
      </c>
      <c r="AL79">
        <f t="shared" si="71"/>
        <v>-2.1955239203494363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-3.9539662971532923E-28</v>
      </c>
      <c r="AR79">
        <f t="shared" si="76"/>
        <v>-3.9539662971532923E-28</v>
      </c>
      <c r="AS79">
        <f t="shared" si="77"/>
        <v>-3.7289337925858174E-4</v>
      </c>
      <c r="AT79">
        <f t="shared" si="78"/>
        <v>-2.6102536548100724E-5</v>
      </c>
      <c r="AU79">
        <f t="shared" si="79"/>
        <v>-3.9899591580668247E-4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18028.474656265749</v>
      </c>
      <c r="AO81" s="6">
        <f t="shared" si="93"/>
        <v>-1802.8474656265751</v>
      </c>
      <c r="AP81" s="6">
        <f t="shared" si="93"/>
        <v>-2813.1565167442673</v>
      </c>
      <c r="AQ81" s="6">
        <f t="shared" si="93"/>
        <v>-10081.057589182032</v>
      </c>
      <c r="AR81" s="6">
        <f t="shared" si="93"/>
        <v>3331.4130847128727</v>
      </c>
      <c r="AS81" s="6">
        <f t="shared" si="93"/>
        <v>-2321.9735185426744</v>
      </c>
      <c r="AT81" s="6">
        <f t="shared" si="93"/>
        <v>1354.4845524832242</v>
      </c>
      <c r="AU81" s="6">
        <f t="shared" si="93"/>
        <v>2363.9241186534286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39807.42154279707</v>
      </c>
      <c r="K3">
        <v>1</v>
      </c>
      <c r="L3" s="2">
        <v>0</v>
      </c>
      <c r="O3">
        <f>$C$3</f>
        <v>39807.42154279707</v>
      </c>
      <c r="P3" s="2">
        <f>O3*C5</f>
        <v>3980.7421542797074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39807.42154279707</v>
      </c>
      <c r="AF3">
        <f t="shared" ref="AF3:AF34" si="4">-$Z3*P3</f>
        <v>-3980.7421542797074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33306.771184517362</v>
      </c>
      <c r="AJ3">
        <f t="shared" ref="AJ3:AJ34" si="8">AB3-AC3</f>
        <v>0</v>
      </c>
      <c r="AL3">
        <f t="shared" ref="AL3:AL34" si="9">SUM(AI3:AK3)</f>
        <v>33306.771184517362</v>
      </c>
      <c r="AN3">
        <f t="shared" ref="AN3:AN34" si="10">AE3*$K3</f>
        <v>39807.42154279707</v>
      </c>
      <c r="AO3">
        <f t="shared" ref="AO3:AO34" si="11">AF3*$K3</f>
        <v>-3980.7421542797074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33306.771184517362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33306.771184517362</v>
      </c>
      <c r="AW3">
        <v>0</v>
      </c>
      <c r="AX3">
        <f>IF(Z3&gt;0, (R3*SUMPRODUCT(K3:$K$98, X3:$X$98)-K3*$AZ$3)/Z3, 0)</f>
        <v>0</v>
      </c>
      <c r="AZ3">
        <f>C6*ABS(SUMPRODUCT(X4:X69, K4:K69))/1</f>
        <v>24709.739195110185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2728.5527337328058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2647.4720566189499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-2647.4720566189499</v>
      </c>
      <c r="AK4">
        <f>G4*SUM(AB4, AE4:AF4)</f>
        <v>0</v>
      </c>
      <c r="AL4">
        <f t="shared" si="9"/>
        <v>-4619.0355566189501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-1760.3245535714284</v>
      </c>
      <c r="AR4">
        <f t="shared" si="14"/>
        <v>-1760.3245535714284</v>
      </c>
      <c r="AS4">
        <f t="shared" si="15"/>
        <v>-2363.8143362669193</v>
      </c>
      <c r="AT4">
        <f t="shared" si="16"/>
        <v>0</v>
      </c>
      <c r="AU4">
        <f t="shared" si="17"/>
        <v>-4124.1388898383484</v>
      </c>
      <c r="AW4">
        <v>1</v>
      </c>
      <c r="AX4">
        <f>IF(Z4&gt;0, (R4*SUMPRODUCT(K4:$K$98, X4:$X$98)-K4*$AZ$3)/Z4, 0)</f>
        <v>2728.5527337328058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</v>
      </c>
      <c r="S5">
        <f t="shared" si="1"/>
        <v>3464.8537667840451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2647.4720566189499</v>
      </c>
      <c r="AC5">
        <f t="shared" si="2"/>
        <v>3250.961839314441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-2231.339861422613</v>
      </c>
      <c r="AI5">
        <f t="shared" si="7"/>
        <v>-2278.2532675594016</v>
      </c>
      <c r="AJ5">
        <f t="shared" si="8"/>
        <v>-603.48978269549116</v>
      </c>
      <c r="AK5">
        <f>G5*SUM(AB5, AE5:AF5)</f>
        <v>185.32304396332651</v>
      </c>
      <c r="AL5">
        <f t="shared" si="9"/>
        <v>-2696.4200062915661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-1778.8104762616492</v>
      </c>
      <c r="AR5">
        <f t="shared" si="14"/>
        <v>-1816.2095564089616</v>
      </c>
      <c r="AS5">
        <f t="shared" si="15"/>
        <v>-481.09835992944124</v>
      </c>
      <c r="AT5">
        <f t="shared" si="16"/>
        <v>147.73839601668249</v>
      </c>
      <c r="AU5">
        <f t="shared" si="17"/>
        <v>-2149.5695203217201</v>
      </c>
      <c r="AW5">
        <v>2</v>
      </c>
      <c r="AX5">
        <f>IF(Z5&gt;0, (R5*SUMPRODUCT(K5:$K$98, X5:$X$98)-K5*$AZ$3)/Z5, 0)</f>
        <v>3464.8537667840451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</v>
      </c>
      <c r="S6">
        <f t="shared" si="1"/>
        <v>3962.731803946268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3250.961839314441</v>
      </c>
      <c r="AC6">
        <f t="shared" si="2"/>
        <v>3582.6998775768225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-2478.694208208422</v>
      </c>
      <c r="AI6">
        <f t="shared" si="7"/>
        <v>-2523.8991331797388</v>
      </c>
      <c r="AJ6">
        <f t="shared" si="8"/>
        <v>-331.73803826238145</v>
      </c>
      <c r="AK6">
        <f>G6*SUM(AB6, AE6:AF6)</f>
        <v>227.56732875201089</v>
      </c>
      <c r="AL6">
        <f t="shared" si="9"/>
        <v>-2628.0698426901095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-1764.2855777722571</v>
      </c>
      <c r="AR6">
        <f t="shared" si="14"/>
        <v>-1796.4615504707276</v>
      </c>
      <c r="AS6">
        <f t="shared" si="15"/>
        <v>-236.12458308353268</v>
      </c>
      <c r="AT6">
        <f t="shared" si="16"/>
        <v>161.97792965334227</v>
      </c>
      <c r="AU6">
        <f t="shared" si="17"/>
        <v>-1870.6082039009182</v>
      </c>
      <c r="AW6">
        <v>3</v>
      </c>
      <c r="AX6">
        <f>IF(Z6&gt;0, (R6*SUMPRODUCT(K6:$K$98, X6:$X$98)-K6*$AZ$3)/Z6, 0)</f>
        <v>3962.731803946268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</v>
      </c>
      <c r="S7">
        <f t="shared" si="1"/>
        <v>4266.6040275770365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3582.6998775768225</v>
      </c>
      <c r="AC7">
        <f t="shared" si="2"/>
        <v>3702.8326163438851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-2719.3378831304276</v>
      </c>
      <c r="AI7">
        <f t="shared" si="7"/>
        <v>-2762.7310899104659</v>
      </c>
      <c r="AJ7">
        <f t="shared" si="8"/>
        <v>-120.13273876706262</v>
      </c>
      <c r="AK7">
        <f>G7*SUM(AB7, AE7:AF7)</f>
        <v>250.78899143037759</v>
      </c>
      <c r="AL7">
        <f t="shared" si="9"/>
        <v>-2632.0748372471508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-1728.1883860205107</v>
      </c>
      <c r="AR7">
        <f t="shared" si="14"/>
        <v>-1755.7655534091843</v>
      </c>
      <c r="AS7">
        <f t="shared" si="15"/>
        <v>-76.346527294753201</v>
      </c>
      <c r="AT7">
        <f t="shared" si="16"/>
        <v>159.38093791891924</v>
      </c>
      <c r="AU7">
        <f t="shared" si="17"/>
        <v>-1672.7311427850182</v>
      </c>
      <c r="AW7">
        <v>4</v>
      </c>
      <c r="AX7">
        <f>IF(Z7&gt;0, (R7*SUMPRODUCT(K7:$K$98, X7:$X$98)-K7*$AZ$3)/Z7, 0)</f>
        <v>4266.6040275770365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</v>
      </c>
      <c r="S8">
        <f t="shared" si="1"/>
        <v>4408.4417583889017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3702.8326163438851</v>
      </c>
      <c r="AC8">
        <f t="shared" si="2"/>
        <v>3657.1605843763368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-2960.4253340970022</v>
      </c>
      <c r="AI8">
        <f t="shared" si="7"/>
        <v>-3001.9043961421917</v>
      </c>
      <c r="AJ8">
        <f t="shared" si="8"/>
        <v>45.672031967548264</v>
      </c>
      <c r="AK8">
        <f t="shared" ref="AK8:AK39" si="30">G8*SUM(AB8:AB8, AE8:AF8)</f>
        <v>259.19828314407198</v>
      </c>
      <c r="AL8">
        <f t="shared" si="9"/>
        <v>-2697.0340810305715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-1679.8248389163457</v>
      </c>
      <c r="AR8">
        <f t="shared" si="14"/>
        <v>-1703.3611726708043</v>
      </c>
      <c r="AS8">
        <f t="shared" si="15"/>
        <v>25.915537493625262</v>
      </c>
      <c r="AT8">
        <f t="shared" si="16"/>
        <v>147.07606681209998</v>
      </c>
      <c r="AU8">
        <f t="shared" si="17"/>
        <v>-1530.3695683650792</v>
      </c>
      <c r="AW8">
        <v>5</v>
      </c>
      <c r="AX8">
        <f>IF(Z8&gt;0, (R8*SUMPRODUCT(K8:$K$98, X8:$X$98)-K8*$AZ$3)/Z8, 0)</f>
        <v>4408.4417583889017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</v>
      </c>
      <c r="S9">
        <f t="shared" si="1"/>
        <v>4410.2053897005544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3657.1605843763368</v>
      </c>
      <c r="AC9">
        <f t="shared" si="2"/>
        <v>3479.582490150131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-3230.1201529666728</v>
      </c>
      <c r="AI9">
        <f t="shared" si="7"/>
        <v>-3269.569364314927</v>
      </c>
      <c r="AJ9">
        <f t="shared" si="8"/>
        <v>177.57809422620585</v>
      </c>
      <c r="AK9">
        <f t="shared" si="30"/>
        <v>256.00124090634358</v>
      </c>
      <c r="AL9">
        <f t="shared" si="9"/>
        <v>-2835.9900291823778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-1636.4793946349644</v>
      </c>
      <c r="AR9">
        <f t="shared" si="14"/>
        <v>-1656.4655928098914</v>
      </c>
      <c r="AS9">
        <f t="shared" si="15"/>
        <v>89.966588974354579</v>
      </c>
      <c r="AT9">
        <f t="shared" si="16"/>
        <v>129.69819570316625</v>
      </c>
      <c r="AU9">
        <f t="shared" si="17"/>
        <v>-1436.8008081323708</v>
      </c>
      <c r="AW9">
        <v>6</v>
      </c>
      <c r="AX9">
        <f>IF(Z9&gt;0, (R9*SUMPRODUCT(K9:$K$98, X9:$X$98)-K9*$AZ$3)/Z9, 0)</f>
        <v>4410.2053897005544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</v>
      </c>
      <c r="S10">
        <f t="shared" si="1"/>
        <v>4266.8246519746608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3479.582490150131</v>
      </c>
      <c r="AC10">
        <f t="shared" si="2"/>
        <v>3184.3948318456546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-3477.9480385516504</v>
      </c>
      <c r="AI10">
        <f t="shared" si="7"/>
        <v>-3515.2637837671459</v>
      </c>
      <c r="AJ10">
        <f t="shared" si="8"/>
        <v>295.18765830447637</v>
      </c>
      <c r="AK10">
        <f t="shared" si="30"/>
        <v>243.57077431050919</v>
      </c>
      <c r="AL10">
        <f t="shared" si="9"/>
        <v>-2976.5053511521605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-1573.247066221327</v>
      </c>
      <c r="AR10">
        <f t="shared" si="14"/>
        <v>-1590.1268142892679</v>
      </c>
      <c r="AS10">
        <f t="shared" si="15"/>
        <v>133.52790561116493</v>
      </c>
      <c r="AT10">
        <f t="shared" si="16"/>
        <v>110.17904863835842</v>
      </c>
      <c r="AU10">
        <f t="shared" si="17"/>
        <v>-1346.4198600397447</v>
      </c>
      <c r="AW10">
        <v>7</v>
      </c>
      <c r="AX10">
        <f>IF(Z10&gt;0, (R10*SUMPRODUCT(K10:$K$98, X10:$X$98)-K10*$AZ$3)/Z10, 0)</f>
        <v>4266.8246519746608</v>
      </c>
    </row>
    <row r="11" spans="1:52" x14ac:dyDescent="0.25">
      <c r="A11" t="s">
        <v>33</v>
      </c>
      <c r="C11" s="25">
        <f>AU71</f>
        <v>7586.041748608096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</v>
      </c>
      <c r="S11">
        <f t="shared" si="1"/>
        <v>4000.3069761771872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3184.3948318456546</v>
      </c>
      <c r="AC11">
        <f t="shared" si="2"/>
        <v>2808.7296730622602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-3672.3221184572262</v>
      </c>
      <c r="AI11">
        <f t="shared" si="7"/>
        <v>-3707.4285451613382</v>
      </c>
      <c r="AJ11">
        <f t="shared" si="8"/>
        <v>375.66515878339442</v>
      </c>
      <c r="AK11">
        <f t="shared" si="30"/>
        <v>222.90763822919584</v>
      </c>
      <c r="AL11">
        <f t="shared" si="9"/>
        <v>-3108.8557481487478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-1483.1893113825399</v>
      </c>
      <c r="AR11">
        <f t="shared" si="14"/>
        <v>-1497.3682083226179</v>
      </c>
      <c r="AS11">
        <f t="shared" si="15"/>
        <v>151.72485696881961</v>
      </c>
      <c r="AT11">
        <f t="shared" si="16"/>
        <v>90.028656469265059</v>
      </c>
      <c r="AU11">
        <f t="shared" si="17"/>
        <v>-1255.614694884533</v>
      </c>
      <c r="AW11">
        <v>8</v>
      </c>
      <c r="AX11">
        <f>IF(Z11&gt;0, (R11*SUMPRODUCT(K11:$K$98, X11:$X$98)-K11*$AZ$3)/Z11, 0)</f>
        <v>4000.3069761771872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</v>
      </c>
      <c r="S12">
        <f t="shared" si="1"/>
        <v>3647.2880528167098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2808.7296730622602</v>
      </c>
      <c r="AC12">
        <f t="shared" si="2"/>
        <v>2394.8099218921616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-3850.7087960944741</v>
      </c>
      <c r="AI12">
        <f t="shared" si="7"/>
        <v>-3883.5388041334977</v>
      </c>
      <c r="AJ12">
        <f t="shared" si="8"/>
        <v>413.91975117009861</v>
      </c>
      <c r="AK12">
        <f t="shared" si="30"/>
        <v>196.61107711435824</v>
      </c>
      <c r="AL12">
        <f t="shared" si="9"/>
        <v>-3273.007975849041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-1388.6041951564166</v>
      </c>
      <c r="AR12">
        <f t="shared" si="14"/>
        <v>-1400.4430251755145</v>
      </c>
      <c r="AS12">
        <f t="shared" si="15"/>
        <v>149.26361180981849</v>
      </c>
      <c r="AT12">
        <f t="shared" si="16"/>
        <v>70.899925429863998</v>
      </c>
      <c r="AU12">
        <f t="shared" si="17"/>
        <v>-1180.2794879358321</v>
      </c>
      <c r="AW12">
        <v>9</v>
      </c>
      <c r="AX12">
        <f>IF(Z12&gt;0, (R12*SUMPRODUCT(K12:$K$98, X12:$X$98)-K12*$AZ$3)/Z12, 0)</f>
        <v>3647.2880528167098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</v>
      </c>
      <c r="S13">
        <f t="shared" si="1"/>
        <v>3214.1506938281532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2394.8099218921616</v>
      </c>
      <c r="AC13">
        <f t="shared" si="2"/>
        <v>1960.9106912111392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-3994.7427714653304</v>
      </c>
      <c r="AI13">
        <f t="shared" si="7"/>
        <v>-4025.2471080382311</v>
      </c>
      <c r="AJ13">
        <f t="shared" si="8"/>
        <v>433.89923068102235</v>
      </c>
      <c r="AK13">
        <f t="shared" si="30"/>
        <v>167.63669453245132</v>
      </c>
      <c r="AL13">
        <f t="shared" si="9"/>
        <v>-3423.7111828247575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-1286.2002594759797</v>
      </c>
      <c r="AR13">
        <f t="shared" si="14"/>
        <v>-1296.0218394524084</v>
      </c>
      <c r="AS13">
        <f t="shared" si="15"/>
        <v>139.70393965658181</v>
      </c>
      <c r="AT13">
        <f t="shared" si="16"/>
        <v>53.974529109979187</v>
      </c>
      <c r="AU13">
        <f t="shared" si="17"/>
        <v>-1102.3433706858475</v>
      </c>
      <c r="AW13">
        <v>10</v>
      </c>
      <c r="AX13">
        <f>IF(Z13&gt;0, (R13*SUMPRODUCT(K13:$K$98, X13:$X$98)-K13*$AZ$3)/Z13, 0)</f>
        <v>3214.1506938281532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</v>
      </c>
      <c r="S14">
        <f t="shared" si="1"/>
        <v>2713.4649601898846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1960.9106912111392</v>
      </c>
      <c r="AC14">
        <f t="shared" si="2"/>
        <v>1527.1255785881895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-4119.0471170564197</v>
      </c>
      <c r="AI14">
        <f t="shared" si="7"/>
        <v>-4147.1868867050634</v>
      </c>
      <c r="AJ14">
        <f t="shared" si="8"/>
        <v>433.78511262294978</v>
      </c>
      <c r="AK14">
        <f t="shared" si="30"/>
        <v>137.26374838477975</v>
      </c>
      <c r="AL14">
        <f t="shared" si="9"/>
        <v>-3576.1380256973339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-1184.1276178109206</v>
      </c>
      <c r="AR14">
        <f t="shared" si="14"/>
        <v>-1192.2171291597513</v>
      </c>
      <c r="AS14">
        <f t="shared" si="15"/>
        <v>124.70285419292028</v>
      </c>
      <c r="AT14">
        <f t="shared" si="16"/>
        <v>39.460047619659335</v>
      </c>
      <c r="AU14">
        <f t="shared" si="17"/>
        <v>-1028.0542273471717</v>
      </c>
      <c r="AW14">
        <v>11</v>
      </c>
      <c r="AX14">
        <f>IF(Z14&gt;0, (R14*SUMPRODUCT(K14:$K$98, X14:$X$98)-K14*$AZ$3)/Z14, 0)</f>
        <v>2713.4649601898846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</v>
      </c>
      <c r="S15">
        <f t="shared" si="1"/>
        <v>2144.532180896882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1527.1255785881895</v>
      </c>
      <c r="AC15">
        <f t="shared" si="2"/>
        <v>1104.0829133246161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-4233.1185635714883</v>
      </c>
      <c r="AI15">
        <f t="shared" si="7"/>
        <v>-4258.8603762418597</v>
      </c>
      <c r="AJ15">
        <f t="shared" si="8"/>
        <v>423.04266526357333</v>
      </c>
      <c r="AK15">
        <f t="shared" si="30"/>
        <v>106.89879050117327</v>
      </c>
      <c r="AL15">
        <f t="shared" si="9"/>
        <v>-3728.9189204771133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-1086.5361007535635</v>
      </c>
      <c r="AR15">
        <f t="shared" si="14"/>
        <v>-1093.1433829133139</v>
      </c>
      <c r="AS15">
        <f t="shared" si="15"/>
        <v>108.58451542639278</v>
      </c>
      <c r="AT15">
        <f t="shared" si="16"/>
        <v>27.438256987638319</v>
      </c>
      <c r="AU15">
        <f t="shared" si="17"/>
        <v>-957.12061049928275</v>
      </c>
      <c r="AW15">
        <v>12</v>
      </c>
      <c r="AX15">
        <f>IF(Z15&gt;0, (R15*SUMPRODUCT(K15:$K$98, X15:$X$98)-K15*$AZ$3)/Z15, 0)</f>
        <v>2144.532180896882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</v>
      </c>
      <c r="S16">
        <f t="shared" si="1"/>
        <v>1493.5692646379064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1104.0829133246161</v>
      </c>
      <c r="AC16">
        <f t="shared" si="2"/>
        <v>697.08694877404287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-4296.2332656247572</v>
      </c>
      <c r="AI16">
        <f t="shared" si="7"/>
        <v>-4319.5695435356129</v>
      </c>
      <c r="AJ16">
        <f t="shared" si="8"/>
        <v>406.99596455057326</v>
      </c>
      <c r="AK16">
        <f t="shared" si="30"/>
        <v>77.285803932723141</v>
      </c>
      <c r="AL16">
        <f t="shared" si="9"/>
        <v>-3835.2877750523166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-984.58577925830969</v>
      </c>
      <c r="AR16">
        <f t="shared" si="14"/>
        <v>-989.93385184917418</v>
      </c>
      <c r="AS16">
        <f t="shared" si="15"/>
        <v>93.27297056197915</v>
      </c>
      <c r="AT16">
        <f t="shared" si="16"/>
        <v>17.711911524813235</v>
      </c>
      <c r="AU16">
        <f t="shared" si="17"/>
        <v>-878.94896976238181</v>
      </c>
      <c r="AW16">
        <v>13</v>
      </c>
      <c r="AX16">
        <f>IF(Z16&gt;0, (R16*SUMPRODUCT(K16:$K$98, X16:$X$98)-K16*$AZ$3)/Z16, 0)</f>
        <v>1493.5692646379064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</v>
      </c>
      <c r="S17">
        <f t="shared" si="1"/>
        <v>761.84063852752024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697.08694877404287</v>
      </c>
      <c r="AC17">
        <f t="shared" si="2"/>
        <v>319.23343398269026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-4302.9154229698388</v>
      </c>
      <c r="AI17">
        <f t="shared" si="7"/>
        <v>-4323.866880390101</v>
      </c>
      <c r="AJ17">
        <f t="shared" si="8"/>
        <v>377.85351479135261</v>
      </c>
      <c r="AK17">
        <f t="shared" si="30"/>
        <v>48.796086414183009</v>
      </c>
      <c r="AL17">
        <f t="shared" si="9"/>
        <v>-3897.2172791845655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-880.46174755016841</v>
      </c>
      <c r="AR17">
        <f t="shared" si="14"/>
        <v>-884.74883084153248</v>
      </c>
      <c r="AS17">
        <f t="shared" si="15"/>
        <v>77.316315392866997</v>
      </c>
      <c r="AT17">
        <f t="shared" si="16"/>
        <v>9.984646058459548</v>
      </c>
      <c r="AU17">
        <f t="shared" si="17"/>
        <v>-797.44786939020605</v>
      </c>
      <c r="AW17">
        <v>14</v>
      </c>
      <c r="AX17">
        <f>IF(Z17&gt;0, (R17*SUMPRODUCT(K17:$K$98, X17:$X$98)-K17*$AZ$3)/Z17, 0)</f>
        <v>761.84063852752024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</v>
      </c>
      <c r="S18">
        <f t="shared" si="1"/>
        <v>-52.41645051098569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319.23343398269026</v>
      </c>
      <c r="AC18">
        <f t="shared" si="2"/>
        <v>-19.50307743626945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-4275.9533614433822</v>
      </c>
      <c r="AI18">
        <f t="shared" si="7"/>
        <v>-4294.5573276087198</v>
      </c>
      <c r="AJ18">
        <f t="shared" si="8"/>
        <v>338.73651141895971</v>
      </c>
      <c r="AK18">
        <f t="shared" si="30"/>
        <v>22.346340378788319</v>
      </c>
      <c r="AL18">
        <f t="shared" si="9"/>
        <v>-3933.4744758109719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-781.20069247579136</v>
      </c>
      <c r="AR18">
        <f t="shared" si="14"/>
        <v>-784.59956753888423</v>
      </c>
      <c r="AS18">
        <f t="shared" si="15"/>
        <v>61.885894189921693</v>
      </c>
      <c r="AT18">
        <f t="shared" si="16"/>
        <v>4.082592840141837</v>
      </c>
      <c r="AU18">
        <f t="shared" si="17"/>
        <v>-718.63108050882067</v>
      </c>
      <c r="AW18">
        <v>15</v>
      </c>
      <c r="AX18">
        <f>IF(Z18&gt;0, (R18*SUMPRODUCT(K18:$K$98, X18:$X$98)-K18*$AZ$3)/Z18, 0)</f>
        <v>-52.41645051098569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</v>
      </c>
      <c r="S19">
        <f t="shared" si="1"/>
        <v>-971.68946579328201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-19.50307743626945</v>
      </c>
      <c r="AC19">
        <f t="shared" si="2"/>
        <v>-317.02052336633824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-4210.1495777728996</v>
      </c>
      <c r="AI19">
        <f t="shared" si="7"/>
        <v>-4226.4624294876976</v>
      </c>
      <c r="AJ19">
        <f t="shared" si="8"/>
        <v>297.51744593006879</v>
      </c>
      <c r="AK19">
        <f t="shared" si="30"/>
        <v>-1.3652154205388616</v>
      </c>
      <c r="AL19">
        <f t="shared" si="9"/>
        <v>-3930.3101989781676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-686.76659573406789</v>
      </c>
      <c r="AR19">
        <f t="shared" si="14"/>
        <v>-689.42757521518479</v>
      </c>
      <c r="AS19">
        <f t="shared" si="15"/>
        <v>48.531540207408156</v>
      </c>
      <c r="AT19">
        <f t="shared" si="16"/>
        <v>-0.22269620817203711</v>
      </c>
      <c r="AU19">
        <f t="shared" si="17"/>
        <v>-641.11873121594863</v>
      </c>
      <c r="AW19">
        <v>16</v>
      </c>
      <c r="AX19">
        <f>IF(Z19&gt;0, (R19*SUMPRODUCT(K19:$K$98, X19:$X$98)-K19*$AZ$3)/Z19, 0)</f>
        <v>-971.68946579328201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</v>
      </c>
      <c r="S20">
        <f t="shared" si="1"/>
        <v>-2028.6106385051901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-317.02052336633824</v>
      </c>
      <c r="AC20">
        <f t="shared" si="2"/>
        <v>-571.9270775417267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-4106.4030046192784</v>
      </c>
      <c r="AI20">
        <f t="shared" si="7"/>
        <v>-4120.4995263146184</v>
      </c>
      <c r="AJ20">
        <f t="shared" si="8"/>
        <v>254.90655417538846</v>
      </c>
      <c r="AK20">
        <f t="shared" si="30"/>
        <v>-22.191436635643679</v>
      </c>
      <c r="AL20">
        <f t="shared" si="9"/>
        <v>-3887.7844087748736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-598.07435920600813</v>
      </c>
      <c r="AR20">
        <f t="shared" si="14"/>
        <v>-600.12743781774941</v>
      </c>
      <c r="AS20">
        <f t="shared" si="15"/>
        <v>37.125697081938405</v>
      </c>
      <c r="AT20">
        <f t="shared" si="16"/>
        <v>-3.2320571631166146</v>
      </c>
      <c r="AU20">
        <f t="shared" si="17"/>
        <v>-566.23379789892761</v>
      </c>
      <c r="AW20">
        <v>17</v>
      </c>
      <c r="AX20">
        <f>IF(Z20&gt;0, (R20*SUMPRODUCT(K20:$K$98, X20:$X$98)-K20*$AZ$3)/Z20, 0)</f>
        <v>-2028.6106385051901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</v>
      </c>
      <c r="S21">
        <f t="shared" si="1"/>
        <v>-3275.3374792378795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-571.9270775417267</v>
      </c>
      <c r="AC21">
        <f t="shared" si="2"/>
        <v>-784.41211392748346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-3962.0659074294031</v>
      </c>
      <c r="AI21">
        <f t="shared" si="7"/>
        <v>-3974.040430954075</v>
      </c>
      <c r="AJ21">
        <f t="shared" si="8"/>
        <v>212.48503638575676</v>
      </c>
      <c r="AK21">
        <f t="shared" si="30"/>
        <v>-40.034895427920873</v>
      </c>
      <c r="AL21">
        <f t="shared" si="9"/>
        <v>-3801.5902899962389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-515.22542661951286</v>
      </c>
      <c r="AR21">
        <f t="shared" si="14"/>
        <v>-516.78258875051017</v>
      </c>
      <c r="AS21">
        <f t="shared" si="15"/>
        <v>27.631467037645418</v>
      </c>
      <c r="AT21">
        <f t="shared" si="16"/>
        <v>-5.2061213918324132</v>
      </c>
      <c r="AU21">
        <f t="shared" si="17"/>
        <v>-494.35724310469709</v>
      </c>
      <c r="AW21">
        <v>18</v>
      </c>
      <c r="AX21">
        <f>IF(Z21&gt;0, (R21*SUMPRODUCT(K21:$K$98, X21:$X$98)-K21*$AZ$3)/Z21, 0)</f>
        <v>-3275.3374792378795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</v>
      </c>
      <c r="S22">
        <f t="shared" si="1"/>
        <v>-4791.4416815588329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-784.41211392748346</v>
      </c>
      <c r="AC22">
        <f t="shared" si="2"/>
        <v>-955.36135945748674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-3770.6441814724117</v>
      </c>
      <c r="AI22">
        <f t="shared" si="7"/>
        <v>-3780.6136376711011</v>
      </c>
      <c r="AJ22">
        <f t="shared" si="8"/>
        <v>170.94924553000328</v>
      </c>
      <c r="AK22">
        <f t="shared" si="30"/>
        <v>-54.908847974923845</v>
      </c>
      <c r="AL22">
        <f t="shared" si="9"/>
        <v>-3664.5732401160217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-437.79734271119258</v>
      </c>
      <c r="AR22">
        <f t="shared" si="14"/>
        <v>-438.95486413777218</v>
      </c>
      <c r="AS22">
        <f t="shared" si="15"/>
        <v>19.848365910329331</v>
      </c>
      <c r="AT22">
        <f t="shared" si="16"/>
        <v>-6.3752893611317782</v>
      </c>
      <c r="AU22">
        <f t="shared" si="17"/>
        <v>-425.4817875885746</v>
      </c>
      <c r="AW22">
        <v>19</v>
      </c>
      <c r="AX22">
        <f>IF(Z22&gt;0, (R22*SUMPRODUCT(K22:$K$98, X22:$X$98)-K22*$AZ$3)/Z22, 0)</f>
        <v>-4791.4416815588329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</v>
      </c>
      <c r="S23">
        <f t="shared" si="1"/>
        <v>-6702.8745192434299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-955.36135945748674</v>
      </c>
      <c r="AC23">
        <f t="shared" si="2"/>
        <v>-1085.7692547673314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-3540.9617211903019</v>
      </c>
      <c r="AI23">
        <f t="shared" si="7"/>
        <v>-3549.0610019664091</v>
      </c>
      <c r="AJ23">
        <f t="shared" si="8"/>
        <v>130.40789530984466</v>
      </c>
      <c r="AK23">
        <f t="shared" si="30"/>
        <v>-66.875295162024074</v>
      </c>
      <c r="AL23">
        <f t="shared" si="9"/>
        <v>-3485.5284018185885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-367.08004691034483</v>
      </c>
      <c r="AR23">
        <f t="shared" si="14"/>
        <v>-367.91967314788405</v>
      </c>
      <c r="AS23">
        <f t="shared" si="15"/>
        <v>13.518964647752663</v>
      </c>
      <c r="AT23">
        <f t="shared" si="16"/>
        <v>-6.9327455132632423</v>
      </c>
      <c r="AU23">
        <f t="shared" si="17"/>
        <v>-361.33345401339466</v>
      </c>
      <c r="AW23">
        <v>20</v>
      </c>
      <c r="AX23">
        <f>IF(Z23&gt;0, (R23*SUMPRODUCT(K23:$K$98, X23:$X$98)-K23*$AZ$3)/Z23, 0)</f>
        <v>-6702.8745192434299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</v>
      </c>
      <c r="S24">
        <f t="shared" si="1"/>
        <v>-9218.0953314711187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-1085.7692547673314</v>
      </c>
      <c r="AC24">
        <f t="shared" si="2"/>
        <v>-1178.3944379264728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-3253.084384989817</v>
      </c>
      <c r="AI24">
        <f t="shared" si="7"/>
        <v>-3259.4761307656681</v>
      </c>
      <c r="AJ24">
        <f t="shared" si="8"/>
        <v>92.625183159141443</v>
      </c>
      <c r="AK24">
        <f t="shared" si="30"/>
        <v>-76.003847833713209</v>
      </c>
      <c r="AL24">
        <f t="shared" si="9"/>
        <v>-3242.8547954402397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-301.10422743428109</v>
      </c>
      <c r="AR24">
        <f t="shared" si="14"/>
        <v>-301.69584494124592</v>
      </c>
      <c r="AS24">
        <f t="shared" si="15"/>
        <v>8.5733509849236107</v>
      </c>
      <c r="AT24">
        <f t="shared" si="16"/>
        <v>-7.0348866416124363</v>
      </c>
      <c r="AU24">
        <f t="shared" si="17"/>
        <v>-300.15738059793472</v>
      </c>
      <c r="AW24">
        <v>21</v>
      </c>
      <c r="AX24">
        <f>IF(Z24&gt;0, (R24*SUMPRODUCT(K24:$K$98, X24:$X$98)-K24*$AZ$3)/Z24, 0)</f>
        <v>-9218.0953314711187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</v>
      </c>
      <c r="S25">
        <f t="shared" si="1"/>
        <v>-12664.510998308189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-1178.3944379264728</v>
      </c>
      <c r="AC25">
        <f t="shared" si="2"/>
        <v>-1234.4496798686082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-2908.3424285264364</v>
      </c>
      <c r="AI25">
        <f t="shared" si="7"/>
        <v>-2913.2160856302658</v>
      </c>
      <c r="AJ25">
        <f t="shared" si="8"/>
        <v>56.055241942135353</v>
      </c>
      <c r="AK25">
        <f t="shared" si="30"/>
        <v>-82.487610654853114</v>
      </c>
      <c r="AL25">
        <f t="shared" si="9"/>
        <v>-2939.6484543429838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-240.35271947723902</v>
      </c>
      <c r="AR25">
        <f t="shared" si="14"/>
        <v>-240.75549073526398</v>
      </c>
      <c r="AS25">
        <f t="shared" si="15"/>
        <v>4.632545916738275</v>
      </c>
      <c r="AT25">
        <f t="shared" si="16"/>
        <v>-6.816983223711687</v>
      </c>
      <c r="AU25">
        <f t="shared" si="17"/>
        <v>-242.9399280422374</v>
      </c>
      <c r="AW25">
        <v>22</v>
      </c>
      <c r="AX25">
        <f>IF(Z25&gt;0, (R25*SUMPRODUCT(K25:$K$98, X25:$X$98)-K25*$AZ$3)/Z25, 0)</f>
        <v>-12664.510998308189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</v>
      </c>
      <c r="S26">
        <f t="shared" si="1"/>
        <v>-17611.320204388361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-1234.4496798686082</v>
      </c>
      <c r="AC26">
        <f t="shared" si="2"/>
        <v>-1256.0086622992881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-2518.0153550581704</v>
      </c>
      <c r="AI26">
        <f t="shared" si="7"/>
        <v>-2521.5812679134324</v>
      </c>
      <c r="AJ26">
        <f t="shared" si="8"/>
        <v>21.558982430679862</v>
      </c>
      <c r="AK26">
        <f t="shared" si="30"/>
        <v>-86.411477590802576</v>
      </c>
      <c r="AL26">
        <f t="shared" si="9"/>
        <v>-2586.4337630735549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-185.79920556952479</v>
      </c>
      <c r="AR26">
        <f t="shared" si="14"/>
        <v>-186.06232698945851</v>
      </c>
      <c r="AS26">
        <f t="shared" si="15"/>
        <v>1.5907932413760533</v>
      </c>
      <c r="AT26">
        <f t="shared" si="16"/>
        <v>-6.3761262838244326</v>
      </c>
      <c r="AU26">
        <f t="shared" si="17"/>
        <v>-190.84766003190688</v>
      </c>
      <c r="AW26">
        <v>23</v>
      </c>
      <c r="AX26">
        <f>IF(Z26&gt;0, (R26*SUMPRODUCT(K26:$K$98, X26:$X$98)-K26*$AZ$3)/Z26, 0)</f>
        <v>-17611.320204388361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</v>
      </c>
      <c r="S27">
        <f t="shared" si="1"/>
        <v>-25067.631055994232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-1256.0086622992881</v>
      </c>
      <c r="AC27">
        <f t="shared" si="2"/>
        <v>-1246.4563169343855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-2088.1336612956538</v>
      </c>
      <c r="AI27">
        <f t="shared" si="7"/>
        <v>-2090.6198481917154</v>
      </c>
      <c r="AJ27">
        <f t="shared" si="8"/>
        <v>-9.5523453649025214</v>
      </c>
      <c r="AK27">
        <f t="shared" si="30"/>
        <v>-87.920606360950174</v>
      </c>
      <c r="AL27">
        <f t="shared" si="9"/>
        <v>-2188.0927999175683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-137.57063765813095</v>
      </c>
      <c r="AR27">
        <f t="shared" si="14"/>
        <v>-137.73443288013615</v>
      </c>
      <c r="AS27">
        <f t="shared" si="15"/>
        <v>-0.62932860445577954</v>
      </c>
      <c r="AT27">
        <f t="shared" si="16"/>
        <v>-5.7923944738578186</v>
      </c>
      <c r="AU27">
        <f t="shared" si="17"/>
        <v>-144.15615595844977</v>
      </c>
      <c r="AW27">
        <v>24</v>
      </c>
      <c r="AX27">
        <f>IF(Z27&gt;0, (R27*SUMPRODUCT(K27:$K$98, X27:$X$98)-K27*$AZ$3)/Z27, 0)</f>
        <v>-25067.631055994232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</v>
      </c>
      <c r="S28">
        <f t="shared" si="1"/>
        <v>-36922.51588301162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-1246.4563169343855</v>
      </c>
      <c r="AC28">
        <f t="shared" si="2"/>
        <v>-1209.6059269724917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-1646.584222704679</v>
      </c>
      <c r="AI28">
        <f t="shared" si="7"/>
        <v>-1648.2222556204276</v>
      </c>
      <c r="AJ28">
        <f t="shared" si="8"/>
        <v>-36.850389961893825</v>
      </c>
      <c r="AK28">
        <f t="shared" si="30"/>
        <v>-87.251942185407003</v>
      </c>
      <c r="AL28">
        <f t="shared" si="9"/>
        <v>-1772.3245877677284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-96.857528496261622</v>
      </c>
      <c r="AR28">
        <f t="shared" si="14"/>
        <v>-96.953883008607392</v>
      </c>
      <c r="AS28">
        <f t="shared" si="15"/>
        <v>-2.1676617852985713</v>
      </c>
      <c r="AT28">
        <f t="shared" si="16"/>
        <v>-5.132447742451709</v>
      </c>
      <c r="AU28">
        <f t="shared" si="17"/>
        <v>-104.25399253635767</v>
      </c>
      <c r="AW28">
        <v>25</v>
      </c>
      <c r="AX28">
        <f>IF(Z28&gt;0, (R28*SUMPRODUCT(K28:$K$98, X28:$X$98)-K28*$AZ$3)/Z28, 0)</f>
        <v>-36922.51588301162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</v>
      </c>
      <c r="S29">
        <f t="shared" si="1"/>
        <v>-56930.193658896329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-1209.6059269724917</v>
      </c>
      <c r="AC29">
        <f t="shared" si="2"/>
        <v>-1150.7303950937312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-1222.004486962137</v>
      </c>
      <c r="AI29">
        <f t="shared" si="7"/>
        <v>-1223.015137305247</v>
      </c>
      <c r="AJ29">
        <f t="shared" si="8"/>
        <v>-58.875531878760512</v>
      </c>
      <c r="AK29">
        <f t="shared" si="30"/>
        <v>-84.672414888074428</v>
      </c>
      <c r="AL29">
        <f t="shared" si="9"/>
        <v>-1366.5630840720819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-64.180664772145732</v>
      </c>
      <c r="AR29">
        <f t="shared" si="14"/>
        <v>-64.233744946208148</v>
      </c>
      <c r="AS29">
        <f t="shared" si="15"/>
        <v>-3.0921905894029567</v>
      </c>
      <c r="AT29">
        <f t="shared" si="16"/>
        <v>-4.4470637656078642</v>
      </c>
      <c r="AU29">
        <f t="shared" si="17"/>
        <v>-71.77299930121896</v>
      </c>
      <c r="AW29">
        <v>26</v>
      </c>
      <c r="AX29">
        <f>IF(Z29&gt;0, (R29*SUMPRODUCT(K29:$K$98, X29:$X$98)-K29*$AZ$3)/Z29, 0)</f>
        <v>-56930.193658896329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</v>
      </c>
      <c r="S30">
        <f t="shared" si="1"/>
        <v>-93220.311498792318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-1150.7303950937312</v>
      </c>
      <c r="AC30">
        <f t="shared" si="2"/>
        <v>-1075.8636845310359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-846.97902295748713</v>
      </c>
      <c r="AI30">
        <f t="shared" si="7"/>
        <v>-847.55607728568737</v>
      </c>
      <c r="AJ30">
        <f t="shared" si="8"/>
        <v>-74.866710562695289</v>
      </c>
      <c r="AK30">
        <f t="shared" si="30"/>
        <v>-80.551127656561192</v>
      </c>
      <c r="AL30">
        <f t="shared" si="9"/>
        <v>-1002.9739155049439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-39.71787843650872</v>
      </c>
      <c r="AR30">
        <f t="shared" si="14"/>
        <v>-39.744938579720632</v>
      </c>
      <c r="AS30">
        <f t="shared" si="15"/>
        <v>-3.510768069187078</v>
      </c>
      <c r="AT30">
        <f t="shared" si="16"/>
        <v>-3.777330736026479</v>
      </c>
      <c r="AU30">
        <f t="shared" si="17"/>
        <v>-47.03303738493419</v>
      </c>
      <c r="AW30">
        <v>27</v>
      </c>
      <c r="AX30">
        <f>IF(Z30&gt;0, (R30*SUMPRODUCT(K30:$K$98, X30:$X$98)-K30*$AZ$3)/Z30, 0)</f>
        <v>-93220.311498792318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</v>
      </c>
      <c r="S31">
        <f t="shared" si="1"/>
        <v>-165453.39063374043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-1075.8636845310359</v>
      </c>
      <c r="AC31">
        <f t="shared" si="2"/>
        <v>-991.43212070429365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-543.34617164885412</v>
      </c>
      <c r="AI31">
        <f t="shared" si="7"/>
        <v>-543.64578234794794</v>
      </c>
      <c r="AJ31">
        <f t="shared" si="8"/>
        <v>-84.431563826742263</v>
      </c>
      <c r="AK31">
        <f t="shared" si="30"/>
        <v>-75.310457917172528</v>
      </c>
      <c r="AL31">
        <f t="shared" si="9"/>
        <v>-703.38780409186279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-22.74950632266847</v>
      </c>
      <c r="AR31">
        <f t="shared" si="14"/>
        <v>-22.762050803239095</v>
      </c>
      <c r="AS31">
        <f t="shared" si="15"/>
        <v>-3.535087749455224</v>
      </c>
      <c r="AT31">
        <f t="shared" si="16"/>
        <v>-3.1531937242708779</v>
      </c>
      <c r="AU31">
        <f t="shared" si="17"/>
        <v>-29.450332276965202</v>
      </c>
      <c r="AW31">
        <v>28</v>
      </c>
      <c r="AX31">
        <f>IF(Z31&gt;0, (R31*SUMPRODUCT(K31:$K$98, X31:$X$98)-K31*$AZ$3)/Z31, 0)</f>
        <v>-165453.39063374043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</v>
      </c>
      <c r="S32">
        <f t="shared" si="1"/>
        <v>-326987.17052776623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-991.43212070429365</v>
      </c>
      <c r="AC32">
        <f t="shared" si="2"/>
        <v>-903.33391072048823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-316.96944310870254</v>
      </c>
      <c r="AI32">
        <f t="shared" si="7"/>
        <v>-317.10757297925107</v>
      </c>
      <c r="AJ32">
        <f t="shared" si="8"/>
        <v>-88.098209983805418</v>
      </c>
      <c r="AK32">
        <f t="shared" si="30"/>
        <v>-69.400248449300562</v>
      </c>
      <c r="AL32">
        <f t="shared" si="9"/>
        <v>-474.60603141235708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-11.849355777662833</v>
      </c>
      <c r="AR32">
        <f t="shared" si="14"/>
        <v>-11.854519524564111</v>
      </c>
      <c r="AS32">
        <f t="shared" si="15"/>
        <v>-3.2933995884119258</v>
      </c>
      <c r="AT32">
        <f t="shared" si="16"/>
        <v>-2.5944085551866176</v>
      </c>
      <c r="AU32">
        <f t="shared" si="17"/>
        <v>-17.742327668162655</v>
      </c>
      <c r="AW32">
        <v>29</v>
      </c>
      <c r="AX32">
        <f>IF(Z32&gt;0, (R32*SUMPRODUCT(K32:$K$98, X32:$X$98)-K32*$AZ$3)/Z32, 0)</f>
        <v>-326987.17052776623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</v>
      </c>
      <c r="S33">
        <f t="shared" si="1"/>
        <v>-747180.2650884199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-903.33391072048823</v>
      </c>
      <c r="AC33">
        <f t="shared" si="2"/>
        <v>-816.21209122451364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-164.25816490655779</v>
      </c>
      <c r="AI33">
        <f t="shared" si="7"/>
        <v>-164.31278439594755</v>
      </c>
      <c r="AJ33">
        <f t="shared" si="8"/>
        <v>-87.121819495974592</v>
      </c>
      <c r="AK33">
        <f t="shared" si="30"/>
        <v>-63.233373750434183</v>
      </c>
      <c r="AL33">
        <f t="shared" si="9"/>
        <v>-314.66797764235633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-5.4825965249058681</v>
      </c>
      <c r="AR33">
        <f t="shared" si="14"/>
        <v>-5.4844196100650784</v>
      </c>
      <c r="AS33">
        <f t="shared" si="15"/>
        <v>-2.9079454594164704</v>
      </c>
      <c r="AT33">
        <f t="shared" si="16"/>
        <v>-2.1105987357123062</v>
      </c>
      <c r="AU33">
        <f t="shared" si="17"/>
        <v>-10.502963805193856</v>
      </c>
      <c r="AW33">
        <v>30</v>
      </c>
      <c r="AX33">
        <f>IF(Z33&gt;0, (R33*SUMPRODUCT(K33:$K$98, X33:$X$98)-K33*$AZ$3)/Z33, 0)</f>
        <v>-747180.2650884199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</v>
      </c>
      <c r="S34">
        <f t="shared" si="1"/>
        <v>-2068440.7145460092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-816.21209122451364</v>
      </c>
      <c r="AC34">
        <f t="shared" si="2"/>
        <v>-733.327566969386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-72.693430396804587</v>
      </c>
      <c r="AI34">
        <f t="shared" si="7"/>
        <v>-72.711156976102032</v>
      </c>
      <c r="AJ34">
        <f t="shared" si="8"/>
        <v>-82.884524255127644</v>
      </c>
      <c r="AK34">
        <f t="shared" si="30"/>
        <v>-57.13484638571596</v>
      </c>
      <c r="AL34">
        <f t="shared" si="9"/>
        <v>-212.73052761694561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-2.1663890949594249</v>
      </c>
      <c r="AR34">
        <f t="shared" si="14"/>
        <v>-2.1669173774723194</v>
      </c>
      <c r="AS34">
        <f t="shared" si="15"/>
        <v>-2.4701011976881682</v>
      </c>
      <c r="AT34">
        <f t="shared" si="16"/>
        <v>-1.7027165656724581</v>
      </c>
      <c r="AU34">
        <f t="shared" si="17"/>
        <v>-6.3397351408329445</v>
      </c>
      <c r="AW34">
        <v>31</v>
      </c>
      <c r="AX34">
        <f>IF(Z34&gt;0, (R34*SUMPRODUCT(K34:$K$98, X34:$X$98)-K34*$AZ$3)/Z34, 0)</f>
        <v>-2068440.7145460092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-7393521.6229151459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-733.327566969386</v>
      </c>
      <c r="AC35">
        <f t="shared" ref="AC35:AC69" si="33">S35*Z35</f>
        <v>-656.59474108217273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-26.217950457637706</v>
      </c>
      <c r="AI35">
        <f t="shared" ref="AI35:AI66" si="38">SUM(AE35:AH35)</f>
        <v>-26.222390795913359</v>
      </c>
      <c r="AJ35">
        <f t="shared" ref="AJ35:AJ69" si="39">AB35-AC35</f>
        <v>-76.732825887213266</v>
      </c>
      <c r="AK35">
        <f t="shared" si="30"/>
        <v>-51.332929687857025</v>
      </c>
      <c r="AL35">
        <f t="shared" ref="AL35:AL66" si="40">SUM(AI35:AK35)</f>
        <v>-154.28814637098364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-0.69762496385718653</v>
      </c>
      <c r="AR35">
        <f t="shared" ref="AR35:AR69" si="45">AI35*$K35</f>
        <v>-0.69774311538219114</v>
      </c>
      <c r="AS35">
        <f t="shared" ref="AS35:AS69" si="46">AJ35*$K35</f>
        <v>-2.0417589457543808</v>
      </c>
      <c r="AT35">
        <f t="shared" ref="AT35:AT69" si="47">AK35*$K35</f>
        <v>-1.3659013230663271</v>
      </c>
      <c r="AU35">
        <f t="shared" ref="AU35:AU69" si="48">AL35*$K35</f>
        <v>-4.1054033842028987</v>
      </c>
      <c r="AW35">
        <v>32</v>
      </c>
      <c r="AX35">
        <f>IF(Z35&gt;0, (R35*SUMPRODUCT(K35:$K$98, X35:$X$98)-K35*$AZ$3)/Z35, 0)</f>
        <v>-7393521.6229151459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</v>
      </c>
      <c r="S36">
        <f t="shared" si="32"/>
        <v>-26617745.276454587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-656.59474108217273</v>
      </c>
      <c r="AC36">
        <f t="shared" si="33"/>
        <v>-586.84663838337576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-6.5871502188740143</v>
      </c>
      <c r="AI36">
        <f t="shared" si="38"/>
        <v>-6.5882525786574755</v>
      </c>
      <c r="AJ36">
        <f t="shared" si="39"/>
        <v>-69.74810269879697</v>
      </c>
      <c r="AK36">
        <f t="shared" si="30"/>
        <v>-45.961631875752097</v>
      </c>
      <c r="AL36">
        <f t="shared" si="40"/>
        <v>-122.29798715320655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-0.15649584789480495</v>
      </c>
      <c r="AR36">
        <f t="shared" si="45"/>
        <v>-0.15652203747956703</v>
      </c>
      <c r="AS36">
        <f t="shared" si="46"/>
        <v>-1.6570577728175733</v>
      </c>
      <c r="AT36">
        <f t="shared" si="47"/>
        <v>-1.0919448186281431</v>
      </c>
      <c r="AU36">
        <f t="shared" si="48"/>
        <v>-2.9055246289252836</v>
      </c>
      <c r="AW36">
        <v>33</v>
      </c>
      <c r="AX36">
        <f>IF(Z36&gt;0, (R36*SUMPRODUCT(K36:$K$98, X36:$X$98)-K36*$AZ$3)/Z36, 0)</f>
        <v>-26617745.276454587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</v>
      </c>
      <c r="S37">
        <f t="shared" si="32"/>
        <v>-96692414.80311799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-586.84663838337576</v>
      </c>
      <c r="AC37">
        <f t="shared" si="33"/>
        <v>-524.10516310390074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-1.6406389923457205</v>
      </c>
      <c r="AI37">
        <f t="shared" si="38"/>
        <v>-1.6409100090351738</v>
      </c>
      <c r="AJ37">
        <f t="shared" si="39"/>
        <v>-62.741475279475026</v>
      </c>
      <c r="AK37">
        <f t="shared" si="30"/>
        <v>-41.079264686836311</v>
      </c>
      <c r="AL37">
        <f t="shared" si="40"/>
        <v>-105.4616499753465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-3.4801683915054248E-2</v>
      </c>
      <c r="AR37">
        <f t="shared" si="45"/>
        <v>-3.4807432795341785E-2</v>
      </c>
      <c r="AS37">
        <f t="shared" si="46"/>
        <v>-1.3308893676350977</v>
      </c>
      <c r="AT37">
        <f t="shared" si="47"/>
        <v>-0.87138462011688655</v>
      </c>
      <c r="AU37">
        <f t="shared" si="48"/>
        <v>-2.2370814205473257</v>
      </c>
      <c r="AW37">
        <v>34</v>
      </c>
      <c r="AX37">
        <f>IF(Z37&gt;0, (R37*SUMPRODUCT(K37:$K$98, X37:$X$98)-K37*$AZ$3)/Z37, 0)</f>
        <v>-96692414.80311799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</v>
      </c>
      <c r="S38">
        <f t="shared" si="32"/>
        <v>-355012807.65728539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-524.10516310390074</v>
      </c>
      <c r="AC38">
        <f t="shared" si="33"/>
        <v>-467.98106199552137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-0.40479214967348698</v>
      </c>
      <c r="AI38">
        <f t="shared" si="38"/>
        <v>-0.40485806012120912</v>
      </c>
      <c r="AJ38">
        <f t="shared" si="39"/>
        <v>-56.124101108379364</v>
      </c>
      <c r="AK38">
        <f t="shared" si="30"/>
        <v>-36.687361417273053</v>
      </c>
      <c r="AL38">
        <f t="shared" si="40"/>
        <v>-93.216320585773616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-7.6665732234491571E-3</v>
      </c>
      <c r="AR38">
        <f t="shared" si="45"/>
        <v>-7.6678215363773089E-3</v>
      </c>
      <c r="AS38">
        <f t="shared" si="46"/>
        <v>-1.0629641189798913</v>
      </c>
      <c r="AT38">
        <f t="shared" si="47"/>
        <v>-0.69484139677002643</v>
      </c>
      <c r="AU38">
        <f t="shared" si="48"/>
        <v>-1.7654733372862947</v>
      </c>
      <c r="AW38">
        <v>35</v>
      </c>
      <c r="AX38">
        <f>IF(Z38&gt;0, (R38*SUMPRODUCT(K38:$K$98, X38:$X$98)-K38*$AZ$3)/Z38, 0)</f>
        <v>-355012807.65728539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</v>
      </c>
      <c r="S39">
        <f t="shared" si="32"/>
        <v>-1319315363.2784197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-467.98106199552137</v>
      </c>
      <c r="AC39">
        <f t="shared" si="33"/>
        <v>-417.84685107562467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-9.8831195146175027E-2</v>
      </c>
      <c r="AI39">
        <f t="shared" si="38"/>
        <v>-9.8847030891846835E-2</v>
      </c>
      <c r="AJ39">
        <f t="shared" si="39"/>
        <v>-50.134210919896702</v>
      </c>
      <c r="AK39">
        <f t="shared" si="30"/>
        <v>-32.7586743396865</v>
      </c>
      <c r="AL39">
        <f t="shared" si="40"/>
        <v>-82.991732290475056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-1.6712646649122362E-3</v>
      </c>
      <c r="AR39">
        <f t="shared" si="45"/>
        <v>-1.6715324520430574E-3</v>
      </c>
      <c r="AS39">
        <f t="shared" si="46"/>
        <v>-0.84778429614005613</v>
      </c>
      <c r="AT39">
        <f t="shared" si="47"/>
        <v>-0.55395884682270891</v>
      </c>
      <c r="AU39">
        <f t="shared" si="48"/>
        <v>-1.4034146754148082</v>
      </c>
      <c r="AW39">
        <v>36</v>
      </c>
      <c r="AX39">
        <f>IF(Z39&gt;0, (R39*SUMPRODUCT(K39:$K$98, X39:$X$98)-K39*$AZ$3)/Z39, 0)</f>
        <v>-1319315363.2784197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</v>
      </c>
      <c r="S40">
        <f t="shared" si="32"/>
        <v>-4963067761.3936415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-417.84685107562467</v>
      </c>
      <c r="AC40">
        <f t="shared" si="33"/>
        <v>-373.07898886428956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-2.3837671953655711E-2</v>
      </c>
      <c r="AI40">
        <f t="shared" si="38"/>
        <v>-2.3841430505893969E-2</v>
      </c>
      <c r="AJ40">
        <f t="shared" si="39"/>
        <v>-44.767862211335114</v>
      </c>
      <c r="AK40">
        <f t="shared" ref="AK40:AK69" si="61">G40*SUM(AB40:AB40, AE40:AF40)</f>
        <v>-29.24927957529373</v>
      </c>
      <c r="AL40">
        <f t="shared" si="40"/>
        <v>-74.040983217134738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-3.5991255785569132E-4</v>
      </c>
      <c r="AR40">
        <f t="shared" si="45"/>
        <v>-3.5996930627275718E-4</v>
      </c>
      <c r="AS40">
        <f t="shared" si="46"/>
        <v>-0.67592656822940189</v>
      </c>
      <c r="AT40">
        <f t="shared" si="47"/>
        <v>-0.44161959472580803</v>
      </c>
      <c r="AU40">
        <f t="shared" si="48"/>
        <v>-1.1179061322614825</v>
      </c>
      <c r="AW40">
        <v>37</v>
      </c>
      <c r="AX40">
        <f>IF(Z40&gt;0, (R40*SUMPRODUCT(K40:$K$98, X40:$X$98)-K40*$AZ$3)/Z40, 0)</f>
        <v>-4963067761.3936415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</v>
      </c>
      <c r="S41">
        <f t="shared" si="32"/>
        <v>-18921274832.219612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-373.07898886428956</v>
      </c>
      <c r="AC41">
        <f t="shared" si="33"/>
        <v>-333.10655103041876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-5.6814466041771273E-3</v>
      </c>
      <c r="AI41">
        <f t="shared" si="38"/>
        <v>-5.6823268475909147E-3</v>
      </c>
      <c r="AJ41">
        <f t="shared" si="39"/>
        <v>-39.972437833870799</v>
      </c>
      <c r="AK41">
        <f t="shared" si="61"/>
        <v>-26.115529220500271</v>
      </c>
      <c r="AL41">
        <f t="shared" si="40"/>
        <v>-66.093649381218654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-7.6590352432388093E-5</v>
      </c>
      <c r="AR41">
        <f t="shared" si="45"/>
        <v>-7.6602218803399779E-5</v>
      </c>
      <c r="AS41">
        <f t="shared" si="46"/>
        <v>-0.53885978599658091</v>
      </c>
      <c r="AT41">
        <f t="shared" si="47"/>
        <v>-0.35205779906227663</v>
      </c>
      <c r="AU41">
        <f t="shared" si="48"/>
        <v>-0.89099418727766078</v>
      </c>
      <c r="AW41">
        <v>38</v>
      </c>
      <c r="AX41">
        <f>IF(Z41&gt;0, (R41*SUMPRODUCT(K41:$K$98, X41:$X$98)-K41*$AZ$3)/Z41, 0)</f>
        <v>-18921274832.219612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</v>
      </c>
      <c r="S42">
        <f t="shared" si="32"/>
        <v>-73166407031.286957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-333.10655103041876</v>
      </c>
      <c r="AC42">
        <f t="shared" si="33"/>
        <v>-297.41662963288849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-1.3363885401185302E-3</v>
      </c>
      <c r="AI42">
        <f t="shared" si="38"/>
        <v>-1.3365917868281203E-3</v>
      </c>
      <c r="AJ42">
        <f t="shared" si="39"/>
        <v>-35.68992139753027</v>
      </c>
      <c r="AK42">
        <f t="shared" si="61"/>
        <v>-23.317458572129315</v>
      </c>
      <c r="AL42">
        <f t="shared" si="40"/>
        <v>-59.00871656144642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-1.6085325685839401E-5</v>
      </c>
      <c r="AR42">
        <f t="shared" si="45"/>
        <v>-1.6087772047372881E-5</v>
      </c>
      <c r="AS42">
        <f t="shared" si="46"/>
        <v>-0.42957866828936203</v>
      </c>
      <c r="AT42">
        <f t="shared" si="47"/>
        <v>-0.28065858396653209</v>
      </c>
      <c r="AU42">
        <f t="shared" si="48"/>
        <v>-0.7102533400279416</v>
      </c>
      <c r="AW42">
        <v>39</v>
      </c>
      <c r="AX42">
        <f>IF(Z42&gt;0, (R42*SUMPRODUCT(K42:$K$98, X42:$X$98)-K42*$AZ$3)/Z42, 0)</f>
        <v>-73166407031.286957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</v>
      </c>
      <c r="S43">
        <f t="shared" si="32"/>
        <v>-287165531075.22546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-297.41662963288849</v>
      </c>
      <c r="AC43">
        <f t="shared" si="33"/>
        <v>-265.55057608617602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-3.0995548689163345E-4</v>
      </c>
      <c r="AI43">
        <f t="shared" si="38"/>
        <v>-3.100017233906819E-4</v>
      </c>
      <c r="AJ43">
        <f t="shared" si="39"/>
        <v>-31.866053546712465</v>
      </c>
      <c r="AK43">
        <f t="shared" si="61"/>
        <v>-20.819164074302197</v>
      </c>
      <c r="AL43">
        <f t="shared" si="40"/>
        <v>-52.68552762273805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-3.3310290631192496E-6</v>
      </c>
      <c r="AR43">
        <f t="shared" si="45"/>
        <v>-3.3315259574431789E-6</v>
      </c>
      <c r="AS43">
        <f t="shared" si="46"/>
        <v>-0.34245804633271243</v>
      </c>
      <c r="AT43">
        <f t="shared" si="47"/>
        <v>-0.22373935463060424</v>
      </c>
      <c r="AU43">
        <f t="shared" si="48"/>
        <v>-0.56620073248927416</v>
      </c>
      <c r="AW43">
        <v>40</v>
      </c>
      <c r="AX43">
        <f>IF(Z43&gt;0, (R43*SUMPRODUCT(K43:$K$98, X43:$X$98)-K43*$AZ$3)/Z43, 0)</f>
        <v>-287165531075.22546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</v>
      </c>
      <c r="S44">
        <f t="shared" si="32"/>
        <v>-1145492174702.9019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-265.55057608617602</v>
      </c>
      <c r="AC44">
        <f t="shared" si="33"/>
        <v>-237.09873153145682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-7.0849852468278664E-5</v>
      </c>
      <c r="AI44">
        <f t="shared" si="38"/>
        <v>-7.086020167610249E-5</v>
      </c>
      <c r="AJ44">
        <f t="shared" si="39"/>
        <v>-28.451844554719202</v>
      </c>
      <c r="AK44">
        <f t="shared" si="61"/>
        <v>-18.588540326032323</v>
      </c>
      <c r="AL44">
        <f t="shared" si="40"/>
        <v>-47.040455740953199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-6.7982952296601692E-7</v>
      </c>
      <c r="AR44">
        <f t="shared" si="45"/>
        <v>-6.7992882729443586E-7</v>
      </c>
      <c r="AS44">
        <f t="shared" si="46"/>
        <v>-0.27300556369962975</v>
      </c>
      <c r="AT44">
        <f t="shared" si="47"/>
        <v>-0.17836365302438781</v>
      </c>
      <c r="AU44">
        <f t="shared" si="48"/>
        <v>-0.45136989665284483</v>
      </c>
      <c r="AW44">
        <v>41</v>
      </c>
      <c r="AX44">
        <f>IF(Z44&gt;0, (R44*SUMPRODUCT(K44:$K$98, X44:$X$98)-K44*$AZ$3)/Z44, 0)</f>
        <v>-1145492174702.9019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</v>
      </c>
      <c r="S45">
        <f t="shared" si="32"/>
        <v>-4647422863472.5654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-237.09873153145682</v>
      </c>
      <c r="AC45">
        <f t="shared" si="33"/>
        <v>-211.69529659901104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-1.5936319920365222E-5</v>
      </c>
      <c r="AI45">
        <f t="shared" si="38"/>
        <v>-1.5938597476150632E-5</v>
      </c>
      <c r="AJ45">
        <f t="shared" si="39"/>
        <v>-25.403434932445776</v>
      </c>
      <c r="AK45">
        <f t="shared" si="61"/>
        <v>-16.59691120720198</v>
      </c>
      <c r="AL45">
        <f t="shared" si="40"/>
        <v>-42.000362078245232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-1.3653094224541329E-7</v>
      </c>
      <c r="AR45">
        <f t="shared" si="45"/>
        <v>-1.365504547074467E-7</v>
      </c>
      <c r="AS45">
        <f t="shared" si="46"/>
        <v>-0.21763838357465545</v>
      </c>
      <c r="AT45">
        <f t="shared" si="47"/>
        <v>-0.14219041389769083</v>
      </c>
      <c r="AU45">
        <f t="shared" si="48"/>
        <v>-0.35982893402280097</v>
      </c>
      <c r="AW45">
        <v>42</v>
      </c>
      <c r="AX45">
        <f>IF(Z45&gt;0, (R45*SUMPRODUCT(K45:$K$98, X45:$X$98)-K45*$AZ$3)/Z45, 0)</f>
        <v>-4647422863472.5654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</v>
      </c>
      <c r="S46">
        <f t="shared" si="32"/>
        <v>-19202880436791.973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-211.69529659901104</v>
      </c>
      <c r="AC46">
        <f t="shared" si="33"/>
        <v>-189.01365779601048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-3.5252619879208466E-6</v>
      </c>
      <c r="AI46">
        <f t="shared" si="38"/>
        <v>-3.5257541371544426E-6</v>
      </c>
      <c r="AJ46">
        <f t="shared" si="39"/>
        <v>-22.681638803000567</v>
      </c>
      <c r="AK46">
        <f t="shared" si="61"/>
        <v>-14.818670761930775</v>
      </c>
      <c r="AL46">
        <f t="shared" si="40"/>
        <v>-37.500313090685481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-2.696599336328983E-8</v>
      </c>
      <c r="AR46">
        <f t="shared" si="45"/>
        <v>-2.6969757989298445E-8</v>
      </c>
      <c r="AS46">
        <f t="shared" si="46"/>
        <v>-0.17349999050453083</v>
      </c>
      <c r="AT46">
        <f t="shared" si="47"/>
        <v>-0.11335332772095083</v>
      </c>
      <c r="AU46">
        <f t="shared" si="48"/>
        <v>-0.2868533451952397</v>
      </c>
      <c r="AW46">
        <v>43</v>
      </c>
      <c r="AX46">
        <f>IF(Z46&gt;0, (R46*SUMPRODUCT(K46:$K$98, X46:$X$98)-K46*$AZ$3)/Z46, 0)</f>
        <v>-19202880436791.973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</v>
      </c>
      <c r="S47">
        <f t="shared" si="32"/>
        <v>-80924639323834.328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-189.01365779601048</v>
      </c>
      <c r="AC47">
        <f t="shared" si="33"/>
        <v>-168.76219448410905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-7.6591307084621855E-7</v>
      </c>
      <c r="AI47">
        <f t="shared" si="38"/>
        <v>-7.6601734205205533E-7</v>
      </c>
      <c r="AJ47">
        <f t="shared" si="39"/>
        <v>-20.251463311901432</v>
      </c>
      <c r="AK47">
        <f t="shared" si="61"/>
        <v>-13.230956045720735</v>
      </c>
      <c r="AL47">
        <f t="shared" si="40"/>
        <v>-33.482420123639514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-5.2310212424496815E-9</v>
      </c>
      <c r="AR47">
        <f t="shared" si="45"/>
        <v>-5.2317333923182106E-9</v>
      </c>
      <c r="AS47">
        <f t="shared" si="46"/>
        <v>-0.13831313083376895</v>
      </c>
      <c r="AT47">
        <f t="shared" si="47"/>
        <v>-9.0364578915744342E-2</v>
      </c>
      <c r="AU47">
        <f t="shared" si="48"/>
        <v>-0.2286777149812467</v>
      </c>
      <c r="AW47">
        <v>44</v>
      </c>
      <c r="AX47">
        <f>IF(Z47&gt;0, (R47*SUMPRODUCT(K47:$K$98, X47:$X$98)-K47*$AZ$3)/Z47, 0)</f>
        <v>-80924639323834.328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</v>
      </c>
      <c r="S48">
        <f t="shared" si="32"/>
        <v>-348089030469419.38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-168.76219448410905</v>
      </c>
      <c r="AC48">
        <f t="shared" si="33"/>
        <v>-150.68053079392274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-1.6316905900863449E-7</v>
      </c>
      <c r="AI48">
        <f t="shared" si="38"/>
        <v>-1.6319070297290863E-7</v>
      </c>
      <c r="AJ48">
        <f t="shared" si="39"/>
        <v>-18.081663690186303</v>
      </c>
      <c r="AK48">
        <f t="shared" si="61"/>
        <v>-11.813353613887635</v>
      </c>
      <c r="AL48">
        <f t="shared" si="40"/>
        <v>-29.89501746726464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-9.9500849550167168E-10</v>
      </c>
      <c r="AR48">
        <f t="shared" si="45"/>
        <v>-9.9514048086985321E-10</v>
      </c>
      <c r="AS48">
        <f t="shared" si="46"/>
        <v>-0.11026238120051558</v>
      </c>
      <c r="AT48">
        <f t="shared" si="47"/>
        <v>-7.2038089069089734E-2</v>
      </c>
      <c r="AU48">
        <f t="shared" si="48"/>
        <v>-0.1823004712647458</v>
      </c>
      <c r="AW48">
        <v>45</v>
      </c>
      <c r="AX48">
        <f>IF(Z48&gt;0, (R48*SUMPRODUCT(K48:$K$98, X48:$X$98)-K48*$AZ$3)/Z48, 0)</f>
        <v>-348089030469419.38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</v>
      </c>
      <c r="S49">
        <f t="shared" si="32"/>
        <v>-1530363827436968.3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-150.68053079392274</v>
      </c>
      <c r="AC49">
        <f t="shared" si="33"/>
        <v>-134.53618820972369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-3.4063924838784139E-8</v>
      </c>
      <c r="AI49">
        <f t="shared" si="38"/>
        <v>-3.4068320400996131E-8</v>
      </c>
      <c r="AJ49">
        <f t="shared" si="39"/>
        <v>-16.144342584199052</v>
      </c>
      <c r="AK49">
        <f t="shared" si="61"/>
        <v>-10.547637155574593</v>
      </c>
      <c r="AL49">
        <f t="shared" si="40"/>
        <v>-26.691979773841965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-1.854665711804502E-10</v>
      </c>
      <c r="AR49">
        <f t="shared" si="45"/>
        <v>-1.8549050353280615E-10</v>
      </c>
      <c r="AS49">
        <f t="shared" si="46"/>
        <v>-8.7900495237259957E-2</v>
      </c>
      <c r="AT49">
        <f t="shared" si="47"/>
        <v>-5.7428323558083604E-2</v>
      </c>
      <c r="AU49">
        <f t="shared" si="48"/>
        <v>-0.14532881898083408</v>
      </c>
      <c r="AW49">
        <v>46</v>
      </c>
      <c r="AX49">
        <f>IF(Z49&gt;0, (R49*SUMPRODUCT(K49:$K$98, X49:$X$98)-K49*$AZ$3)/Z49, 0)</f>
        <v>-1530363827436968.3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</v>
      </c>
      <c r="S50">
        <f t="shared" si="32"/>
        <v>-6881328895900489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-134.53618820972369</v>
      </c>
      <c r="AC50">
        <f t="shared" si="33"/>
        <v>-120.12159661598591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-6.957596912410677E-9</v>
      </c>
      <c r="AI50">
        <f t="shared" si="38"/>
        <v>-6.9584697205443467E-9</v>
      </c>
      <c r="AJ50">
        <f t="shared" si="39"/>
        <v>-14.414591593737782</v>
      </c>
      <c r="AK50">
        <f t="shared" si="61"/>
        <v>-9.4175331746806599</v>
      </c>
      <c r="AL50">
        <f t="shared" si="40"/>
        <v>-23.832124775376911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-3.3823005703552656E-11</v>
      </c>
      <c r="AR50">
        <f t="shared" si="45"/>
        <v>-3.3827248690729819E-11</v>
      </c>
      <c r="AS50">
        <f t="shared" si="46"/>
        <v>-7.0073736640263354E-2</v>
      </c>
      <c r="AT50">
        <f t="shared" si="47"/>
        <v>-4.5781507938817328E-2</v>
      </c>
      <c r="AU50">
        <f t="shared" si="48"/>
        <v>-0.11585524461290793</v>
      </c>
      <c r="AW50">
        <v>47</v>
      </c>
      <c r="AX50">
        <f>IF(Z50&gt;0, (R50*SUMPRODUCT(K50:$K$98, X50:$X$98)-K50*$AZ$3)/Z50, 0)</f>
        <v>-6881328895900489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</v>
      </c>
      <c r="S51">
        <f t="shared" si="32"/>
        <v>-3.1650651865145108E+16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-120.12159661598591</v>
      </c>
      <c r="AC51">
        <f t="shared" si="33"/>
        <v>-107.25142555001685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-1.3893000204980906E-9</v>
      </c>
      <c r="AI51">
        <f t="shared" si="38"/>
        <v>-1.3894694505401746E-9</v>
      </c>
      <c r="AJ51">
        <f t="shared" si="39"/>
        <v>-12.87017106596906</v>
      </c>
      <c r="AK51">
        <f t="shared" si="61"/>
        <v>-8.408511763119014</v>
      </c>
      <c r="AL51">
        <f t="shared" si="40"/>
        <v>-21.278682830477543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-6.0301894139208263E-12</v>
      </c>
      <c r="AR51">
        <f t="shared" si="45"/>
        <v>-6.0309248168079642E-12</v>
      </c>
      <c r="AS51">
        <f t="shared" si="46"/>
        <v>-5.586235382731243E-2</v>
      </c>
      <c r="AT51">
        <f t="shared" si="47"/>
        <v>-3.6496737833927581E-2</v>
      </c>
      <c r="AU51">
        <f t="shared" si="48"/>
        <v>-9.2359091667270923E-2</v>
      </c>
      <c r="AW51">
        <v>48</v>
      </c>
      <c r="AX51">
        <f>IF(Z51&gt;0, (R51*SUMPRODUCT(K51:$K$98, X51:$X$98)-K51*$AZ$3)/Z51, 0)</f>
        <v>-3.1650651865145108E+16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</v>
      </c>
      <c r="S52">
        <f t="shared" si="32"/>
        <v>-1.4907230578254157E+17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-107.25142555001685</v>
      </c>
      <c r="AC52">
        <f t="shared" si="33"/>
        <v>-95.760201383948839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-2.7123406452410916E-10</v>
      </c>
      <c r="AI52">
        <f t="shared" si="38"/>
        <v>-2.7126618323351036E-10</v>
      </c>
      <c r="AJ52">
        <f t="shared" si="39"/>
        <v>-11.491224166068008</v>
      </c>
      <c r="AK52">
        <f t="shared" si="61"/>
        <v>-7.5075997885011798</v>
      </c>
      <c r="AL52">
        <f t="shared" si="40"/>
        <v>-18.998823954840454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-1.0511413510246963E-12</v>
      </c>
      <c r="AR52">
        <f t="shared" si="45"/>
        <v>-1.0512658239726365E-12</v>
      </c>
      <c r="AS52">
        <f t="shared" si="46"/>
        <v>-4.4533126456816077E-2</v>
      </c>
      <c r="AT52">
        <f t="shared" si="47"/>
        <v>-2.9094975951799735E-2</v>
      </c>
      <c r="AU52">
        <f t="shared" si="48"/>
        <v>-7.3628102409667079E-2</v>
      </c>
      <c r="AW52">
        <v>49</v>
      </c>
      <c r="AX52">
        <f>IF(Z52&gt;0, (R52*SUMPRODUCT(K52:$K$98, X52:$X$98)-K52*$AZ$3)/Z52, 0)</f>
        <v>-1.4907230578254157E+17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</v>
      </c>
      <c r="S53">
        <f t="shared" si="32"/>
        <v>-7.1970205099214208E+17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-95.760201383948839</v>
      </c>
      <c r="AC53">
        <f t="shared" si="33"/>
        <v>-85.500179807098078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-5.1715103506924514E-11</v>
      </c>
      <c r="AI53">
        <f t="shared" si="38"/>
        <v>-5.1721043477478245E-11</v>
      </c>
      <c r="AJ53">
        <f t="shared" si="39"/>
        <v>-10.260021576850761</v>
      </c>
      <c r="AK53">
        <f t="shared" si="61"/>
        <v>-6.7032140968764198</v>
      </c>
      <c r="AL53">
        <f t="shared" si="40"/>
        <v>-16.9632356737789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-1.7894363893001943E-13</v>
      </c>
      <c r="AR53">
        <f t="shared" si="45"/>
        <v>-1.7896419230560883E-13</v>
      </c>
      <c r="AS53">
        <f t="shared" si="46"/>
        <v>-3.5501535759594104E-2</v>
      </c>
      <c r="AT53">
        <f t="shared" si="47"/>
        <v>-2.319433669627019E-2</v>
      </c>
      <c r="AU53">
        <f t="shared" si="48"/>
        <v>-5.8695872456043255E-2</v>
      </c>
      <c r="AW53">
        <v>50</v>
      </c>
      <c r="AX53">
        <f>IF(Z53&gt;0, (R53*SUMPRODUCT(K53:$K$98, X53:$X$98)-K53*$AZ$3)/Z53, 0)</f>
        <v>-7.1970205099214208E+17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</v>
      </c>
      <c r="S54">
        <f t="shared" si="32"/>
        <v>-3.564858111317228E+18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-85.500179807098078</v>
      </c>
      <c r="AC54">
        <f t="shared" si="33"/>
        <v>-76.339446256337737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-9.6196975246316612E-12</v>
      </c>
      <c r="AI54">
        <f t="shared" si="38"/>
        <v>-9.6207682467175411E-12</v>
      </c>
      <c r="AJ54">
        <f t="shared" si="39"/>
        <v>-9.1607335507603409</v>
      </c>
      <c r="AK54">
        <f t="shared" si="61"/>
        <v>-5.9850125864968664</v>
      </c>
      <c r="AL54">
        <f t="shared" si="40"/>
        <v>-15.145746137266828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-2.9719552132268848E-14</v>
      </c>
      <c r="AR54">
        <f t="shared" si="45"/>
        <v>-2.9722860072125484E-14</v>
      </c>
      <c r="AS54">
        <f t="shared" si="46"/>
        <v>-2.8301606951209299E-2</v>
      </c>
      <c r="AT54">
        <f t="shared" si="47"/>
        <v>-1.849038320812375E-2</v>
      </c>
      <c r="AU54">
        <f t="shared" si="48"/>
        <v>-4.6791990159362772E-2</v>
      </c>
      <c r="AW54">
        <v>51</v>
      </c>
      <c r="AX54">
        <f>IF(Z54&gt;0, (R54*SUMPRODUCT(K54:$K$98, X54:$X$98)-K54*$AZ$3)/Z54, 0)</f>
        <v>-3.564858111317228E+18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</v>
      </c>
      <c r="S55">
        <f t="shared" si="32"/>
        <v>-1.8130442676562352E+19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-76.339446256337737</v>
      </c>
      <c r="AC55">
        <f t="shared" si="33"/>
        <v>-68.160219871730135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-1.7440862349630713E-12</v>
      </c>
      <c r="AI55">
        <f t="shared" si="38"/>
        <v>-1.7442742067106114E-12</v>
      </c>
      <c r="AJ55">
        <f t="shared" si="39"/>
        <v>-8.1792263846076025</v>
      </c>
      <c r="AK55">
        <f t="shared" si="61"/>
        <v>-5.3437612379436423</v>
      </c>
      <c r="AL55">
        <f t="shared" si="40"/>
        <v>-13.522987622552989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-4.8109492500781066E-15</v>
      </c>
      <c r="AR55">
        <f t="shared" si="45"/>
        <v>-4.8114677580049137E-15</v>
      </c>
      <c r="AS55">
        <f t="shared" si="46"/>
        <v>-2.2561867786359879E-2</v>
      </c>
      <c r="AT55">
        <f t="shared" si="47"/>
        <v>-1.4740420287088479E-2</v>
      </c>
      <c r="AU55">
        <f t="shared" si="48"/>
        <v>-3.730228807345317E-2</v>
      </c>
      <c r="AW55">
        <v>52</v>
      </c>
      <c r="AX55">
        <f>IF(Z55&gt;0, (R55*SUMPRODUCT(K55:$K$98, X55:$X$98)-K55*$AZ$3)/Z55, 0)</f>
        <v>-1.8130442676562352E+19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</v>
      </c>
      <c r="S56">
        <f t="shared" si="32"/>
        <v>-9.4760255744591856E+19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-68.160219871730135</v>
      </c>
      <c r="AC56">
        <f t="shared" si="33"/>
        <v>-60.857339171187633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-3.0796162985707118E-13</v>
      </c>
      <c r="AI56">
        <f t="shared" si="38"/>
        <v>-3.0799374107220721E-13</v>
      </c>
      <c r="AJ56">
        <f t="shared" si="39"/>
        <v>-7.3028807005425023</v>
      </c>
      <c r="AK56">
        <f t="shared" si="61"/>
        <v>-4.7712153910211095</v>
      </c>
      <c r="AL56">
        <f t="shared" si="40"/>
        <v>-12.07409609156392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-7.5847523973997776E-16</v>
      </c>
      <c r="AR56">
        <f t="shared" si="45"/>
        <v>-7.5855432609112468E-16</v>
      </c>
      <c r="AS56">
        <f t="shared" si="46"/>
        <v>-1.7986182865401691E-2</v>
      </c>
      <c r="AT56">
        <f t="shared" si="47"/>
        <v>-1.175097280539579E-2</v>
      </c>
      <c r="AU56">
        <f t="shared" si="48"/>
        <v>-2.9737155670798238E-2</v>
      </c>
      <c r="AW56">
        <v>53</v>
      </c>
      <c r="AX56">
        <f>IF(Z56&gt;0, (R56*SUMPRODUCT(K56:$K$98, X56:$X$98)-K56*$AZ$3)/Z56, 0)</f>
        <v>-9.4760255744591856E+19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</v>
      </c>
      <c r="S57">
        <f t="shared" si="32"/>
        <v>-5.0946701254573287E+20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-60.857339171187633</v>
      </c>
      <c r="AC57">
        <f t="shared" si="33"/>
        <v>-54.336909974274661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-5.2914763725531151E-14</v>
      </c>
      <c r="AI57">
        <f t="shared" si="38"/>
        <v>-5.2920096446653049E-14</v>
      </c>
      <c r="AJ57">
        <f t="shared" si="39"/>
        <v>-6.5204291969129713</v>
      </c>
      <c r="AK57">
        <f t="shared" si="61"/>
        <v>-4.2600137419831343</v>
      </c>
      <c r="AL57">
        <f t="shared" si="40"/>
        <v>-10.780442938896158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-1.1635997976996775E-16</v>
      </c>
      <c r="AR57">
        <f t="shared" si="45"/>
        <v>-1.1637170646547153E-16</v>
      </c>
      <c r="AS57">
        <f t="shared" si="46"/>
        <v>-1.4338474860811344E-2</v>
      </c>
      <c r="AT57">
        <f t="shared" si="47"/>
        <v>-9.3678035757300635E-3</v>
      </c>
      <c r="AU57">
        <f t="shared" si="48"/>
        <v>-2.3706278436541522E-2</v>
      </c>
      <c r="AW57">
        <v>54</v>
      </c>
      <c r="AX57">
        <f>IF(Z57&gt;0, (R57*SUMPRODUCT(K57:$K$98, X57:$X$98)-K57*$AZ$3)/Z57, 0)</f>
        <v>-5.0946701254573287E+20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</v>
      </c>
      <c r="S58">
        <f t="shared" si="32"/>
        <v>-2.8200228107121113E+21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-54.336909974274661</v>
      </c>
      <c r="AC58">
        <f t="shared" si="33"/>
        <v>-48.51509819131666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-8.8384081844651495E-15</v>
      </c>
      <c r="AI58">
        <f t="shared" si="38"/>
        <v>-8.8392683742835976E-15</v>
      </c>
      <c r="AJ58">
        <f t="shared" si="39"/>
        <v>-5.8218117829580009</v>
      </c>
      <c r="AK58">
        <f t="shared" si="61"/>
        <v>-3.8035836981992266</v>
      </c>
      <c r="AL58">
        <f t="shared" si="40"/>
        <v>-9.625395481157236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-1.7353329290060578E-17</v>
      </c>
      <c r="AR58">
        <f t="shared" si="45"/>
        <v>-1.7355018186619771E-17</v>
      </c>
      <c r="AS58">
        <f t="shared" si="46"/>
        <v>-1.1430544372458004E-2</v>
      </c>
      <c r="AT58">
        <f t="shared" si="47"/>
        <v>-7.467955656672561E-3</v>
      </c>
      <c r="AU58">
        <f t="shared" si="48"/>
        <v>-1.8898500029130582E-2</v>
      </c>
      <c r="AW58">
        <v>55</v>
      </c>
      <c r="AX58">
        <f>IF(Z58&gt;0, (R58*SUMPRODUCT(K58:$K$98, X58:$X$98)-K58*$AZ$3)/Z58, 0)</f>
        <v>-2.8200228107121113E+21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</v>
      </c>
      <c r="S59">
        <f t="shared" si="32"/>
        <v>-1.6082614787642472E+22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-48.51509819131666</v>
      </c>
      <c r="AC59">
        <f t="shared" si="33"/>
        <v>-43.317051956532723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-1.4338349868880027E-15</v>
      </c>
      <c r="AI59">
        <f t="shared" si="38"/>
        <v>-1.4339696573148222E-15</v>
      </c>
      <c r="AJ59">
        <f t="shared" si="39"/>
        <v>-5.1980462347839378</v>
      </c>
      <c r="AK59">
        <f t="shared" si="61"/>
        <v>-3.3960568733921663</v>
      </c>
      <c r="AL59">
        <f t="shared" si="40"/>
        <v>-8.5941031081761068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-2.5135637464118961E-18</v>
      </c>
      <c r="AR59">
        <f t="shared" si="45"/>
        <v>-2.513799828461548E-18</v>
      </c>
      <c r="AS59">
        <f t="shared" si="46"/>
        <v>-9.1123599907988045E-3</v>
      </c>
      <c r="AT59">
        <f t="shared" si="47"/>
        <v>-5.9534085273218748E-3</v>
      </c>
      <c r="AU59">
        <f t="shared" si="48"/>
        <v>-1.5065768518120685E-2</v>
      </c>
      <c r="AW59">
        <v>56</v>
      </c>
      <c r="AX59">
        <f>IF(Z59&gt;0, (R59*SUMPRODUCT(K59:$K$98, X59:$X$98)-K59*$AZ$3)/Z59, 0)</f>
        <v>-1.6082614787642472E+22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</v>
      </c>
      <c r="S60">
        <f t="shared" si="32"/>
        <v>-9.5064467103137642E+22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-43.317051956532723</v>
      </c>
      <c r="AC60">
        <f t="shared" si="33"/>
        <v>-38.675939246904214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-2.2596353824937874E-16</v>
      </c>
      <c r="AI60">
        <f t="shared" si="38"/>
        <v>-2.2598388020280546E-16</v>
      </c>
      <c r="AJ60">
        <f t="shared" si="39"/>
        <v>-4.6411127096285085</v>
      </c>
      <c r="AK60">
        <f t="shared" si="61"/>
        <v>-3.0321936369572908</v>
      </c>
      <c r="AL60">
        <f t="shared" si="40"/>
        <v>-7.6733063465857994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-3.5368046616525684E-19</v>
      </c>
      <c r="AR60">
        <f t="shared" si="45"/>
        <v>-3.5371230560106323E-19</v>
      </c>
      <c r="AS60">
        <f t="shared" si="46"/>
        <v>-7.2643175947056686E-3</v>
      </c>
      <c r="AT60">
        <f t="shared" si="47"/>
        <v>-4.7460208285410345E-3</v>
      </c>
      <c r="AU60">
        <f t="shared" si="48"/>
        <v>-1.2010338423246702E-2</v>
      </c>
      <c r="AW60">
        <v>57</v>
      </c>
      <c r="AX60">
        <f>IF(Z60&gt;0, (R60*SUMPRODUCT(K60:$K$98, X60:$X$98)-K60*$AZ$3)/Z60, 0)</f>
        <v>-9.5064467103137642E+22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</v>
      </c>
      <c r="S61">
        <f t="shared" si="32"/>
        <v>-5.8307724182454577E+23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-38.675939246904214</v>
      </c>
      <c r="AC61">
        <f t="shared" si="33"/>
        <v>-34.53208861330733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-3.4354681154690505E-17</v>
      </c>
      <c r="AI61">
        <f t="shared" si="38"/>
        <v>-3.4357642348005582E-17</v>
      </c>
      <c r="AJ61">
        <f t="shared" si="39"/>
        <v>-4.1438506335968839</v>
      </c>
      <c r="AK61">
        <f t="shared" si="61"/>
        <v>-2.7073157472832952</v>
      </c>
      <c r="AL61">
        <f t="shared" si="40"/>
        <v>-6.851166380880179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-4.8010984031367549E-20</v>
      </c>
      <c r="AR61">
        <f t="shared" si="45"/>
        <v>-4.8015122326359249E-20</v>
      </c>
      <c r="AS61">
        <f t="shared" si="46"/>
        <v>-5.7910695110855144E-3</v>
      </c>
      <c r="AT61">
        <f t="shared" si="47"/>
        <v>-3.7834987472425332E-3</v>
      </c>
      <c r="AU61">
        <f t="shared" si="48"/>
        <v>-9.5745682583280485E-3</v>
      </c>
      <c r="AW61">
        <v>58</v>
      </c>
      <c r="AX61">
        <f>IF(Z61&gt;0, (R61*SUMPRODUCT(K61:$K$98, X61:$X$98)-K61*$AZ$3)/Z61, 0)</f>
        <v>-5.8307724182454577E+23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</v>
      </c>
      <c r="S62">
        <f t="shared" si="32"/>
        <v>-3.7151996922969349E+24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-34.53208861330733</v>
      </c>
      <c r="AC62">
        <f t="shared" si="33"/>
        <v>-30.832221976167254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-5.0332686927485533E-18</v>
      </c>
      <c r="AI62">
        <f t="shared" si="38"/>
        <v>-5.0336836397841071E-18</v>
      </c>
      <c r="AJ62">
        <f t="shared" si="39"/>
        <v>-3.6998666371400759</v>
      </c>
      <c r="AK62">
        <f t="shared" si="61"/>
        <v>-2.4172462029315134</v>
      </c>
      <c r="AL62">
        <f t="shared" si="40"/>
        <v>-6.1171128400715897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-6.2803923738388367E-21</v>
      </c>
      <c r="AR62">
        <f t="shared" si="45"/>
        <v>-6.2809101348320842E-21</v>
      </c>
      <c r="AS62">
        <f t="shared" si="46"/>
        <v>-4.6166051587097547E-3</v>
      </c>
      <c r="AT62">
        <f t="shared" si="47"/>
        <v>-3.0161820370237027E-3</v>
      </c>
      <c r="AU62">
        <f t="shared" si="48"/>
        <v>-7.6327871957334575E-3</v>
      </c>
      <c r="AW62">
        <v>59</v>
      </c>
      <c r="AX62">
        <f>IF(Z62&gt;0, (R62*SUMPRODUCT(K62:$K$98, X62:$X$98)-K62*$AZ$3)/Z62, 0)</f>
        <v>-3.7151996922969349E+24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</v>
      </c>
      <c r="S63">
        <f t="shared" si="32"/>
        <v>-2.4620777334324947E+25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-30.832221976167254</v>
      </c>
      <c r="AC63">
        <f t="shared" si="33"/>
        <v>-27.528769621577908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-7.0978399930245079E-19</v>
      </c>
      <c r="AI63">
        <f t="shared" si="38"/>
        <v>-7.0983990486799763E-19</v>
      </c>
      <c r="AJ63">
        <f t="shared" si="39"/>
        <v>-3.3034523545893464</v>
      </c>
      <c r="AK63">
        <f t="shared" si="61"/>
        <v>-2.1582555383317081</v>
      </c>
      <c r="AL63">
        <f t="shared" si="40"/>
        <v>-5.461707892921055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-7.9076027648831086E-22</v>
      </c>
      <c r="AR63">
        <f t="shared" si="45"/>
        <v>-7.9082256008516926E-22</v>
      </c>
      <c r="AS63">
        <f t="shared" si="46"/>
        <v>-3.6803293675938655E-3</v>
      </c>
      <c r="AT63">
        <f t="shared" si="47"/>
        <v>-2.4044818534946608E-3</v>
      </c>
      <c r="AU63">
        <f t="shared" si="48"/>
        <v>-6.0848112210885267E-3</v>
      </c>
      <c r="AW63">
        <v>60</v>
      </c>
      <c r="AX63">
        <f>IF(Z63&gt;0, (R63*SUMPRODUCT(K63:$K$98, X63:$X$98)-K63*$AZ$3)/Z63, 0)</f>
        <v>-2.4620777334324947E+25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</v>
      </c>
      <c r="S64">
        <f t="shared" si="32"/>
        <v>-1.6990828652909184E+26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-27.528769621577908</v>
      </c>
      <c r="AC64">
        <f t="shared" si="33"/>
        <v>-24.579258590694561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-9.6226827996153255E-20</v>
      </c>
      <c r="AI64">
        <f t="shared" si="38"/>
        <v>-9.6234061092046577E-20</v>
      </c>
      <c r="AJ64">
        <f t="shared" si="39"/>
        <v>-2.9495110308833468</v>
      </c>
      <c r="AK64">
        <f t="shared" si="61"/>
        <v>-1.9270138735104538</v>
      </c>
      <c r="AL64">
        <f t="shared" si="40"/>
        <v>-4.8765249043938006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-9.5718699011917721E-23</v>
      </c>
      <c r="AR64">
        <f t="shared" si="45"/>
        <v>-9.5725893913206206E-23</v>
      </c>
      <c r="AS64">
        <f t="shared" si="46"/>
        <v>-2.93393603921705E-3</v>
      </c>
      <c r="AT64">
        <f t="shared" si="47"/>
        <v>-1.9168382122884732E-3</v>
      </c>
      <c r="AU64">
        <f t="shared" si="48"/>
        <v>-4.8507742515055234E-3</v>
      </c>
      <c r="AW64">
        <v>61</v>
      </c>
      <c r="AX64">
        <f>IF(Z64&gt;0, (R64*SUMPRODUCT(K64:$K$98, X64:$X$98)-K64*$AZ$3)/Z64, 0)</f>
        <v>-1.6990828652909184E+26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</v>
      </c>
      <c r="S65">
        <f t="shared" si="32"/>
        <v>-1.2228363157208083E+27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-24.579258590694561</v>
      </c>
      <c r="AC65">
        <f t="shared" si="33"/>
        <v>-21.945766598834428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-1.2526868856773655E-20</v>
      </c>
      <c r="AI65">
        <f t="shared" si="38"/>
        <v>-1.2527766187279656E-20</v>
      </c>
      <c r="AJ65">
        <f t="shared" si="39"/>
        <v>-2.6334919918601329</v>
      </c>
      <c r="AK65">
        <f t="shared" si="61"/>
        <v>-1.7205481013486195</v>
      </c>
      <c r="AL65">
        <f t="shared" si="40"/>
        <v>-4.3540400932087522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-1.1125643131003375E-23</v>
      </c>
      <c r="AR65">
        <f t="shared" si="45"/>
        <v>-1.112644008825538E-23</v>
      </c>
      <c r="AS65">
        <f t="shared" si="46"/>
        <v>-2.338915847590124E-3</v>
      </c>
      <c r="AT65">
        <f t="shared" si="47"/>
        <v>-1.5280916870922137E-3</v>
      </c>
      <c r="AU65">
        <f t="shared" si="48"/>
        <v>-3.8670075346823375E-3</v>
      </c>
      <c r="AW65">
        <v>62</v>
      </c>
      <c r="AX65">
        <f>IF(Z65&gt;0, (R65*SUMPRODUCT(K65:$K$98, X65:$X$98)-K65*$AZ$3)/Z65, 0)</f>
        <v>-1.2228363157208083E+27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</v>
      </c>
      <c r="S66">
        <f t="shared" si="32"/>
        <v>-9.195222833793217E+27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-21.945766598834428</v>
      </c>
      <c r="AC66">
        <f t="shared" si="33"/>
        <v>-19.594434463245022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-1.563620768182339E-21</v>
      </c>
      <c r="AI66">
        <f t="shared" si="38"/>
        <v>-1.5637273149991884E-21</v>
      </c>
      <c r="AJ66">
        <f t="shared" si="39"/>
        <v>-2.3513321355894057</v>
      </c>
      <c r="AK66">
        <f t="shared" si="61"/>
        <v>-1.5362036619184101</v>
      </c>
      <c r="AL66">
        <f t="shared" si="40"/>
        <v>-3.887535797507816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-1.2399266712447006E-24</v>
      </c>
      <c r="AR66">
        <f t="shared" si="45"/>
        <v>-1.240011161194333E-24</v>
      </c>
      <c r="AS66">
        <f t="shared" si="46"/>
        <v>-1.8645693938059034E-3</v>
      </c>
      <c r="AT66">
        <f t="shared" si="47"/>
        <v>-1.2181853372865224E-3</v>
      </c>
      <c r="AU66">
        <f t="shared" si="48"/>
        <v>-3.0827547310924258E-3</v>
      </c>
      <c r="AW66">
        <v>63</v>
      </c>
      <c r="AX66">
        <f>IF(Z66&gt;0, (R66*SUMPRODUCT(K66:$K$98, X66:$X$98)-K66*$AZ$3)/Z66, 0)</f>
        <v>-9.195222833793217E+27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</v>
      </c>
      <c r="S67">
        <f t="shared" si="32"/>
        <v>-7.2388608908430221E+28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-19.594434463245022</v>
      </c>
      <c r="AC67">
        <f t="shared" si="33"/>
        <v>-17.495030770754486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-1.8679448770222079E-22</v>
      </c>
      <c r="AI67">
        <f t="shared" ref="AI67:AI69" si="62">SUM(AE67:AH67)</f>
        <v>-1.8680657180705065E-22</v>
      </c>
      <c r="AJ67">
        <f t="shared" si="39"/>
        <v>-2.0994036924905366</v>
      </c>
      <c r="AK67">
        <f t="shared" si="61"/>
        <v>-1.3716104124271518</v>
      </c>
      <c r="AL67">
        <f t="shared" ref="AL67:AL69" si="63">SUM(AI67:AK67)</f>
        <v>-3.4710141049176881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-1.3225454483163357E-25</v>
      </c>
      <c r="AR67">
        <f t="shared" si="45"/>
        <v>-1.3226310063969637E-25</v>
      </c>
      <c r="AS67">
        <f t="shared" si="46"/>
        <v>-1.4864233050110808E-3</v>
      </c>
      <c r="AT67">
        <f t="shared" si="47"/>
        <v>-9.7112989260724023E-4</v>
      </c>
      <c r="AU67">
        <f t="shared" si="48"/>
        <v>-2.4575531976183209E-3</v>
      </c>
      <c r="AW67">
        <v>64</v>
      </c>
      <c r="AX67">
        <f>IF(Z67&gt;0, (R67*SUMPRODUCT(K67:$K$98, X67:$X$98)-K67*$AZ$3)/Z67, 0)</f>
        <v>-7.2388608908430221E+28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</v>
      </c>
      <c r="S68">
        <f t="shared" si="32"/>
        <v>-5.9792875952650137E+29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-17.495030770754486</v>
      </c>
      <c r="AC68">
        <f t="shared" si="33"/>
        <v>-15.620563188173646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-2.1314082026892175E-23</v>
      </c>
      <c r="AI68">
        <f t="shared" si="62"/>
        <v>-2.1315388249660299E-23</v>
      </c>
      <c r="AJ68">
        <f t="shared" si="39"/>
        <v>-1.8744675825808397</v>
      </c>
      <c r="AK68">
        <f t="shared" si="61"/>
        <v>-1.2246521539528141</v>
      </c>
      <c r="AL68">
        <f t="shared" si="63"/>
        <v>-3.0991197365336536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-1.3473957068914375E-26</v>
      </c>
      <c r="AR68">
        <f t="shared" si="45"/>
        <v>-1.3474782813578298E-26</v>
      </c>
      <c r="AS68">
        <f t="shared" si="46"/>
        <v>-1.1849675582039888E-3</v>
      </c>
      <c r="AT68">
        <f t="shared" si="47"/>
        <v>-7.7417880469327191E-4</v>
      </c>
      <c r="AU68">
        <f t="shared" si="48"/>
        <v>-1.9591463628972606E-3</v>
      </c>
      <c r="AW68">
        <v>65</v>
      </c>
      <c r="AX68">
        <f>IF(Z68&gt;0, (R68*SUMPRODUCT(K68:$K$98, X68:$X$98)-K68*$AZ$3)/Z68, 0)</f>
        <v>-5.9792875952650137E+29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-15.620563188173646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-15.620563188173646</v>
      </c>
      <c r="AK69">
        <f t="shared" si="61"/>
        <v>-1.0934394231721554</v>
      </c>
      <c r="AL69">
        <f t="shared" si="63"/>
        <v>-16.714002611345801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-1.474544042719307E-27</v>
      </c>
      <c r="AR69">
        <f t="shared" si="45"/>
        <v>-1.474544042719307E-27</v>
      </c>
      <c r="AS69">
        <f t="shared" si="46"/>
        <v>-8.816722903303478E-3</v>
      </c>
      <c r="AT69">
        <f t="shared" si="47"/>
        <v>-6.171706032312435E-4</v>
      </c>
      <c r="AU69">
        <f t="shared" si="48"/>
        <v>-9.4338935065347209E-3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39807.42154279707</v>
      </c>
      <c r="AO71" s="6">
        <f t="shared" si="70"/>
        <v>-3980.7421542797074</v>
      </c>
      <c r="AP71" s="6">
        <f t="shared" si="70"/>
        <v>-2750.9192150187291</v>
      </c>
      <c r="AQ71" s="6">
        <f t="shared" si="70"/>
        <v>-24709.739195110193</v>
      </c>
      <c r="AR71" s="6">
        <f t="shared" si="70"/>
        <v>8366.0209783884438</v>
      </c>
      <c r="AS71" s="6">
        <f t="shared" si="70"/>
        <v>-1871.9501514728204</v>
      </c>
      <c r="AT71" s="6">
        <f t="shared" si="70"/>
        <v>1091.970921692478</v>
      </c>
      <c r="AU71" s="6">
        <f t="shared" si="70"/>
        <v>7586.041748608096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8890.2970538509289</v>
      </c>
      <c r="K3">
        <v>1</v>
      </c>
      <c r="L3" s="2">
        <v>0</v>
      </c>
      <c r="O3">
        <f>$C$3</f>
        <v>8890.2970538509289</v>
      </c>
      <c r="P3">
        <f>O3*C5</f>
        <v>889.02970538509294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8890.2970538509289</v>
      </c>
      <c r="AF3">
        <f t="shared" ref="AF3:AF34" si="4">-$Z3*P3</f>
        <v>-889.02970538509294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5481.3591444658359</v>
      </c>
      <c r="AJ3">
        <f t="shared" ref="AJ3:AJ34" si="8">AB3-AC3</f>
        <v>0</v>
      </c>
      <c r="AL3">
        <f t="shared" ref="AL3:AL34" si="9">SUM(AI3:AK3)</f>
        <v>5481.3591444658359</v>
      </c>
      <c r="AN3">
        <f t="shared" ref="AN3:AN34" si="10">AE3*$K3</f>
        <v>8890.2970538509289</v>
      </c>
      <c r="AO3">
        <f t="shared" ref="AO3:AO34" si="11">AF3*$K3</f>
        <v>-889.02970538509294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5481.3591444658359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5481.3591444658359</v>
      </c>
      <c r="AW3">
        <v>0</v>
      </c>
      <c r="AX3">
        <f>IF(Z3&gt;0, (R3*SUMPRODUCT(K3:$K$98, X3:$X$98)-K3*$AZ$3)/Z3, 0)</f>
        <v>0</v>
      </c>
      <c r="AZ3">
        <f>C6*SUMPRODUCT(X4:X98, K4:K98)/1</f>
        <v>4549.3677724936479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492.90483934877682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487.43226133860526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-487.43226133860526</v>
      </c>
      <c r="AK4">
        <f>G4*SUM(AB4, AE4:AF4)</f>
        <v>0</v>
      </c>
      <c r="AL4">
        <f t="shared" si="9"/>
        <v>-763.10901133860534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-246.13995535714287</v>
      </c>
      <c r="AR4">
        <f t="shared" si="14"/>
        <v>-246.13995535714287</v>
      </c>
      <c r="AS4">
        <f t="shared" si="15"/>
        <v>-435.20737619518326</v>
      </c>
      <c r="AT4">
        <f t="shared" si="16"/>
        <v>0</v>
      </c>
      <c r="AU4">
        <f t="shared" si="17"/>
        <v>-681.34733155232618</v>
      </c>
      <c r="AW4">
        <v>1</v>
      </c>
      <c r="AX4">
        <f>IF(Z4&gt;0, (R4*SUMPRODUCT(K4:$K$98, X4:$X$98)-K4*$AZ$3)/Z4, 0)</f>
        <v>492.90483934877682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250000</v>
      </c>
      <c r="S5">
        <f t="shared" si="1"/>
        <v>691.7831403853254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487.43226133860526</v>
      </c>
      <c r="AC5">
        <f t="shared" si="2"/>
        <v>676.49968217664673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-275.29145344424927</v>
      </c>
      <c r="AI5">
        <f t="shared" si="7"/>
        <v>-324.18681115706045</v>
      </c>
      <c r="AJ5">
        <f t="shared" si="8"/>
        <v>-189.06742083804147</v>
      </c>
      <c r="AK5">
        <f>G5*SUM(AB5, AE5:AF5)</f>
        <v>34.120258293702371</v>
      </c>
      <c r="AL5">
        <f t="shared" si="9"/>
        <v>-479.13397370139955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-219.46066122787727</v>
      </c>
      <c r="AR5">
        <f t="shared" si="14"/>
        <v>-258.43974103719739</v>
      </c>
      <c r="AS5">
        <f t="shared" si="15"/>
        <v>-150.72339033644886</v>
      </c>
      <c r="AT5">
        <f t="shared" si="16"/>
        <v>27.200461012198954</v>
      </c>
      <c r="AU5">
        <f t="shared" si="17"/>
        <v>-381.96267036144729</v>
      </c>
      <c r="AW5">
        <v>2</v>
      </c>
      <c r="AX5">
        <f>IF(Z5&gt;0, (R5*SUMPRODUCT(K5:$K$98, X5:$X$98)-K5*$AZ$3)/Z5, 0)</f>
        <v>691.7831403853254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250000</v>
      </c>
      <c r="S6">
        <f t="shared" si="1"/>
        <v>874.45125529609152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676.49968217664673</v>
      </c>
      <c r="AC6">
        <f t="shared" si="2"/>
        <v>845.61703540875442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-275.53903141185043</v>
      </c>
      <c r="AI6">
        <f t="shared" si="7"/>
        <v>-323.8903277412511</v>
      </c>
      <c r="AJ6">
        <f t="shared" si="8"/>
        <v>-169.11735323210769</v>
      </c>
      <c r="AK6">
        <f>G6*SUM(AB6, AE6:AF6)</f>
        <v>47.354977752365272</v>
      </c>
      <c r="AL6">
        <f t="shared" si="9"/>
        <v>-445.65270322099354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-196.12324006059413</v>
      </c>
      <c r="AR6">
        <f t="shared" si="14"/>
        <v>-230.53873774403462</v>
      </c>
      <c r="AS6">
        <f t="shared" si="15"/>
        <v>-120.37439159309777</v>
      </c>
      <c r="AT6">
        <f t="shared" si="16"/>
        <v>33.706337799777117</v>
      </c>
      <c r="AU6">
        <f t="shared" si="17"/>
        <v>-317.20679153735529</v>
      </c>
      <c r="AW6">
        <v>3</v>
      </c>
      <c r="AX6">
        <f>IF(Z6&gt;0, (R6*SUMPRODUCT(K6:$K$98, X6:$X$98)-K6*$AZ$3)/Z6, 0)</f>
        <v>874.45125529609152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250000</v>
      </c>
      <c r="S7">
        <f t="shared" si="1"/>
        <v>1042.0251522273854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845.61703540875442</v>
      </c>
      <c r="AC7">
        <f t="shared" si="2"/>
        <v>996.43845111600285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-275.96115569634799</v>
      </c>
      <c r="AI7">
        <f t="shared" si="7"/>
        <v>-323.77374683131541</v>
      </c>
      <c r="AJ7">
        <f t="shared" si="8"/>
        <v>-150.82141570724843</v>
      </c>
      <c r="AK7">
        <f>G7*SUM(AB7, AE7:AF7)</f>
        <v>59.193192478612815</v>
      </c>
      <c r="AL7">
        <f t="shared" si="9"/>
        <v>-415.40197005995105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-175.3783033825195</v>
      </c>
      <c r="AR7">
        <f t="shared" si="14"/>
        <v>-205.76406942416989</v>
      </c>
      <c r="AS7">
        <f t="shared" si="15"/>
        <v>-95.849736292566746</v>
      </c>
      <c r="AT7">
        <f t="shared" si="16"/>
        <v>37.618343938655322</v>
      </c>
      <c r="AU7">
        <f t="shared" si="17"/>
        <v>-263.99546177808134</v>
      </c>
      <c r="AW7">
        <v>4</v>
      </c>
      <c r="AX7">
        <f>IF(Z7&gt;0, (R7*SUMPRODUCT(K7:$K$98, X7:$X$98)-K7*$AZ$3)/Z7, 0)</f>
        <v>1042.0251522273854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250000</v>
      </c>
      <c r="S8">
        <f t="shared" si="1"/>
        <v>1195.9131435426802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996.43845111600285</v>
      </c>
      <c r="AC8">
        <f t="shared" si="2"/>
        <v>1130.8321618119148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-277.19827836408695</v>
      </c>
      <c r="AI8">
        <f t="shared" si="7"/>
        <v>-324.47730393203187</v>
      </c>
      <c r="AJ8">
        <f t="shared" si="8"/>
        <v>-134.39371069591198</v>
      </c>
      <c r="AK8">
        <f>G8*SUM(AB8, AE8:AF8)</f>
        <v>69.750691578120211</v>
      </c>
      <c r="AL8">
        <f t="shared" si="9"/>
        <v>-389.12032304982364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-157.2897475027429</v>
      </c>
      <c r="AR8">
        <f t="shared" si="14"/>
        <v>-184.11713632220113</v>
      </c>
      <c r="AS8">
        <f t="shared" si="15"/>
        <v>-76.258600688536418</v>
      </c>
      <c r="AT8">
        <f t="shared" si="16"/>
        <v>39.578415606370534</v>
      </c>
      <c r="AU8">
        <f t="shared" si="17"/>
        <v>-220.79732140436704</v>
      </c>
      <c r="AW8">
        <v>5</v>
      </c>
      <c r="AX8">
        <f>IF(Z8&gt;0, (R8*SUMPRODUCT(K8:$K$98, X8:$X$98)-K8*$AZ$3)/Z8, 0)</f>
        <v>1195.9131435426802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250000</v>
      </c>
      <c r="S9">
        <f t="shared" si="1"/>
        <v>1337.0289769508429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1130.8321618119148</v>
      </c>
      <c r="AC9">
        <f t="shared" si="2"/>
        <v>1250.1245697363433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-280.71354082660474</v>
      </c>
      <c r="AI9">
        <f t="shared" si="7"/>
        <v>-327.46363343070487</v>
      </c>
      <c r="AJ9">
        <f t="shared" si="8"/>
        <v>-119.29240792442852</v>
      </c>
      <c r="AK9">
        <f t="shared" ref="AK9:AK40" si="30">G9*SUM(AB9:AB9, AE9:AF9)</f>
        <v>79.158251326834048</v>
      </c>
      <c r="AL9">
        <f t="shared" si="9"/>
        <v>-367.59779002829936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-142.21821591863838</v>
      </c>
      <c r="AR9">
        <f t="shared" si="14"/>
        <v>-165.90326774979721</v>
      </c>
      <c r="AS9">
        <f t="shared" si="15"/>
        <v>-60.437246374695526</v>
      </c>
      <c r="AT9">
        <f t="shared" si="16"/>
        <v>40.104033620150076</v>
      </c>
      <c r="AU9">
        <f t="shared" si="17"/>
        <v>-186.23648050434267</v>
      </c>
      <c r="AW9">
        <v>6</v>
      </c>
      <c r="AX9">
        <f>IF(Z9&gt;0, (R9*SUMPRODUCT(K9:$K$98, X9:$X$98)-K9*$AZ$3)/Z9, 0)</f>
        <v>1337.0289769508429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250000</v>
      </c>
      <c r="S10">
        <f t="shared" si="1"/>
        <v>1465.4835578603577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1250.1245697363433</v>
      </c>
      <c r="AC10">
        <f t="shared" si="2"/>
        <v>1354.8547068776797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-285.37261652533709</v>
      </c>
      <c r="AI10">
        <f t="shared" si="7"/>
        <v>-331.59813368009117</v>
      </c>
      <c r="AJ10">
        <f t="shared" si="8"/>
        <v>-104.7301371413364</v>
      </c>
      <c r="AK10">
        <f t="shared" si="30"/>
        <v>87.508719881544039</v>
      </c>
      <c r="AL10">
        <f t="shared" si="9"/>
        <v>-348.81955093988353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-129.08807916387246</v>
      </c>
      <c r="AR10">
        <f t="shared" si="14"/>
        <v>-149.99815557736756</v>
      </c>
      <c r="AS10">
        <f t="shared" si="15"/>
        <v>-47.374595358008769</v>
      </c>
      <c r="AT10">
        <f t="shared" si="16"/>
        <v>39.584500773552463</v>
      </c>
      <c r="AU10">
        <f t="shared" si="17"/>
        <v>-157.78825016182387</v>
      </c>
      <c r="AW10">
        <v>7</v>
      </c>
      <c r="AX10">
        <f>IF(Z10&gt;0, (R10*SUMPRODUCT(K10:$K$98, X10:$X$98)-K10*$AZ$3)/Z10, 0)</f>
        <v>1465.4835578603577</v>
      </c>
    </row>
    <row r="11" spans="1:52" x14ac:dyDescent="0.25">
      <c r="A11" t="s">
        <v>33</v>
      </c>
      <c r="C11" s="25">
        <f>AU100</f>
        <v>147.7155281271522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250000</v>
      </c>
      <c r="S11">
        <f t="shared" si="1"/>
        <v>1582.1527999691209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1354.8547068776797</v>
      </c>
      <c r="AC11">
        <f t="shared" si="2"/>
        <v>1446.2562286602135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-289.67382114336675</v>
      </c>
      <c r="AI11">
        <f t="shared" si="7"/>
        <v>-335.37914836234461</v>
      </c>
      <c r="AJ11">
        <f t="shared" si="8"/>
        <v>-91.401521782533791</v>
      </c>
      <c r="AK11">
        <f t="shared" si="30"/>
        <v>94.83982948143759</v>
      </c>
      <c r="AL11">
        <f t="shared" si="9"/>
        <v>-331.94084066344078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-116.99439794450142</v>
      </c>
      <c r="AR11">
        <f t="shared" si="14"/>
        <v>-135.45401303755551</v>
      </c>
      <c r="AS11">
        <f t="shared" si="15"/>
        <v>-36.915541659756379</v>
      </c>
      <c r="AT11">
        <f t="shared" si="16"/>
        <v>38.304216471975963</v>
      </c>
      <c r="AU11">
        <f t="shared" si="17"/>
        <v>-134.06533822533592</v>
      </c>
      <c r="AW11">
        <v>8</v>
      </c>
      <c r="AX11">
        <f>IF(Z11&gt;0, (R11*SUMPRODUCT(K11:$K$98, X11:$X$98)-K11*$AZ$3)/Z11, 0)</f>
        <v>1582.1527999691209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250000</v>
      </c>
      <c r="S12">
        <f t="shared" si="1"/>
        <v>1688.6015762324646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1446.2562286602135</v>
      </c>
      <c r="AC12">
        <f t="shared" si="2"/>
        <v>1526.1275458464313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-295.89400314930168</v>
      </c>
      <c r="AI12">
        <f t="shared" si="7"/>
        <v>-341.08309829545988</v>
      </c>
      <c r="AJ12">
        <f t="shared" si="8"/>
        <v>-79.871317186217766</v>
      </c>
      <c r="AK12">
        <f t="shared" si="30"/>
        <v>101.23793600621495</v>
      </c>
      <c r="AL12">
        <f t="shared" si="9"/>
        <v>-319.71647947546268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-106.70234386756928</v>
      </c>
      <c r="AR12">
        <f t="shared" si="14"/>
        <v>-122.99798459712036</v>
      </c>
      <c r="AS12">
        <f t="shared" si="15"/>
        <v>-28.802397685833657</v>
      </c>
      <c r="AT12">
        <f t="shared" si="16"/>
        <v>36.507414632284735</v>
      </c>
      <c r="AU12">
        <f t="shared" si="17"/>
        <v>-115.29296765066928</v>
      </c>
      <c r="AW12">
        <v>9</v>
      </c>
      <c r="AX12">
        <f>IF(Z12&gt;0, (R12*SUMPRODUCT(K12:$K$98, X12:$X$98)-K12*$AZ$3)/Z12, 0)</f>
        <v>1688.6015762324646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250000</v>
      </c>
      <c r="S13">
        <f t="shared" si="1"/>
        <v>1785.2670582400378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1526.1275458464313</v>
      </c>
      <c r="AC13">
        <f t="shared" si="2"/>
        <v>1595.1981619170047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-302.33244432942968</v>
      </c>
      <c r="AI13">
        <f t="shared" si="7"/>
        <v>-347.00918203526044</v>
      </c>
      <c r="AJ13">
        <f t="shared" si="8"/>
        <v>-69.070616070573351</v>
      </c>
      <c r="AK13">
        <f t="shared" si="30"/>
        <v>106.82892820925021</v>
      </c>
      <c r="AL13">
        <f t="shared" si="9"/>
        <v>-309.25086989658359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-97.342955627122905</v>
      </c>
      <c r="AR13">
        <f t="shared" si="14"/>
        <v>-111.72766946658282</v>
      </c>
      <c r="AS13">
        <f t="shared" si="15"/>
        <v>-22.238889809555847</v>
      </c>
      <c r="AT13">
        <f t="shared" si="16"/>
        <v>34.396055777047401</v>
      </c>
      <c r="AU13">
        <f t="shared" si="17"/>
        <v>-99.570503499091274</v>
      </c>
      <c r="AW13">
        <v>10</v>
      </c>
      <c r="AX13">
        <f>IF(Z13&gt;0, (R13*SUMPRODUCT(K13:$K$98, X13:$X$98)-K13*$AZ$3)/Z13, 0)</f>
        <v>1785.2670582400378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250000</v>
      </c>
      <c r="S14">
        <f t="shared" si="1"/>
        <v>1873.2995045992247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1595.1981619170047</v>
      </c>
      <c r="AC14">
        <f t="shared" si="2"/>
        <v>1654.7953490917944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-310.18545206674673</v>
      </c>
      <c r="AI14">
        <f t="shared" si="7"/>
        <v>-354.3533853051058</v>
      </c>
      <c r="AJ14">
        <f t="shared" si="8"/>
        <v>-59.597187174789724</v>
      </c>
      <c r="AK14">
        <f t="shared" si="30"/>
        <v>111.66387133419033</v>
      </c>
      <c r="AL14">
        <f t="shared" si="9"/>
        <v>-302.28670114570519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-89.170905308284503</v>
      </c>
      <c r="AR14">
        <f t="shared" si="14"/>
        <v>-101.86813068174544</v>
      </c>
      <c r="AS14">
        <f t="shared" si="15"/>
        <v>-17.132767184257649</v>
      </c>
      <c r="AT14">
        <f t="shared" si="16"/>
        <v>32.100694699746697</v>
      </c>
      <c r="AU14">
        <f t="shared" si="17"/>
        <v>-86.900203166256389</v>
      </c>
      <c r="AW14">
        <v>11</v>
      </c>
      <c r="AX14">
        <f>IF(Z14&gt;0, (R14*SUMPRODUCT(K14:$K$98, X14:$X$98)-K14*$AZ$3)/Z14, 0)</f>
        <v>1873.2995045992247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250000</v>
      </c>
      <c r="S15">
        <f t="shared" si="1"/>
        <v>1953.3635463286787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1654.7953490917944</v>
      </c>
      <c r="AC15">
        <f t="shared" si="2"/>
        <v>1705.7495712852181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-321.9877667422968</v>
      </c>
      <c r="AI15">
        <f t="shared" si="7"/>
        <v>-365.64962309492387</v>
      </c>
      <c r="AJ15">
        <f t="shared" si="8"/>
        <v>-50.954222193423675</v>
      </c>
      <c r="AK15">
        <f t="shared" si="30"/>
        <v>115.83567443642562</v>
      </c>
      <c r="AL15">
        <f t="shared" si="9"/>
        <v>-300.76817085192192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-82.646239955857283</v>
      </c>
      <c r="AR15">
        <f t="shared" si="14"/>
        <v>-93.853150993336058</v>
      </c>
      <c r="AS15">
        <f t="shared" si="15"/>
        <v>-13.078679717457026</v>
      </c>
      <c r="AT15">
        <f t="shared" si="16"/>
        <v>29.73213250236137</v>
      </c>
      <c r="AU15">
        <f t="shared" si="17"/>
        <v>-77.199698208431712</v>
      </c>
      <c r="AW15">
        <v>12</v>
      </c>
      <c r="AX15">
        <f>IF(Z15&gt;0, (R15*SUMPRODUCT(K15:$K$98, X15:$X$98)-K15*$AZ$3)/Z15, 0)</f>
        <v>1953.3635463286787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250000</v>
      </c>
      <c r="S16">
        <f t="shared" si="1"/>
        <v>2025.3626937551164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1705.7495712852181</v>
      </c>
      <c r="AC16">
        <f t="shared" si="2"/>
        <v>1748.2150523130285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-335.81992871346853</v>
      </c>
      <c r="AI16">
        <f t="shared" si="7"/>
        <v>-378.97800251682662</v>
      </c>
      <c r="AJ16">
        <f t="shared" si="8"/>
        <v>-42.465481027810483</v>
      </c>
      <c r="AK16">
        <f t="shared" si="30"/>
        <v>119.40246998996527</v>
      </c>
      <c r="AL16">
        <f t="shared" si="9"/>
        <v>-302.04101355467185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-76.961260192360228</v>
      </c>
      <c r="AR16">
        <f t="shared" si="14"/>
        <v>-86.85197680380746</v>
      </c>
      <c r="AS16">
        <f t="shared" si="15"/>
        <v>-9.7319922230213489</v>
      </c>
      <c r="AT16">
        <f t="shared" si="16"/>
        <v>27.36396435944943</v>
      </c>
      <c r="AU16">
        <f t="shared" si="17"/>
        <v>-69.220004667379385</v>
      </c>
      <c r="AW16">
        <v>13</v>
      </c>
      <c r="AX16">
        <f>IF(Z16&gt;0, (R16*SUMPRODUCT(K16:$K$98, X16:$X$98)-K16*$AZ$3)/Z16, 0)</f>
        <v>2025.3626937551164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250000</v>
      </c>
      <c r="S17">
        <f t="shared" si="1"/>
        <v>2089.901986023096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1748.2150523130285</v>
      </c>
      <c r="AC17">
        <f t="shared" si="2"/>
        <v>1782.9606858560853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-349.65376653266611</v>
      </c>
      <c r="AI17">
        <f t="shared" si="7"/>
        <v>-392.31032884468408</v>
      </c>
      <c r="AJ17">
        <f t="shared" si="8"/>
        <v>-34.745633543056783</v>
      </c>
      <c r="AK17">
        <f t="shared" si="30"/>
        <v>122.37505366191201</v>
      </c>
      <c r="AL17">
        <f t="shared" si="9"/>
        <v>-304.68090872582889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-71.546088188358922</v>
      </c>
      <c r="AR17">
        <f t="shared" si="14"/>
        <v>-80.274465975482627</v>
      </c>
      <c r="AS17">
        <f t="shared" si="15"/>
        <v>-7.1096450248011207</v>
      </c>
      <c r="AT17">
        <f t="shared" si="16"/>
        <v>25.040360549161537</v>
      </c>
      <c r="AU17">
        <f t="shared" si="17"/>
        <v>-62.343750451122219</v>
      </c>
      <c r="AW17">
        <v>14</v>
      </c>
      <c r="AX17">
        <f>IF(Z17&gt;0, (R17*SUMPRODUCT(K17:$K$98, X17:$X$98)-K17*$AZ$3)/Z17, 0)</f>
        <v>2089.901986023096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250000</v>
      </c>
      <c r="S18">
        <f t="shared" si="1"/>
        <v>2148.0951182667013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1782.9606858560853</v>
      </c>
      <c r="AC18">
        <f t="shared" si="2"/>
        <v>1811.1528956457778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-364.05499044565596</v>
      </c>
      <c r="AI18">
        <f t="shared" si="7"/>
        <v>-406.21217613646462</v>
      </c>
      <c r="AJ18">
        <f t="shared" si="8"/>
        <v>-28.19220978969247</v>
      </c>
      <c r="AK18">
        <f t="shared" si="30"/>
        <v>124.80724800992598</v>
      </c>
      <c r="AL18">
        <f t="shared" si="9"/>
        <v>-309.59713791623108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-66.511485648995148</v>
      </c>
      <c r="AR18">
        <f t="shared" si="14"/>
        <v>-74.213445860126484</v>
      </c>
      <c r="AS18">
        <f t="shared" si="15"/>
        <v>-5.1506113253527728</v>
      </c>
      <c r="AT18">
        <f t="shared" si="16"/>
        <v>22.801817590087158</v>
      </c>
      <c r="AU18">
        <f t="shared" si="17"/>
        <v>-56.562239595392093</v>
      </c>
      <c r="AW18">
        <v>15</v>
      </c>
      <c r="AX18">
        <f>IF(Z18&gt;0, (R18*SUMPRODUCT(K18:$K$98, X18:$X$98)-K18*$AZ$3)/Z18, 0)</f>
        <v>2148.0951182667013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250000</v>
      </c>
      <c r="S19">
        <f t="shared" si="1"/>
        <v>2200.8141119117381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1811.1528956457778</v>
      </c>
      <c r="AC19">
        <f t="shared" si="2"/>
        <v>1833.6934617628999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-380.89270214759756</v>
      </c>
      <c r="AI19">
        <f t="shared" si="7"/>
        <v>-422.55213744106862</v>
      </c>
      <c r="AJ19">
        <f t="shared" si="8"/>
        <v>-22.540566117122125</v>
      </c>
      <c r="AK19">
        <f t="shared" si="30"/>
        <v>126.78070269520445</v>
      </c>
      <c r="AL19">
        <f t="shared" si="9"/>
        <v>-318.31200086298628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-62.131850558200291</v>
      </c>
      <c r="AR19">
        <f t="shared" si="14"/>
        <v>-68.927406874713682</v>
      </c>
      <c r="AS19">
        <f t="shared" si="15"/>
        <v>-3.6768546039077696</v>
      </c>
      <c r="AT19">
        <f t="shared" si="16"/>
        <v>20.680678913269507</v>
      </c>
      <c r="AU19">
        <f t="shared" si="17"/>
        <v>-51.923582565351943</v>
      </c>
      <c r="AW19">
        <v>16</v>
      </c>
      <c r="AX19">
        <f>IF(Z19&gt;0, (R19*SUMPRODUCT(K19:$K$98, X19:$X$98)-K19*$AZ$3)/Z19, 0)</f>
        <v>2200.8141119117381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250000</v>
      </c>
      <c r="S20">
        <f t="shared" si="1"/>
        <v>2248.4428566949746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1833.6934617628999</v>
      </c>
      <c r="AC20">
        <f t="shared" si="2"/>
        <v>1851.0723717101616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-397.05816075383717</v>
      </c>
      <c r="AI20">
        <f t="shared" si="7"/>
        <v>-438.22159006222273</v>
      </c>
      <c r="AJ20">
        <f t="shared" si="8"/>
        <v>-17.378909947261718</v>
      </c>
      <c r="AK20">
        <f t="shared" si="30"/>
        <v>128.35854232340301</v>
      </c>
      <c r="AL20">
        <f t="shared" si="9"/>
        <v>-327.24195768608143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-57.829274134379361</v>
      </c>
      <c r="AR20">
        <f t="shared" si="14"/>
        <v>-63.824494666470564</v>
      </c>
      <c r="AS20">
        <f t="shared" si="15"/>
        <v>-2.531139885373022</v>
      </c>
      <c r="AT20">
        <f t="shared" si="16"/>
        <v>18.694695299592009</v>
      </c>
      <c r="AU20">
        <f t="shared" si="17"/>
        <v>-47.66093925225158</v>
      </c>
      <c r="AW20">
        <v>17</v>
      </c>
      <c r="AX20">
        <f>IF(Z20&gt;0, (R20*SUMPRODUCT(K20:$K$98, X20:$X$98)-K20*$AZ$3)/Z20, 0)</f>
        <v>2248.4428566949746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250000</v>
      </c>
      <c r="S21">
        <f t="shared" si="1"/>
        <v>2291.9801528948069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1851.0723717101616</v>
      </c>
      <c r="AC21">
        <f t="shared" si="2"/>
        <v>1864.2348480270871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-415.71688200266135</v>
      </c>
      <c r="AI21">
        <f t="shared" si="7"/>
        <v>-456.38553364156252</v>
      </c>
      <c r="AJ21">
        <f t="shared" si="8"/>
        <v>-13.162476316925449</v>
      </c>
      <c r="AK21">
        <f t="shared" si="30"/>
        <v>129.57506601971133</v>
      </c>
      <c r="AL21">
        <f t="shared" si="9"/>
        <v>-339.97294393877667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-54.059652940432898</v>
      </c>
      <c r="AR21">
        <f t="shared" si="14"/>
        <v>-59.348187730175432</v>
      </c>
      <c r="AS21">
        <f t="shared" si="15"/>
        <v>-1.711643025180541</v>
      </c>
      <c r="AT21">
        <f t="shared" si="16"/>
        <v>16.849888474614392</v>
      </c>
      <c r="AU21">
        <f t="shared" si="17"/>
        <v>-44.209942280741579</v>
      </c>
      <c r="AW21">
        <v>18</v>
      </c>
      <c r="AX21">
        <f>IF(Z21&gt;0, (R21*SUMPRODUCT(K21:$K$98, X21:$X$98)-K21*$AZ$3)/Z21, 0)</f>
        <v>2291.9801528948069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250000</v>
      </c>
      <c r="S22">
        <f t="shared" si="1"/>
        <v>2331.7591290883806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1864.2348480270871</v>
      </c>
      <c r="AC22">
        <f t="shared" si="2"/>
        <v>1873.5606865610343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-435.65906715982311</v>
      </c>
      <c r="AI22">
        <f t="shared" si="7"/>
        <v>-475.83390046890332</v>
      </c>
      <c r="AJ22">
        <f t="shared" si="8"/>
        <v>-9.3258385339472625</v>
      </c>
      <c r="AK22">
        <f t="shared" si="30"/>
        <v>130.49643936189611</v>
      </c>
      <c r="AL22">
        <f t="shared" si="9"/>
        <v>-354.66329964095451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-50.582970110992704</v>
      </c>
      <c r="AR22">
        <f t="shared" si="14"/>
        <v>-55.247540518617924</v>
      </c>
      <c r="AS22">
        <f t="shared" si="15"/>
        <v>-1.0827930539766386</v>
      </c>
      <c r="AT22">
        <f t="shared" si="16"/>
        <v>15.15152096997949</v>
      </c>
      <c r="AU22">
        <f t="shared" si="17"/>
        <v>-41.178812602615075</v>
      </c>
      <c r="AW22">
        <v>19</v>
      </c>
      <c r="AX22">
        <f>IF(Z22&gt;0, (R22*SUMPRODUCT(K22:$K$98, X22:$X$98)-K22*$AZ$3)/Z22, 0)</f>
        <v>2331.7591290883806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250000</v>
      </c>
      <c r="S23">
        <f t="shared" si="1"/>
        <v>2368.3137468916034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1873.5606865610343</v>
      </c>
      <c r="AC23">
        <f t="shared" si="2"/>
        <v>1879.5719052664522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-457.17895672650582</v>
      </c>
      <c r="AI23">
        <f t="shared" si="7"/>
        <v>-496.86060591114995</v>
      </c>
      <c r="AJ23">
        <f t="shared" si="8"/>
        <v>-6.0112187054178321</v>
      </c>
      <c r="AK23">
        <f t="shared" si="30"/>
        <v>131.14924805927242</v>
      </c>
      <c r="AL23">
        <f t="shared" si="9"/>
        <v>-371.72257655729538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-47.394263506800854</v>
      </c>
      <c r="AR23">
        <f t="shared" si="14"/>
        <v>-51.507931710839642</v>
      </c>
      <c r="AS23">
        <f t="shared" si="15"/>
        <v>-0.62316359738318983</v>
      </c>
      <c r="AT23">
        <f t="shared" si="16"/>
        <v>13.595818289069513</v>
      </c>
      <c r="AU23">
        <f t="shared" si="17"/>
        <v>-38.53527701915332</v>
      </c>
      <c r="AW23">
        <v>20</v>
      </c>
      <c r="AX23">
        <f>IF(Z23&gt;0, (R23*SUMPRODUCT(K23:$K$98, X23:$X$98)-K23*$AZ$3)/Z23, 0)</f>
        <v>2368.3137468916034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250000</v>
      </c>
      <c r="S24">
        <f t="shared" si="1"/>
        <v>2402.0935952534478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1879.5719052664522</v>
      </c>
      <c r="AC24">
        <f t="shared" si="2"/>
        <v>1882.7081674885894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-479.65788676676328</v>
      </c>
      <c r="AI24">
        <f t="shared" si="7"/>
        <v>-518.84678788220754</v>
      </c>
      <c r="AJ24">
        <f t="shared" si="8"/>
        <v>-3.1362622221372476</v>
      </c>
      <c r="AK24">
        <f t="shared" si="30"/>
        <v>131.57003336865168</v>
      </c>
      <c r="AL24">
        <f t="shared" si="9"/>
        <v>-390.41301673569308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-44.39694773799058</v>
      </c>
      <c r="AR24">
        <f t="shared" si="14"/>
        <v>-48.02425720737012</v>
      </c>
      <c r="AS24">
        <f t="shared" si="15"/>
        <v>-0.29029121340512459</v>
      </c>
      <c r="AT24">
        <f t="shared" si="16"/>
        <v>12.178071197219943</v>
      </c>
      <c r="AU24">
        <f t="shared" si="17"/>
        <v>-36.136477223555296</v>
      </c>
      <c r="AW24">
        <v>21</v>
      </c>
      <c r="AX24">
        <f>IF(Z24&gt;0, (R24*SUMPRODUCT(K24:$K$98, X24:$X$98)-K24*$AZ$3)/Z24, 0)</f>
        <v>2402.0935952534478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250000</v>
      </c>
      <c r="S25">
        <f t="shared" si="1"/>
        <v>2436.2650304301924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1882.7081674885894</v>
      </c>
      <c r="AC25">
        <f t="shared" si="2"/>
        <v>1883.4277605800073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-715.06145986998797</v>
      </c>
      <c r="AI25">
        <f t="shared" si="7"/>
        <v>-753.71545968230384</v>
      </c>
      <c r="AJ25">
        <f t="shared" si="8"/>
        <v>-0.71959309141789163</v>
      </c>
      <c r="AK25">
        <f t="shared" si="30"/>
        <v>131.78957172420127</v>
      </c>
      <c r="AL25">
        <f t="shared" si="9"/>
        <v>-622.64548104952041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-59.094474153855288</v>
      </c>
      <c r="AR25">
        <f t="shared" si="14"/>
        <v>-62.288937736422511</v>
      </c>
      <c r="AS25">
        <f t="shared" si="15"/>
        <v>-5.9468979561308068E-2</v>
      </c>
      <c r="AT25">
        <f t="shared" si="16"/>
        <v>10.891421055498482</v>
      </c>
      <c r="AU25">
        <f t="shared" si="17"/>
        <v>-51.45698566048533</v>
      </c>
      <c r="AW25">
        <v>22</v>
      </c>
      <c r="AX25">
        <f>IF(Z25&gt;0, (R25*SUMPRODUCT(K25:$K$98, X25:$X$98)-K25*$AZ$3)/Z25, 0)</f>
        <v>2436.2650304301924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250000</v>
      </c>
      <c r="S26">
        <f t="shared" si="1"/>
        <v>2448.8098745462303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1883.4277605800073</v>
      </c>
      <c r="AC26">
        <f t="shared" si="2"/>
        <v>1864.6159121666956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-977.89923064181937</v>
      </c>
      <c r="AI26">
        <f t="shared" si="7"/>
        <v>-1015.9711106098837</v>
      </c>
      <c r="AJ26">
        <f t="shared" si="8"/>
        <v>18.811848413311736</v>
      </c>
      <c r="AK26">
        <f t="shared" si="30"/>
        <v>131.83994324060052</v>
      </c>
      <c r="AL26">
        <f t="shared" si="9"/>
        <v>-865.31931895597143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-72.157185147944475</v>
      </c>
      <c r="AR26">
        <f t="shared" si="14"/>
        <v>-74.966431341934111</v>
      </c>
      <c r="AS26">
        <f t="shared" si="15"/>
        <v>1.3880878380929891</v>
      </c>
      <c r="AT26">
        <f t="shared" si="16"/>
        <v>9.7281998964890839</v>
      </c>
      <c r="AU26">
        <f t="shared" si="17"/>
        <v>-63.850143607352038</v>
      </c>
      <c r="AW26">
        <v>23</v>
      </c>
      <c r="AX26">
        <f>IF(Z26&gt;0, (R26*SUMPRODUCT(K26:$K$98, X26:$X$98)-K26*$AZ$3)/Z26, 0)</f>
        <v>2448.8098745462303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250000</v>
      </c>
      <c r="S27">
        <f t="shared" si="1"/>
        <v>2441.6919040575108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1864.6159121666956</v>
      </c>
      <c r="AC27">
        <f t="shared" si="2"/>
        <v>1828.4253571442371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-1246.9534365608238</v>
      </c>
      <c r="AI27">
        <f t="shared" si="7"/>
        <v>-1284.3952070418952</v>
      </c>
      <c r="AJ27">
        <f t="shared" si="8"/>
        <v>36.190555022458511</v>
      </c>
      <c r="AK27">
        <f t="shared" si="30"/>
        <v>130.52311385166871</v>
      </c>
      <c r="AL27">
        <f t="shared" si="9"/>
        <v>-1117.6815381677679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-82.151915165827944</v>
      </c>
      <c r="AR27">
        <f t="shared" si="14"/>
        <v>-84.618657757839188</v>
      </c>
      <c r="AS27">
        <f t="shared" si="15"/>
        <v>2.384309885868154</v>
      </c>
      <c r="AT27">
        <f t="shared" si="16"/>
        <v>8.5991372748415831</v>
      </c>
      <c r="AU27">
        <f t="shared" si="17"/>
        <v>-73.635210597129443</v>
      </c>
      <c r="AW27">
        <v>24</v>
      </c>
      <c r="AX27">
        <f>IF(Z27&gt;0, (R27*SUMPRODUCT(K27:$K$98, X27:$X$98)-K27*$AZ$3)/Z27, 0)</f>
        <v>2441.6919040575108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250000</v>
      </c>
      <c r="S28">
        <f t="shared" si="1"/>
        <v>2418.8649024599567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1828.4253571442371</v>
      </c>
      <c r="AC28">
        <f t="shared" si="2"/>
        <v>1778.3865045904499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-1532.9368484412778</v>
      </c>
      <c r="AI28">
        <f t="shared" si="7"/>
        <v>-1569.6976138478503</v>
      </c>
      <c r="AJ28">
        <f t="shared" si="8"/>
        <v>50.038852553787137</v>
      </c>
      <c r="AK28">
        <f t="shared" si="30"/>
        <v>127.9897750000966</v>
      </c>
      <c r="AL28">
        <f t="shared" si="9"/>
        <v>-1391.6689862939666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-90.172414161106872</v>
      </c>
      <c r="AR28">
        <f t="shared" si="14"/>
        <v>-92.334803933713175</v>
      </c>
      <c r="AS28">
        <f t="shared" si="15"/>
        <v>2.9434507632944413</v>
      </c>
      <c r="AT28">
        <f t="shared" si="16"/>
        <v>7.5287817703846525</v>
      </c>
      <c r="AU28">
        <f t="shared" si="17"/>
        <v>-81.862571400034085</v>
      </c>
      <c r="AW28">
        <v>25</v>
      </c>
      <c r="AX28">
        <f>IF(Z28&gt;0, (R28*SUMPRODUCT(K28:$K$98, X28:$X$98)-K28*$AZ$3)/Z28, 0)</f>
        <v>2418.8649024599567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250000</v>
      </c>
      <c r="S29">
        <f t="shared" si="1"/>
        <v>2382.7404796175229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1778.3865045904499</v>
      </c>
      <c r="AC29">
        <f t="shared" si="2"/>
        <v>1716.8864677615225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-1827.9933911812825</v>
      </c>
      <c r="AI29">
        <f t="shared" si="7"/>
        <v>-1864.0209502555531</v>
      </c>
      <c r="AJ29">
        <f t="shared" si="8"/>
        <v>61.500036828927477</v>
      </c>
      <c r="AK29">
        <f t="shared" si="30"/>
        <v>124.48705532133151</v>
      </c>
      <c r="AL29">
        <f t="shared" si="9"/>
        <v>-1678.033858105294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-96.007692522277054</v>
      </c>
      <c r="AR29">
        <f t="shared" si="14"/>
        <v>-97.899889086344231</v>
      </c>
      <c r="AS29">
        <f t="shared" si="15"/>
        <v>3.2300317137168659</v>
      </c>
      <c r="AT29">
        <f t="shared" si="16"/>
        <v>6.5381609079946799</v>
      </c>
      <c r="AU29">
        <f t="shared" si="17"/>
        <v>-88.131696464632682</v>
      </c>
      <c r="AW29">
        <v>26</v>
      </c>
      <c r="AX29">
        <f>IF(Z29&gt;0, (R29*SUMPRODUCT(K29:$K$98, X29:$X$98)-K29*$AZ$3)/Z29, 0)</f>
        <v>2382.7404796175229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250000</v>
      </c>
      <c r="S30">
        <f t="shared" si="1"/>
        <v>2336.3535433100183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1716.8864677615225</v>
      </c>
      <c r="AC30">
        <f t="shared" si="2"/>
        <v>1646.4791121429766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-2155.9847881736937</v>
      </c>
      <c r="AI30">
        <f t="shared" si="7"/>
        <v>-2191.2208746995866</v>
      </c>
      <c r="AJ30">
        <f t="shared" si="8"/>
        <v>70.407355618545807</v>
      </c>
      <c r="AK30">
        <f t="shared" si="30"/>
        <v>120.18205274330658</v>
      </c>
      <c r="AL30">
        <f t="shared" si="9"/>
        <v>-2000.6314663377343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-101.10184479969452</v>
      </c>
      <c r="AR30">
        <f t="shared" si="14"/>
        <v>-102.75419103647252</v>
      </c>
      <c r="AS30">
        <f t="shared" si="15"/>
        <v>3.3016529520753011</v>
      </c>
      <c r="AT30">
        <f t="shared" si="16"/>
        <v>5.6357666857450877</v>
      </c>
      <c r="AU30">
        <f t="shared" si="17"/>
        <v>-93.816771398652136</v>
      </c>
      <c r="AW30">
        <v>27</v>
      </c>
      <c r="AX30">
        <f>IF(Z30&gt;0, (R30*SUMPRODUCT(K30:$K$98, X30:$X$98)-K30*$AZ$3)/Z30, 0)</f>
        <v>2336.3535433100183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250000</v>
      </c>
      <c r="S31">
        <f t="shared" si="1"/>
        <v>2280.6801818381314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1646.4791121429766</v>
      </c>
      <c r="AC31">
        <f t="shared" si="2"/>
        <v>1568.2347110073281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-2514.3512923323842</v>
      </c>
      <c r="AI31">
        <f t="shared" si="7"/>
        <v>-2548.7321477345517</v>
      </c>
      <c r="AJ31">
        <f t="shared" si="8"/>
        <v>78.244401135648559</v>
      </c>
      <c r="AK31">
        <f t="shared" si="30"/>
        <v>115.25353785000837</v>
      </c>
      <c r="AL31">
        <f t="shared" si="9"/>
        <v>-2355.2342087488946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-105.2740473881387</v>
      </c>
      <c r="AR31">
        <f t="shared" si="14"/>
        <v>-106.71354862724162</v>
      </c>
      <c r="AS31">
        <f t="shared" si="15"/>
        <v>3.2760357783457636</v>
      </c>
      <c r="AT31">
        <f t="shared" si="16"/>
        <v>4.8255812313391218</v>
      </c>
      <c r="AU31">
        <f t="shared" si="17"/>
        <v>-98.611931617556735</v>
      </c>
      <c r="AW31">
        <v>28</v>
      </c>
      <c r="AX31">
        <f>IF(Z31&gt;0, (R31*SUMPRODUCT(K31:$K$98, X31:$X$98)-K31*$AZ$3)/Z31, 0)</f>
        <v>2280.6801818381314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250000</v>
      </c>
      <c r="S32">
        <f t="shared" si="1"/>
        <v>2216.7142165020077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1568.2347110073281</v>
      </c>
      <c r="AC32">
        <f t="shared" si="2"/>
        <v>1483.3690954620874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-2891.5564608701861</v>
      </c>
      <c r="AI32">
        <f t="shared" si="7"/>
        <v>-2925.0151964261581</v>
      </c>
      <c r="AJ32">
        <f t="shared" si="8"/>
        <v>84.865615545240644</v>
      </c>
      <c r="AK32">
        <f t="shared" si="30"/>
        <v>109.77642977051298</v>
      </c>
      <c r="AL32">
        <f t="shared" si="9"/>
        <v>-2730.3731511104047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-108.09584961885471</v>
      </c>
      <c r="AR32">
        <f t="shared" si="14"/>
        <v>-109.34664672278086</v>
      </c>
      <c r="AS32">
        <f t="shared" si="15"/>
        <v>3.1725546223742622</v>
      </c>
      <c r="AT32">
        <f t="shared" si="16"/>
        <v>4.1038024346918904</v>
      </c>
      <c r="AU32">
        <f t="shared" si="17"/>
        <v>-102.07028966571472</v>
      </c>
      <c r="AW32">
        <v>29</v>
      </c>
      <c r="AX32">
        <f>IF(Z32&gt;0, (R32*SUMPRODUCT(K32:$K$98, X32:$X$98)-K32*$AZ$3)/Z32, 0)</f>
        <v>2216.7142165020077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250000</v>
      </c>
      <c r="S33">
        <f t="shared" si="1"/>
        <v>2146.183640312292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1483.3690954620874</v>
      </c>
      <c r="AC33">
        <f t="shared" si="2"/>
        <v>1393.4950599886772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-3298.3010889153311</v>
      </c>
      <c r="AI33">
        <f t="shared" si="7"/>
        <v>-3330.7655768979603</v>
      </c>
      <c r="AJ33">
        <f t="shared" si="8"/>
        <v>89.874035473410231</v>
      </c>
      <c r="AK33">
        <f t="shared" si="30"/>
        <v>103.83583668234613</v>
      </c>
      <c r="AL33">
        <f t="shared" si="9"/>
        <v>-3137.0557047422039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-110.09044267886182</v>
      </c>
      <c r="AR33">
        <f t="shared" si="14"/>
        <v>-111.17403988754648</v>
      </c>
      <c r="AS33">
        <f t="shared" si="15"/>
        <v>2.9998087148124073</v>
      </c>
      <c r="AT33">
        <f t="shared" si="16"/>
        <v>3.4658246527907965</v>
      </c>
      <c r="AU33">
        <f t="shared" si="17"/>
        <v>-104.70840651994328</v>
      </c>
      <c r="AW33">
        <v>30</v>
      </c>
      <c r="AX33">
        <f>IF(Z33&gt;0, (R33*SUMPRODUCT(K33:$K$98, X33:$X$98)-K33*$AZ$3)/Z33, 0)</f>
        <v>2146.183640312292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250000</v>
      </c>
      <c r="S34">
        <f t="shared" si="1"/>
        <v>2069.9887288848545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1393.4950599886772</v>
      </c>
      <c r="AC34">
        <f t="shared" si="2"/>
        <v>1299.6740942253905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-3732.890517941923</v>
      </c>
      <c r="AI34">
        <f t="shared" si="7"/>
        <v>-3764.2837829411374</v>
      </c>
      <c r="AJ34">
        <f t="shared" si="8"/>
        <v>93.820965763286722</v>
      </c>
      <c r="AK34">
        <f t="shared" si="30"/>
        <v>97.544654199207415</v>
      </c>
      <c r="AL34">
        <f t="shared" si="9"/>
        <v>-3572.9181629786431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-111.24654960707839</v>
      </c>
      <c r="AR34">
        <f t="shared" si="14"/>
        <v>-112.1821228298336</v>
      </c>
      <c r="AS34">
        <f t="shared" si="15"/>
        <v>2.7960259407028945</v>
      </c>
      <c r="AT34">
        <f t="shared" si="16"/>
        <v>2.9069982524588642</v>
      </c>
      <c r="AU34">
        <f t="shared" si="17"/>
        <v>-106.47909863667184</v>
      </c>
      <c r="AW34">
        <v>31</v>
      </c>
      <c r="AX34">
        <f>IF(Z34&gt;0, (R34*SUMPRODUCT(K34:$K$98, X34:$X$98)-K34*$AZ$3)/Z34, 0)</f>
        <v>2069.9887288848545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1988.353978871264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1299.6740942253905</v>
      </c>
      <c r="AC35">
        <f t="shared" ref="AC35:AC66" si="33">S35*Z35</f>
        <v>1202.9538632929334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-4146.6987018282507</v>
      </c>
      <c r="AI35">
        <f t="shared" ref="AI35:AI66" si="38">SUM(AE35:AH35)</f>
        <v>-4176.9486944371074</v>
      </c>
      <c r="AJ35">
        <f t="shared" ref="AJ35:AJ66" si="39">AB35-AC35</f>
        <v>96.720230932457071</v>
      </c>
      <c r="AK35">
        <f t="shared" si="30"/>
        <v>90.97718659577734</v>
      </c>
      <c r="AL35">
        <f t="shared" ref="AL35:AL66" si="40">SUM(AI35:AK35)</f>
        <v>-3989.251276908873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-110.3381645588107</v>
      </c>
      <c r="AR35">
        <f t="shared" ref="AR35:AR66" si="45">AI35*$K35</f>
        <v>-111.14307682815578</v>
      </c>
      <c r="AS35">
        <f t="shared" ref="AS35:AS66" si="46">AJ35*$K35</f>
        <v>2.5735973419256242</v>
      </c>
      <c r="AT35">
        <f t="shared" ref="AT35:AT66" si="47">AK35*$K35</f>
        <v>2.4207825326871979</v>
      </c>
      <c r="AU35">
        <f t="shared" ref="AU35:AU66" si="48">AL35*$K35</f>
        <v>-106.14869695354297</v>
      </c>
      <c r="AW35">
        <v>32</v>
      </c>
      <c r="AX35">
        <f>IF(Z35&gt;0, (R35*SUMPRODUCT(K35:$K$98, X35:$X$98)-K35*$AZ$3)/Z35, 0)</f>
        <v>1988.353978871264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250000</v>
      </c>
      <c r="S36">
        <f t="shared" si="32"/>
        <v>1903.7114502654554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1202.9538632929334</v>
      </c>
      <c r="AC36">
        <f t="shared" si="33"/>
        <v>1105.585626122177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-4549.2803559498861</v>
      </c>
      <c r="AI36">
        <f t="shared" si="38"/>
        <v>-4578.3179925614641</v>
      </c>
      <c r="AJ36">
        <f t="shared" si="39"/>
        <v>97.368237170756402</v>
      </c>
      <c r="AK36">
        <f t="shared" si="30"/>
        <v>84.206770430505344</v>
      </c>
      <c r="AL36">
        <f t="shared" si="40"/>
        <v>-4396.7429849602022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-108.08065141366318</v>
      </c>
      <c r="AR36">
        <f t="shared" si="45"/>
        <v>-108.77052023574797</v>
      </c>
      <c r="AS36">
        <f t="shared" si="46"/>
        <v>2.3132499377955087</v>
      </c>
      <c r="AT36">
        <f t="shared" si="47"/>
        <v>2.0005631417432177</v>
      </c>
      <c r="AU36">
        <f t="shared" si="48"/>
        <v>-104.45670715620923</v>
      </c>
      <c r="AW36">
        <v>33</v>
      </c>
      <c r="AX36">
        <f>IF(Z36&gt;0, (R36*SUMPRODUCT(K36:$K$98, X36:$X$98)-K36*$AZ$3)/Z36, 0)</f>
        <v>1903.7114502654554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250000</v>
      </c>
      <c r="S37">
        <f t="shared" si="32"/>
        <v>1817.7301985540107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1105.585626122177</v>
      </c>
      <c r="AC37">
        <f t="shared" si="33"/>
        <v>1009.0852670192771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-4952.6044193375847</v>
      </c>
      <c r="AI37">
        <f t="shared" si="38"/>
        <v>-4980.3611586991792</v>
      </c>
      <c r="AJ37">
        <f t="shared" si="39"/>
        <v>96.500359102899893</v>
      </c>
      <c r="AK37">
        <f t="shared" si="30"/>
        <v>77.390993828552396</v>
      </c>
      <c r="AL37">
        <f t="shared" si="40"/>
        <v>-4806.4698057677269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-105.05600218098887</v>
      </c>
      <c r="AR37">
        <f t="shared" si="45"/>
        <v>-105.64478574293119</v>
      </c>
      <c r="AS37">
        <f t="shared" si="46"/>
        <v>2.0469920627612774</v>
      </c>
      <c r="AT37">
        <f t="shared" si="47"/>
        <v>1.6416389697299394</v>
      </c>
      <c r="AU37">
        <f t="shared" si="48"/>
        <v>-101.95615471043998</v>
      </c>
      <c r="AW37">
        <v>34</v>
      </c>
      <c r="AX37">
        <f>IF(Z37&gt;0, (R37*SUMPRODUCT(K37:$K$98, X37:$X$98)-K37*$AZ$3)/Z37, 0)</f>
        <v>1817.7301985540107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250000</v>
      </c>
      <c r="S38">
        <f t="shared" si="32"/>
        <v>1731.863115886053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1009.0852670192771</v>
      </c>
      <c r="AC38">
        <f t="shared" si="33"/>
        <v>914.36881154432638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-5403.7868006063891</v>
      </c>
      <c r="AI38">
        <f t="shared" si="38"/>
        <v>-5430.1852152142465</v>
      </c>
      <c r="AJ38">
        <f t="shared" si="39"/>
        <v>94.716455474950749</v>
      </c>
      <c r="AK38">
        <f t="shared" si="30"/>
        <v>70.635968691349404</v>
      </c>
      <c r="AL38">
        <f t="shared" si="40"/>
        <v>-5264.8327910479466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-102.34518437221168</v>
      </c>
      <c r="AR38">
        <f t="shared" si="45"/>
        <v>-102.84515794812553</v>
      </c>
      <c r="AS38">
        <f t="shared" si="46"/>
        <v>1.7938851876203592</v>
      </c>
      <c r="AT38">
        <f t="shared" si="47"/>
        <v>1.3378120761934376</v>
      </c>
      <c r="AU38">
        <f t="shared" si="48"/>
        <v>-99.713460684311741</v>
      </c>
      <c r="AW38">
        <v>35</v>
      </c>
      <c r="AX38">
        <f>IF(Z38&gt;0, (R38*SUMPRODUCT(K38:$K$98, X38:$X$98)-K38*$AZ$3)/Z38, 0)</f>
        <v>1731.863115886053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250000</v>
      </c>
      <c r="S39">
        <f t="shared" si="32"/>
        <v>1644.4345200309476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914.36881154432638</v>
      </c>
      <c r="AC39">
        <f t="shared" si="33"/>
        <v>821.25536530250611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-5818.3871849655616</v>
      </c>
      <c r="AI39">
        <f t="shared" si="38"/>
        <v>-5843.3579379903476</v>
      </c>
      <c r="AJ39">
        <f t="shared" si="39"/>
        <v>93.11344624182027</v>
      </c>
      <c r="AK39">
        <f t="shared" si="30"/>
        <v>64.00581680810285</v>
      </c>
      <c r="AL39">
        <f t="shared" si="40"/>
        <v>-5686.2386749404241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-98.390643709497425</v>
      </c>
      <c r="AR39">
        <f t="shared" si="45"/>
        <v>-98.812906509465094</v>
      </c>
      <c r="AS39">
        <f t="shared" si="46"/>
        <v>1.5745758442159441</v>
      </c>
      <c r="AT39">
        <f t="shared" si="47"/>
        <v>1.0823572438035822</v>
      </c>
      <c r="AU39">
        <f t="shared" si="48"/>
        <v>-96.155973421445552</v>
      </c>
      <c r="AW39">
        <v>36</v>
      </c>
      <c r="AX39">
        <f>IF(Z39&gt;0, (R39*SUMPRODUCT(K39:$K$98, X39:$X$98)-K39*$AZ$3)/Z39, 0)</f>
        <v>1644.4345200309476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250000</v>
      </c>
      <c r="S40">
        <f t="shared" si="32"/>
        <v>1556.0552171149436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821.25536530250611</v>
      </c>
      <c r="AC40">
        <f t="shared" si="33"/>
        <v>731.10734492371523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-6143.5627318903635</v>
      </c>
      <c r="AI40">
        <f t="shared" si="38"/>
        <v>-6167.0550648385233</v>
      </c>
      <c r="AJ40">
        <f t="shared" si="39"/>
        <v>90.148020378790875</v>
      </c>
      <c r="AK40">
        <f t="shared" si="30"/>
        <v>57.487875571175429</v>
      </c>
      <c r="AL40">
        <f t="shared" si="40"/>
        <v>-6019.4191688885576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-92.758444762575124</v>
      </c>
      <c r="AR40">
        <f t="shared" si="45"/>
        <v>-93.113143227165452</v>
      </c>
      <c r="AS40">
        <f t="shared" si="46"/>
        <v>1.3610978732837973</v>
      </c>
      <c r="AT40">
        <f t="shared" si="47"/>
        <v>0.86797940598970191</v>
      </c>
      <c r="AU40">
        <f t="shared" si="48"/>
        <v>-90.884065947891969</v>
      </c>
      <c r="AW40">
        <v>37</v>
      </c>
      <c r="AX40">
        <f>IF(Z40&gt;0, (R40*SUMPRODUCT(K40:$K$98, X40:$X$98)-K40*$AZ$3)/Z40, 0)</f>
        <v>1556.0552171149436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250000</v>
      </c>
      <c r="S41">
        <f t="shared" si="32"/>
        <v>1469.5890975690625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731.10734492371523</v>
      </c>
      <c r="AC41">
        <f t="shared" si="33"/>
        <v>645.70838527784224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-6441.9923655790199</v>
      </c>
      <c r="AI41">
        <f t="shared" si="38"/>
        <v>-6463.9613767245828</v>
      </c>
      <c r="AJ41">
        <f t="shared" si="39"/>
        <v>85.398959645872992</v>
      </c>
      <c r="AK41">
        <f t="shared" ref="AK41:AK72" si="61">G41*SUM(AB41:AB41, AE41:AF41)</f>
        <v>51.177514144660073</v>
      </c>
      <c r="AL41">
        <f t="shared" si="40"/>
        <v>-6327.3849029340499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-86.84310529006747</v>
      </c>
      <c r="AR41">
        <f t="shared" si="45"/>
        <v>-87.139264776102706</v>
      </c>
      <c r="AS41">
        <f t="shared" si="46"/>
        <v>1.1512448980560346</v>
      </c>
      <c r="AT41">
        <f t="shared" si="47"/>
        <v>0.68991299541056794</v>
      </c>
      <c r="AU41">
        <f t="shared" si="48"/>
        <v>-85.298106882636105</v>
      </c>
      <c r="AW41">
        <v>38</v>
      </c>
      <c r="AX41">
        <f>IF(Z41&gt;0, (R41*SUMPRODUCT(K41:$K$98, X41:$X$98)-K41*$AZ$3)/Z41, 0)</f>
        <v>1469.5890975690625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250000</v>
      </c>
      <c r="S42">
        <f t="shared" si="32"/>
        <v>1385.0088445601621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645.70838527784224</v>
      </c>
      <c r="AC42">
        <f t="shared" si="33"/>
        <v>565.43624884197345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-6682.9521002294623</v>
      </c>
      <c r="AI42">
        <f t="shared" si="38"/>
        <v>-6703.3648308435231</v>
      </c>
      <c r="AJ42">
        <f t="shared" si="39"/>
        <v>80.272136435868788</v>
      </c>
      <c r="AK42">
        <f t="shared" si="61"/>
        <v>45.199586969448958</v>
      </c>
      <c r="AL42">
        <f t="shared" si="40"/>
        <v>-6577.8931074382053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-80.438777981080946</v>
      </c>
      <c r="AR42">
        <f t="shared" si="45"/>
        <v>-80.684474056890863</v>
      </c>
      <c r="AS42">
        <f t="shared" si="46"/>
        <v>0.96618866393044833</v>
      </c>
      <c r="AT42">
        <f t="shared" si="47"/>
        <v>0.54404093977379053</v>
      </c>
      <c r="AU42">
        <f t="shared" si="48"/>
        <v>-79.174244453186631</v>
      </c>
      <c r="AW42">
        <v>39</v>
      </c>
      <c r="AX42">
        <f>IF(Z42&gt;0, (R42*SUMPRODUCT(K42:$K$98, X42:$X$98)-K42*$AZ$3)/Z42, 0)</f>
        <v>1385.0088445601621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250000</v>
      </c>
      <c r="S43">
        <f t="shared" si="32"/>
        <v>1303.3813088656002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565.43624884197345</v>
      </c>
      <c r="AC43">
        <f t="shared" si="33"/>
        <v>490.86440733785537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-6890.9054116089837</v>
      </c>
      <c r="AI43">
        <f t="shared" si="38"/>
        <v>-6909.7358338345821</v>
      </c>
      <c r="AJ43">
        <f t="shared" si="39"/>
        <v>74.571841504118083</v>
      </c>
      <c r="AK43">
        <f t="shared" si="61"/>
        <v>39.580537418938142</v>
      </c>
      <c r="AL43">
        <f t="shared" si="40"/>
        <v>-6795.5834549115252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-74.055169751843565</v>
      </c>
      <c r="AR43">
        <f t="shared" si="45"/>
        <v>-74.25753649918947</v>
      </c>
      <c r="AS43">
        <f t="shared" si="46"/>
        <v>0.8014085307268185</v>
      </c>
      <c r="AT43">
        <f t="shared" si="47"/>
        <v>0.42536404758808849</v>
      </c>
      <c r="AU43">
        <f t="shared" si="48"/>
        <v>-73.030763920874548</v>
      </c>
      <c r="AW43">
        <v>40</v>
      </c>
      <c r="AX43">
        <f>IF(Z43&gt;0, (R43*SUMPRODUCT(K43:$K$98, X43:$X$98)-K43*$AZ$3)/Z43, 0)</f>
        <v>1303.3813088656002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250000</v>
      </c>
      <c r="S44">
        <f t="shared" si="32"/>
        <v>1225.0470438190328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490.86440733785537</v>
      </c>
      <c r="AC44">
        <f t="shared" si="33"/>
        <v>422.0475737261574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-7081.7397297807265</v>
      </c>
      <c r="AI44">
        <f t="shared" si="38"/>
        <v>-7098.9654998381129</v>
      </c>
      <c r="AJ44">
        <f t="shared" si="39"/>
        <v>68.816833611697973</v>
      </c>
      <c r="AK44">
        <f t="shared" si="61"/>
        <v>34.360508513649876</v>
      </c>
      <c r="AL44">
        <f t="shared" si="40"/>
        <v>-6995.7881577127655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-67.951810406688466</v>
      </c>
      <c r="AR44">
        <f t="shared" si="45"/>
        <v>-68.117097794493247</v>
      </c>
      <c r="AS44">
        <f t="shared" si="46"/>
        <v>0.66032198425845257</v>
      </c>
      <c r="AT44">
        <f t="shared" si="47"/>
        <v>0.32970129503322426</v>
      </c>
      <c r="AU44">
        <f t="shared" si="48"/>
        <v>-67.127074515201571</v>
      </c>
      <c r="AW44">
        <v>41</v>
      </c>
      <c r="AX44">
        <f>IF(Z44&gt;0, (R44*SUMPRODUCT(K44:$K$98, X44:$X$98)-K44*$AZ$3)/Z44, 0)</f>
        <v>1225.0470438190328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250000</v>
      </c>
      <c r="S45">
        <f t="shared" si="32"/>
        <v>1148.7313289939627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422.0475737261574</v>
      </c>
      <c r="AC45">
        <f t="shared" si="33"/>
        <v>358.77284915888458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-7187.3266360654416</v>
      </c>
      <c r="AI45">
        <f t="shared" si="38"/>
        <v>-7202.9426830950415</v>
      </c>
      <c r="AJ45">
        <f t="shared" si="39"/>
        <v>63.274724567272813</v>
      </c>
      <c r="AK45">
        <f t="shared" si="61"/>
        <v>29.543330160831019</v>
      </c>
      <c r="AL45">
        <f t="shared" si="40"/>
        <v>-7110.1246283669379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-61.575852063158294</v>
      </c>
      <c r="AR45">
        <f t="shared" si="45"/>
        <v>-61.709639137323094</v>
      </c>
      <c r="AS45">
        <f t="shared" si="46"/>
        <v>0.54209239075634563</v>
      </c>
      <c r="AT45">
        <f t="shared" si="47"/>
        <v>0.25310603226351125</v>
      </c>
      <c r="AU45">
        <f t="shared" si="48"/>
        <v>-60.91444071430324</v>
      </c>
      <c r="AW45">
        <v>42</v>
      </c>
      <c r="AX45">
        <f>IF(Z45&gt;0, (R45*SUMPRODUCT(K45:$K$98, X45:$X$98)-K45*$AZ$3)/Z45, 0)</f>
        <v>1148.7313289939627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250000</v>
      </c>
      <c r="S46">
        <f t="shared" si="32"/>
        <v>1074.7823818388724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358.77284915888458</v>
      </c>
      <c r="AC46">
        <f t="shared" si="33"/>
        <v>301.37296659520462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-7198.5054628430662</v>
      </c>
      <c r="AI46">
        <f t="shared" si="38"/>
        <v>-7212.525648309801</v>
      </c>
      <c r="AJ46">
        <f t="shared" si="39"/>
        <v>57.399882563679967</v>
      </c>
      <c r="AK46">
        <f t="shared" si="61"/>
        <v>25.114099441121922</v>
      </c>
      <c r="AL46">
        <f t="shared" si="40"/>
        <v>-7130.0116663049994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-55.06395019767541</v>
      </c>
      <c r="AR46">
        <f t="shared" si="45"/>
        <v>-55.171195624977976</v>
      </c>
      <c r="AS46">
        <f t="shared" si="46"/>
        <v>0.43907228954030403</v>
      </c>
      <c r="AT46">
        <f t="shared" si="47"/>
        <v>0.19210675438443486</v>
      </c>
      <c r="AU46">
        <f t="shared" si="48"/>
        <v>-54.540016581053244</v>
      </c>
      <c r="AW46">
        <v>43</v>
      </c>
      <c r="AX46">
        <f>IF(Z46&gt;0, (R46*SUMPRODUCT(K46:$K$98, X46:$X$98)-K46*$AZ$3)/Z46, 0)</f>
        <v>1074.7823818388724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250000</v>
      </c>
      <c r="S47">
        <f t="shared" si="32"/>
        <v>1004.2230751728681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301.37296659520462</v>
      </c>
      <c r="AC47">
        <f t="shared" si="33"/>
        <v>250.03756059349183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-7153.3996385101891</v>
      </c>
      <c r="AI47">
        <f t="shared" si="38"/>
        <v>-7165.8489421945551</v>
      </c>
      <c r="AJ47">
        <f t="shared" si="39"/>
        <v>51.335406001712784</v>
      </c>
      <c r="AK47">
        <f t="shared" si="61"/>
        <v>21.096107661664327</v>
      </c>
      <c r="AL47">
        <f t="shared" si="40"/>
        <v>-7093.4174285311783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-48.856178186691167</v>
      </c>
      <c r="AR47">
        <f t="shared" si="45"/>
        <v>-48.94120424840164</v>
      </c>
      <c r="AS47">
        <f t="shared" si="46"/>
        <v>0.35060976174234232</v>
      </c>
      <c r="AT47">
        <f t="shared" si="47"/>
        <v>0.1440818697469764</v>
      </c>
      <c r="AU47">
        <f t="shared" si="48"/>
        <v>-48.446512616912322</v>
      </c>
      <c r="AW47">
        <v>44</v>
      </c>
      <c r="AX47">
        <f>IF(Z47&gt;0, (R47*SUMPRODUCT(K47:$K$98, X47:$X$98)-K47*$AZ$3)/Z47, 0)</f>
        <v>1004.2230751728681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250000</v>
      </c>
      <c r="S48">
        <f t="shared" si="32"/>
        <v>936.73355673917627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250.03756059349183</v>
      </c>
      <c r="AC48">
        <f t="shared" si="33"/>
        <v>204.51043972462449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-7043.3140686895313</v>
      </c>
      <c r="AI48">
        <f t="shared" si="38"/>
        <v>-7054.230216523315</v>
      </c>
      <c r="AJ48">
        <f t="shared" si="39"/>
        <v>45.527120868867343</v>
      </c>
      <c r="AK48">
        <f t="shared" si="61"/>
        <v>17.50262924154443</v>
      </c>
      <c r="AL48">
        <f t="shared" si="40"/>
        <v>-6991.2004664129036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-42.950283450869655</v>
      </c>
      <c r="AR48">
        <f t="shared" si="45"/>
        <v>-43.016850359441406</v>
      </c>
      <c r="AS48">
        <f t="shared" si="46"/>
        <v>0.27762538017613558</v>
      </c>
      <c r="AT48">
        <f t="shared" si="47"/>
        <v>0.10673141645090393</v>
      </c>
      <c r="AU48">
        <f t="shared" si="48"/>
        <v>-42.632493562814368</v>
      </c>
      <c r="AW48">
        <v>45</v>
      </c>
      <c r="AX48">
        <f>IF(Z48&gt;0, (R48*SUMPRODUCT(K48:$K$98, X48:$X$98)-K48*$AZ$3)/Z48, 0)</f>
        <v>936.73355673917627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250000</v>
      </c>
      <c r="S49">
        <f t="shared" si="32"/>
        <v>872.10804552806565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204.51043972462449</v>
      </c>
      <c r="AC49">
        <f t="shared" si="33"/>
        <v>164.53252887895468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-6869.7526108902666</v>
      </c>
      <c r="AI49">
        <f t="shared" si="38"/>
        <v>-6879.1856467235348</v>
      </c>
      <c r="AJ49">
        <f t="shared" si="39"/>
        <v>39.977910845669811</v>
      </c>
      <c r="AK49">
        <f t="shared" si="61"/>
        <v>14.315730780723715</v>
      </c>
      <c r="AL49">
        <f t="shared" si="40"/>
        <v>-6824.892005097141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-37.403483821368148</v>
      </c>
      <c r="AR49">
        <f t="shared" si="45"/>
        <v>-37.454843517002125</v>
      </c>
      <c r="AS49">
        <f t="shared" si="46"/>
        <v>0.2176662284981945</v>
      </c>
      <c r="AT49">
        <f t="shared" si="47"/>
        <v>7.7944321284441453E-2</v>
      </c>
      <c r="AU49">
        <f t="shared" si="48"/>
        <v>-37.159232967219488</v>
      </c>
      <c r="AW49">
        <v>46</v>
      </c>
      <c r="AX49">
        <f>IF(Z49&gt;0, (R49*SUMPRODUCT(K49:$K$98, X49:$X$98)-K49*$AZ$3)/Z49, 0)</f>
        <v>872.10804552806565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250000</v>
      </c>
      <c r="S50">
        <f t="shared" si="32"/>
        <v>809.82257924687212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164.53252887895468</v>
      </c>
      <c r="AC50">
        <f t="shared" si="33"/>
        <v>129.7829491693721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-6628.2857726006341</v>
      </c>
      <c r="AI50">
        <f t="shared" si="38"/>
        <v>-6636.2988209210498</v>
      </c>
      <c r="AJ50">
        <f t="shared" si="39"/>
        <v>34.749579709582576</v>
      </c>
      <c r="AK50">
        <f t="shared" si="61"/>
        <v>11.517277021526828</v>
      </c>
      <c r="AL50">
        <f t="shared" si="40"/>
        <v>-6590.0319641899405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-32.222123574240094</v>
      </c>
      <c r="AR50">
        <f t="shared" si="45"/>
        <v>-32.261077451915995</v>
      </c>
      <c r="AS50">
        <f t="shared" si="46"/>
        <v>0.16892833078857361</v>
      </c>
      <c r="AT50">
        <f t="shared" si="47"/>
        <v>5.5989004722828431E-2</v>
      </c>
      <c r="AU50">
        <f t="shared" si="48"/>
        <v>-32.036160116404595</v>
      </c>
      <c r="AW50">
        <v>47</v>
      </c>
      <c r="AX50">
        <f>IF(Z50&gt;0, (R50*SUMPRODUCT(K50:$K$98, X50:$X$98)-K50*$AZ$3)/Z50, 0)</f>
        <v>809.82257924687212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250000</v>
      </c>
      <c r="S51">
        <f t="shared" si="32"/>
        <v>748.95645097312706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129.7829491693721</v>
      </c>
      <c r="AC51">
        <f t="shared" si="33"/>
        <v>99.93038283779768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-6308.0493271774976</v>
      </c>
      <c r="AI51">
        <f t="shared" si="38"/>
        <v>-6314.7206351492732</v>
      </c>
      <c r="AJ51">
        <f t="shared" si="39"/>
        <v>29.852566331574423</v>
      </c>
      <c r="AK51">
        <f t="shared" si="61"/>
        <v>9.0848064418560472</v>
      </c>
      <c r="AL51">
        <f t="shared" si="40"/>
        <v>-6275.7832623758432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-27.379782418486201</v>
      </c>
      <c r="AR51">
        <f t="shared" si="45"/>
        <v>-27.408738907448161</v>
      </c>
      <c r="AS51">
        <f t="shared" si="46"/>
        <v>0.12957361751602794</v>
      </c>
      <c r="AT51">
        <f t="shared" si="47"/>
        <v>3.9432162113953811E-2</v>
      </c>
      <c r="AU51">
        <f t="shared" si="48"/>
        <v>-27.239733127818184</v>
      </c>
      <c r="AW51">
        <v>48</v>
      </c>
      <c r="AX51">
        <f>IF(Z51&gt;0, (R51*SUMPRODUCT(K51:$K$98, X51:$X$98)-K51*$AZ$3)/Z51, 0)</f>
        <v>748.95645097312706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250000</v>
      </c>
      <c r="S52">
        <f t="shared" si="32"/>
        <v>688.82440190801458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99.93038283779768</v>
      </c>
      <c r="AC52">
        <f t="shared" si="33"/>
        <v>74.66627652883443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-5923.8050921562899</v>
      </c>
      <c r="AI52">
        <f t="shared" si="38"/>
        <v>-5929.2249260299168</v>
      </c>
      <c r="AJ52">
        <f t="shared" si="39"/>
        <v>25.26410630896325</v>
      </c>
      <c r="AK52">
        <f t="shared" si="61"/>
        <v>6.9951267986458383</v>
      </c>
      <c r="AL52">
        <f t="shared" si="40"/>
        <v>-5896.9656929223074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-22.957132979226731</v>
      </c>
      <c r="AR52">
        <f t="shared" si="45"/>
        <v>-22.978137020552623</v>
      </c>
      <c r="AS52">
        <f t="shared" si="46"/>
        <v>9.7908597449324758E-2</v>
      </c>
      <c r="AT52">
        <f t="shared" si="47"/>
        <v>2.7108936506992733E-2</v>
      </c>
      <c r="AU52">
        <f t="shared" si="48"/>
        <v>-22.853119486596306</v>
      </c>
      <c r="AW52">
        <v>49</v>
      </c>
      <c r="AX52">
        <f>IF(Z52&gt;0, (R52*SUMPRODUCT(K52:$K$98, X52:$X$98)-K52*$AZ$3)/Z52, 0)</f>
        <v>688.82440190801458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250000</v>
      </c>
      <c r="S53">
        <f t="shared" si="32"/>
        <v>626.55717910444605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74.66627652883443</v>
      </c>
      <c r="AC53">
        <f t="shared" si="33"/>
        <v>53.598140075967486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-5442.2045089318062</v>
      </c>
      <c r="AI53">
        <f t="shared" si="38"/>
        <v>-5446.4817035649103</v>
      </c>
      <c r="AJ53">
        <f t="shared" si="39"/>
        <v>21.068136452866945</v>
      </c>
      <c r="AK53">
        <f t="shared" si="61"/>
        <v>5.2266393570184109</v>
      </c>
      <c r="AL53">
        <f t="shared" si="40"/>
        <v>-5420.186927755025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-18.831014782735981</v>
      </c>
      <c r="AR53">
        <f t="shared" si="45"/>
        <v>-18.845814652022852</v>
      </c>
      <c r="AS53">
        <f t="shared" si="46"/>
        <v>7.2899573754994201E-2</v>
      </c>
      <c r="AT53">
        <f t="shared" si="47"/>
        <v>1.8085120254946425E-2</v>
      </c>
      <c r="AU53">
        <f t="shared" si="48"/>
        <v>-18.754829958012913</v>
      </c>
      <c r="AW53">
        <v>50</v>
      </c>
      <c r="AX53">
        <f>IF(Z53&gt;0, (R53*SUMPRODUCT(K53:$K$98, X53:$X$98)-K53*$AZ$3)/Z53, 0)</f>
        <v>626.55717910444605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250000</v>
      </c>
      <c r="S54">
        <f t="shared" si="32"/>
        <v>558.87859776075254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53.598140075967486</v>
      </c>
      <c r="AC54">
        <f t="shared" si="33"/>
        <v>36.453729334624136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-4865.4730111139734</v>
      </c>
      <c r="AI54">
        <f t="shared" si="38"/>
        <v>-4868.7343391985232</v>
      </c>
      <c r="AJ54">
        <f t="shared" si="39"/>
        <v>17.14441074134335</v>
      </c>
      <c r="AK54">
        <f t="shared" si="61"/>
        <v>3.7518698053177242</v>
      </c>
      <c r="AL54">
        <f t="shared" si="40"/>
        <v>-4847.8380586518615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-15.031624272145248</v>
      </c>
      <c r="AR54">
        <f t="shared" si="45"/>
        <v>-15.041699974606892</v>
      </c>
      <c r="AS54">
        <f t="shared" si="46"/>
        <v>5.2966759869499482E-2</v>
      </c>
      <c r="AT54">
        <f t="shared" si="47"/>
        <v>1.1591205439372167E-2</v>
      </c>
      <c r="AU54">
        <f t="shared" si="48"/>
        <v>-14.977142009298019</v>
      </c>
      <c r="AW54">
        <v>51</v>
      </c>
      <c r="AX54">
        <f>IF(Z54&gt;0, (R54*SUMPRODUCT(K54:$K$98, X54:$X$98)-K54*$AZ$3)/Z54, 0)</f>
        <v>558.87859776075254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250000</v>
      </c>
      <c r="S55">
        <f t="shared" si="32"/>
        <v>480.42540027691865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36.453729334624136</v>
      </c>
      <c r="AC55">
        <f t="shared" si="33"/>
        <v>22.928001528008039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-4212.4804945384149</v>
      </c>
      <c r="AI55">
        <f t="shared" si="38"/>
        <v>-4214.866713243212</v>
      </c>
      <c r="AJ55">
        <f t="shared" si="39"/>
        <v>13.525727806616096</v>
      </c>
      <c r="AK55">
        <f t="shared" si="61"/>
        <v>2.5517610534236899</v>
      </c>
      <c r="AL55">
        <f t="shared" si="40"/>
        <v>-4198.789224383172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-11.619855411907052</v>
      </c>
      <c r="AR55">
        <f t="shared" si="45"/>
        <v>-11.626437642107732</v>
      </c>
      <c r="AS55">
        <f t="shared" si="46"/>
        <v>3.7309846694236481E-2</v>
      </c>
      <c r="AT55">
        <f t="shared" si="47"/>
        <v>7.0388680790242891E-3</v>
      </c>
      <c r="AU55">
        <f t="shared" si="48"/>
        <v>-11.582088927334471</v>
      </c>
      <c r="AW55">
        <v>52</v>
      </c>
      <c r="AX55">
        <f>IF(Z55&gt;0, (R55*SUMPRODUCT(K55:$K$98, X55:$X$98)-K55*$AZ$3)/Z55, 0)</f>
        <v>480.42540027691865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250000</v>
      </c>
      <c r="S56">
        <f t="shared" si="32"/>
        <v>380.25926373391241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22.928001528008039</v>
      </c>
      <c r="AC56">
        <f t="shared" si="33"/>
        <v>12.652696531752023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-3493.3155989407464</v>
      </c>
      <c r="AI56">
        <f t="shared" si="38"/>
        <v>-3494.9792923387072</v>
      </c>
      <c r="AJ56">
        <f t="shared" si="39"/>
        <v>10.275304996256017</v>
      </c>
      <c r="AK56">
        <f t="shared" si="61"/>
        <v>1.6049601069605628</v>
      </c>
      <c r="AL56">
        <f t="shared" si="40"/>
        <v>-3483.0990272354902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-8.6036477584032003</v>
      </c>
      <c r="AR56">
        <f t="shared" si="45"/>
        <v>-8.6077452501896214</v>
      </c>
      <c r="AS56">
        <f t="shared" si="46"/>
        <v>2.5306933282739683E-2</v>
      </c>
      <c r="AT56">
        <f t="shared" si="47"/>
        <v>3.9528382235961921E-3</v>
      </c>
      <c r="AU56">
        <f t="shared" si="48"/>
        <v>-8.5784854786832838</v>
      </c>
      <c r="AW56">
        <v>53</v>
      </c>
      <c r="AX56">
        <f>IF(Z56&gt;0, (R56*SUMPRODUCT(K56:$K$98, X56:$X$98)-K56*$AZ$3)/Z56, 0)</f>
        <v>380.25926373391241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250000</v>
      </c>
      <c r="S57">
        <f t="shared" si="32"/>
        <v>239.45787647160981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12.652696531752023</v>
      </c>
      <c r="AC57">
        <f t="shared" si="33"/>
        <v>5.2495402158943918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-2754.6313039055785</v>
      </c>
      <c r="AI57">
        <f t="shared" si="38"/>
        <v>-2755.7274341087787</v>
      </c>
      <c r="AJ57">
        <f t="shared" si="39"/>
        <v>7.4031563158576308</v>
      </c>
      <c r="AK57">
        <f t="shared" si="61"/>
        <v>0.88568875722264162</v>
      </c>
      <c r="AL57">
        <f t="shared" si="40"/>
        <v>-2747.438589035698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-6.0574558068284299</v>
      </c>
      <c r="AR57">
        <f t="shared" si="45"/>
        <v>-6.0598662057282757</v>
      </c>
      <c r="AS57">
        <f t="shared" si="46"/>
        <v>1.6279598707372969E-2</v>
      </c>
      <c r="AT57">
        <f t="shared" si="47"/>
        <v>1.9476365123253694E-3</v>
      </c>
      <c r="AU57">
        <f t="shared" si="48"/>
        <v>-6.0416389705085765</v>
      </c>
      <c r="AW57">
        <v>54</v>
      </c>
      <c r="AX57">
        <f>IF(Z57&gt;0, (R57*SUMPRODUCT(K57:$K$98, X57:$X$98)-K57*$AZ$3)/Z57, 0)</f>
        <v>239.45787647160981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250000</v>
      </c>
      <c r="S58">
        <f t="shared" si="32"/>
        <v>19.514351912182892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5.2495402158943918</v>
      </c>
      <c r="AC58">
        <f t="shared" si="33"/>
        <v>0.26395176848164326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-2044.3362488738694</v>
      </c>
      <c r="AI58">
        <f t="shared" si="38"/>
        <v>-2045.0125505252629</v>
      </c>
      <c r="AJ58">
        <f t="shared" si="39"/>
        <v>4.9855884474127485</v>
      </c>
      <c r="AK58">
        <f t="shared" si="61"/>
        <v>0.36746781511260745</v>
      </c>
      <c r="AL58">
        <f t="shared" si="40"/>
        <v>-2039.6594942627376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-4.0138494812527492</v>
      </c>
      <c r="AR58">
        <f t="shared" si="45"/>
        <v>-4.0151773318126125</v>
      </c>
      <c r="AS58">
        <f t="shared" si="46"/>
        <v>9.788703602164623E-3</v>
      </c>
      <c r="AT58">
        <f t="shared" si="47"/>
        <v>7.214862525082692E-4</v>
      </c>
      <c r="AU58">
        <f t="shared" si="48"/>
        <v>-4.0046671419579392</v>
      </c>
      <c r="AW58">
        <v>55</v>
      </c>
      <c r="AX58">
        <f>IF(Z58&gt;0, (R58*SUMPRODUCT(K58:$K$98, X58:$X$98)-K58*$AZ$3)/Z58, 0)</f>
        <v>19.514351912182892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250000</v>
      </c>
      <c r="S59">
        <f t="shared" si="32"/>
        <v>-361.63046783683598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0.26395176848164326</v>
      </c>
      <c r="AC59">
        <f t="shared" si="33"/>
        <v>-2.792873284721396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-1416.9423575295052</v>
      </c>
      <c r="AI59">
        <f t="shared" si="38"/>
        <v>-1417.3285076928789</v>
      </c>
      <c r="AJ59">
        <f t="shared" si="39"/>
        <v>3.0568250532030392</v>
      </c>
      <c r="AK59">
        <f t="shared" si="61"/>
        <v>1.8476623793715029E-2</v>
      </c>
      <c r="AL59">
        <f t="shared" si="40"/>
        <v>-1414.2532060158821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-2.4839503661237994</v>
      </c>
      <c r="AR59">
        <f t="shared" si="45"/>
        <v>-2.4846273010990254</v>
      </c>
      <c r="AS59">
        <f t="shared" si="46"/>
        <v>5.3587230770056095E-3</v>
      </c>
      <c r="AT59">
        <f t="shared" si="47"/>
        <v>3.2390178889951402E-5</v>
      </c>
      <c r="AU59">
        <f t="shared" si="48"/>
        <v>-2.4792361878431297</v>
      </c>
      <c r="AW59">
        <v>56</v>
      </c>
      <c r="AX59">
        <f>IF(Z59&gt;0, (R59*SUMPRODUCT(K59:$K$98, X59:$X$98)-K59*$AZ$3)/Z59, 0)</f>
        <v>-361.63046783683598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250000</v>
      </c>
      <c r="S60">
        <f t="shared" si="32"/>
        <v>-1102.8718586343314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-2.792873284721396</v>
      </c>
      <c r="AC60">
        <f t="shared" si="33"/>
        <v>-4.4223375543722341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-908.98379362743924</v>
      </c>
      <c r="AI60">
        <f t="shared" si="38"/>
        <v>-909.18428553045362</v>
      </c>
      <c r="AJ60">
        <f t="shared" si="39"/>
        <v>1.6294642696508381</v>
      </c>
      <c r="AK60">
        <f t="shared" si="61"/>
        <v>-0.19550112993049773</v>
      </c>
      <c r="AL60">
        <f t="shared" si="40"/>
        <v>-907.75032239073323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-1.4227508312071682</v>
      </c>
      <c r="AR60">
        <f t="shared" si="45"/>
        <v>-1.4230646432065281</v>
      </c>
      <c r="AS60">
        <f t="shared" si="46"/>
        <v>2.5504543208812263E-3</v>
      </c>
      <c r="AT60">
        <f t="shared" si="47"/>
        <v>-3.0600038973253684E-4</v>
      </c>
      <c r="AU60">
        <f t="shared" si="48"/>
        <v>-1.4208201892753793</v>
      </c>
      <c r="AW60">
        <v>57</v>
      </c>
      <c r="AX60">
        <f>IF(Z60&gt;0, (R60*SUMPRODUCT(K60:$K$98, X60:$X$98)-K60*$AZ$3)/Z60, 0)</f>
        <v>-1102.8718586343314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250000</v>
      </c>
      <c r="S61">
        <f t="shared" si="32"/>
        <v>-2749.101229535645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-4.4223375543722341</v>
      </c>
      <c r="AC61">
        <f t="shared" si="33"/>
        <v>-5.0821543708714012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-530.26983881488934</v>
      </c>
      <c r="AI61">
        <f t="shared" si="38"/>
        <v>-530.36227183111066</v>
      </c>
      <c r="AJ61">
        <f t="shared" si="39"/>
        <v>0.65981681649916712</v>
      </c>
      <c r="AK61">
        <f t="shared" si="61"/>
        <v>-0.30956362880605642</v>
      </c>
      <c r="AL61">
        <f t="shared" si="40"/>
        <v>-530.01201864341749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-0.74105699450456297</v>
      </c>
      <c r="AR61">
        <f t="shared" si="45"/>
        <v>-0.74118617049795354</v>
      </c>
      <c r="AS61">
        <f t="shared" si="46"/>
        <v>9.221000916273726E-4</v>
      </c>
      <c r="AT61">
        <f t="shared" si="47"/>
        <v>-4.3261802874484164E-4</v>
      </c>
      <c r="AU61">
        <f t="shared" si="48"/>
        <v>-0.74069668843507097</v>
      </c>
      <c r="AW61">
        <v>58</v>
      </c>
      <c r="AX61">
        <f>IF(Z61&gt;0, (R61*SUMPRODUCT(K61:$K$98, X61:$X$98)-K61*$AZ$3)/Z61, 0)</f>
        <v>-2749.101229535645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250000</v>
      </c>
      <c r="S62">
        <f t="shared" si="32"/>
        <v>-7034.2311204614216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-5.0821543708714012</v>
      </c>
      <c r="AC62">
        <f t="shared" si="33"/>
        <v>-5.1420202808152498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-274.79352512588775</v>
      </c>
      <c r="AI62">
        <f t="shared" si="38"/>
        <v>-274.83007510692164</v>
      </c>
      <c r="AJ62">
        <f t="shared" si="39"/>
        <v>5.986590994384855E-2</v>
      </c>
      <c r="AK62">
        <f t="shared" si="61"/>
        <v>-0.35575080596099812</v>
      </c>
      <c r="AL62">
        <f t="shared" si="40"/>
        <v>-275.12596000293883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-0.34288079276739147</v>
      </c>
      <c r="AR62">
        <f t="shared" si="45"/>
        <v>-0.34292639896013855</v>
      </c>
      <c r="AS62">
        <f t="shared" si="46"/>
        <v>7.4699251563093908E-5</v>
      </c>
      <c r="AT62">
        <f t="shared" si="47"/>
        <v>-4.4389735282031936E-4</v>
      </c>
      <c r="AU62">
        <f t="shared" si="48"/>
        <v>-0.34329559706139579</v>
      </c>
      <c r="AW62">
        <v>59</v>
      </c>
      <c r="AX62">
        <f>IF(Z62&gt;0, (R62*SUMPRODUCT(K62:$K$98, X62:$X$98)-K62*$AZ$3)/Z62, 0)</f>
        <v>-7034.2311204614216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250000</v>
      </c>
      <c r="S63">
        <f t="shared" si="32"/>
        <v>-20555.645470118241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-5.1420202808152498</v>
      </c>
      <c r="AC63">
        <f t="shared" si="33"/>
        <v>-4.876694748082004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-121.61151321515706</v>
      </c>
      <c r="AI63">
        <f t="shared" si="38"/>
        <v>-121.62337539373756</v>
      </c>
      <c r="AJ63">
        <f t="shared" si="39"/>
        <v>-0.26532553273324577</v>
      </c>
      <c r="AK63">
        <f t="shared" si="61"/>
        <v>-0.3599414196570675</v>
      </c>
      <c r="AL63">
        <f t="shared" si="40"/>
        <v>-122.24864234612787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-0.13548566029762207</v>
      </c>
      <c r="AR63">
        <f t="shared" si="45"/>
        <v>-0.13549887578236572</v>
      </c>
      <c r="AS63">
        <f t="shared" si="46"/>
        <v>-2.9559540906774762E-4</v>
      </c>
      <c r="AT63">
        <f t="shared" si="47"/>
        <v>-4.0100562538369276E-4</v>
      </c>
      <c r="AU63">
        <f t="shared" si="48"/>
        <v>-0.13619547681681715</v>
      </c>
      <c r="AW63">
        <v>60</v>
      </c>
      <c r="AX63">
        <f>IF(Z63&gt;0, (R63*SUMPRODUCT(K63:$K$98, X63:$X$98)-K63*$AZ$3)/Z63, 0)</f>
        <v>-20555.645470118241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250000</v>
      </c>
      <c r="S64">
        <f t="shared" si="32"/>
        <v>-75203.541703478579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-4.876694748082004</v>
      </c>
      <c r="AC64">
        <f t="shared" si="33"/>
        <v>-4.469139046325485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-43.860973559083746</v>
      </c>
      <c r="AI64">
        <f t="shared" si="38"/>
        <v>-43.863944921166627</v>
      </c>
      <c r="AJ64">
        <f t="shared" si="39"/>
        <v>-0.40755570175651901</v>
      </c>
      <c r="AK64">
        <f t="shared" si="61"/>
        <v>-0.34136863236574033</v>
      </c>
      <c r="AL64">
        <f t="shared" si="40"/>
        <v>-44.612869255288892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-4.3629364220957687E-2</v>
      </c>
      <c r="AR64">
        <f t="shared" si="45"/>
        <v>-4.3632319892663696E-2</v>
      </c>
      <c r="AS64">
        <f t="shared" si="46"/>
        <v>-4.054035902397472E-4</v>
      </c>
      <c r="AT64">
        <f t="shared" si="47"/>
        <v>-3.3956602388299153E-4</v>
      </c>
      <c r="AU64">
        <f t="shared" si="48"/>
        <v>-4.437728950678644E-2</v>
      </c>
      <c r="AW64">
        <v>61</v>
      </c>
      <c r="AX64">
        <f>IF(Z64&gt;0, (R64*SUMPRODUCT(K64:$K$98, X64:$X$98)-K64*$AZ$3)/Z64, 0)</f>
        <v>-75203.541703478579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250000</v>
      </c>
      <c r="S65">
        <f t="shared" si="32"/>
        <v>-273015.23782336887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-4.469139046325485</v>
      </c>
      <c r="AC65">
        <f t="shared" si="33"/>
        <v>-4.0279100515695321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-11.019885862038437</v>
      </c>
      <c r="AI65">
        <f t="shared" si="38"/>
        <v>-11.020623533328084</v>
      </c>
      <c r="AJ65">
        <f t="shared" si="39"/>
        <v>-0.4412289947559529</v>
      </c>
      <c r="AK65">
        <f t="shared" si="61"/>
        <v>-0.31283973324278397</v>
      </c>
      <c r="AL65">
        <f t="shared" si="40"/>
        <v>-11.774692261326821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-9.7872276661644646E-3</v>
      </c>
      <c r="AR65">
        <f t="shared" si="45"/>
        <v>-9.7878828232999347E-3</v>
      </c>
      <c r="AS65">
        <f t="shared" si="46"/>
        <v>-3.9187416990093822E-4</v>
      </c>
      <c r="AT65">
        <f t="shared" si="47"/>
        <v>-2.7784622550554387E-4</v>
      </c>
      <c r="AU65">
        <f t="shared" si="48"/>
        <v>-1.0457603218706417E-2</v>
      </c>
      <c r="AW65">
        <v>62</v>
      </c>
      <c r="AX65">
        <f>IF(Z65&gt;0, (R65*SUMPRODUCT(K65:$K$98, X65:$X$98)-K65*$AZ$3)/Z65, 0)</f>
        <v>-273015.23782336887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250000</v>
      </c>
      <c r="S66">
        <f t="shared" si="32"/>
        <v>-993834.7558035251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-4.0279100515695321</v>
      </c>
      <c r="AC66">
        <f t="shared" si="33"/>
        <v>-3.6047880301491677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-2.744685309385591</v>
      </c>
      <c r="AI66">
        <f t="shared" si="38"/>
        <v>-2.7448666669004647</v>
      </c>
      <c r="AJ66">
        <f t="shared" si="39"/>
        <v>-0.42312202142036437</v>
      </c>
      <c r="AK66">
        <f t="shared" si="61"/>
        <v>-0.28195370360986727</v>
      </c>
      <c r="AL66">
        <f t="shared" si="40"/>
        <v>-3.4499423919306964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-2.1764922726351557E-3</v>
      </c>
      <c r="AR66">
        <f t="shared" si="45"/>
        <v>-2.1766360862914454E-3</v>
      </c>
      <c r="AS66">
        <f t="shared" si="46"/>
        <v>-3.3552910668995493E-4</v>
      </c>
      <c r="AT66">
        <f t="shared" si="47"/>
        <v>-2.2358485143971266E-4</v>
      </c>
      <c r="AU66">
        <f t="shared" si="48"/>
        <v>-2.735750044421113E-3</v>
      </c>
      <c r="AW66">
        <v>63</v>
      </c>
      <c r="AX66">
        <f>IF(Z66&gt;0, (R66*SUMPRODUCT(K66:$K$98, X66:$X$98)-K66*$AZ$3)/Z66, 0)</f>
        <v>-993834.7558035251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-3650826.7154850252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-3.6047880301491677</v>
      </c>
      <c r="AC67">
        <f t="shared" ref="AC67:AC98" si="64">S67*Z67</f>
        <v>-3.2204384071659748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-0.67719167455293172</v>
      </c>
      <c r="AI67">
        <f t="shared" ref="AI67:AI98" si="69">SUM(AE67:AH67)</f>
        <v>-0.67723578015774588</v>
      </c>
      <c r="AJ67">
        <f t="shared" ref="AJ67:AJ98" si="70">AB67-AC67</f>
        <v>-0.38434962298319286</v>
      </c>
      <c r="AK67">
        <f t="shared" si="61"/>
        <v>-0.25233516211044177</v>
      </c>
      <c r="AL67">
        <f t="shared" ref="AL67:AL98" si="71">SUM(AI67:AK67)</f>
        <v>-1.3139205652513806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-4.7946637924639851E-4</v>
      </c>
      <c r="AR67">
        <f t="shared" ref="AR67:AR98" si="76">AI67*$K67</f>
        <v>-4.7949760697030497E-4</v>
      </c>
      <c r="AS67">
        <f t="shared" ref="AS67:AS98" si="77">AJ67*$K67</f>
        <v>-2.7212786131508419E-4</v>
      </c>
      <c r="AT67">
        <f t="shared" ref="AT67:AT98" si="78">AK67*$K67</f>
        <v>-1.7865876247447841E-4</v>
      </c>
      <c r="AU67">
        <f t="shared" ref="AU67:AU98" si="79">AL67*$K67</f>
        <v>-9.3028423075986757E-4</v>
      </c>
      <c r="AW67">
        <v>64</v>
      </c>
      <c r="AX67">
        <f>IF(Z67&gt;0, (R67*SUMPRODUCT(K67:$K$98, X67:$X$98)-K67*$AZ$3)/Z67, 0)</f>
        <v>-3650826.7154850252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250000</v>
      </c>
      <c r="S68">
        <f t="shared" si="63"/>
        <v>-13569112.443331724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-3.2204384071659748</v>
      </c>
      <c r="AC68">
        <f t="shared" si="64"/>
        <v>-2.8758052706382315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-0.1653383411538267</v>
      </c>
      <c r="AI68">
        <f t="shared" si="69"/>
        <v>-0.16534893803436199</v>
      </c>
      <c r="AJ68">
        <f t="shared" si="70"/>
        <v>-0.3446331365277433</v>
      </c>
      <c r="AK68">
        <f t="shared" si="61"/>
        <v>-0.22543068850161826</v>
      </c>
      <c r="AL68">
        <f t="shared" si="71"/>
        <v>-0.73541276306372361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-1.0452065013831663E-4</v>
      </c>
      <c r="AR68">
        <f t="shared" si="76"/>
        <v>-1.0452734908567062E-4</v>
      </c>
      <c r="AS68">
        <f t="shared" si="77"/>
        <v>-2.1786404313548581E-4</v>
      </c>
      <c r="AT68">
        <f t="shared" si="78"/>
        <v>-1.4250876087716296E-4</v>
      </c>
      <c r="AU68">
        <f t="shared" si="79"/>
        <v>-4.6490015309831942E-4</v>
      </c>
      <c r="AW68">
        <v>65</v>
      </c>
      <c r="AX68">
        <f>IF(Z68&gt;0, (R68*SUMPRODUCT(K68:$K$98, X68:$X$98)-K68*$AZ$3)/Z68, 0)</f>
        <v>-13569112.443331724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250000</v>
      </c>
      <c r="S69">
        <f t="shared" si="63"/>
        <v>-51046575.525436185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-2.8758052706382315</v>
      </c>
      <c r="AC69">
        <f t="shared" si="64"/>
        <v>-2.5677735386928435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-3.9878918108368869E-2</v>
      </c>
      <c r="AI69">
        <f t="shared" si="69"/>
        <v>-3.988143323647713E-2</v>
      </c>
      <c r="AJ69">
        <f t="shared" si="70"/>
        <v>-0.30803173194538802</v>
      </c>
      <c r="AK69">
        <f t="shared" si="61"/>
        <v>-0.20130636894467624</v>
      </c>
      <c r="AL69">
        <f t="shared" si="71"/>
        <v>-0.54921953412654134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-2.2508879251627596E-5</v>
      </c>
      <c r="AR69">
        <f t="shared" si="76"/>
        <v>-2.2510298866741962E-5</v>
      </c>
      <c r="AS69">
        <f t="shared" si="77"/>
        <v>-1.7386251656043358E-4</v>
      </c>
      <c r="AT69">
        <f t="shared" si="78"/>
        <v>-1.1362346237292764E-4</v>
      </c>
      <c r="AU69">
        <f t="shared" si="79"/>
        <v>-3.0999627780010317E-4</v>
      </c>
      <c r="AW69">
        <v>66</v>
      </c>
      <c r="AX69">
        <f>IF(Z69&gt;0, (R69*SUMPRODUCT(K69:$K$98, X69:$X$98)-K69*$AZ$3)/Z69, 0)</f>
        <v>-51046575.525436185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250000</v>
      </c>
      <c r="S70">
        <f t="shared" si="63"/>
        <v>-194612208.17077589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-2.5677735386928435</v>
      </c>
      <c r="AC70">
        <f t="shared" si="64"/>
        <v>-2.2926743934689466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-9.504700975226885E-3</v>
      </c>
      <c r="AI70">
        <f t="shared" si="69"/>
        <v>-9.5052900118590203E-3</v>
      </c>
      <c r="AJ70">
        <f t="shared" si="70"/>
        <v>-0.27509914522389689</v>
      </c>
      <c r="AK70">
        <f t="shared" si="61"/>
        <v>-0.17974414770849906</v>
      </c>
      <c r="AL70">
        <f t="shared" si="71"/>
        <v>-0.46434858294425496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-4.7899495505557113E-6</v>
      </c>
      <c r="AR70">
        <f t="shared" si="76"/>
        <v>-4.7902463990056215E-6</v>
      </c>
      <c r="AS70">
        <f t="shared" si="77"/>
        <v>-1.3863782042780262E-4</v>
      </c>
      <c r="AT70">
        <f t="shared" si="78"/>
        <v>-9.0583112690801145E-5</v>
      </c>
      <c r="AU70">
        <f t="shared" si="79"/>
        <v>-2.3401117951760936E-4</v>
      </c>
      <c r="AW70">
        <v>67</v>
      </c>
      <c r="AX70">
        <f>IF(Z70&gt;0, (R70*SUMPRODUCT(K70:$K$98, X70:$X$98)-K70*$AZ$3)/Z70, 0)</f>
        <v>-194612208.17077589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250000</v>
      </c>
      <c r="S71">
        <f t="shared" si="63"/>
        <v>-752544519.16163123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-2.2926743934689466</v>
      </c>
      <c r="AC71">
        <f t="shared" si="64"/>
        <v>-2.0470348493978281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-2.2356935381928704E-3</v>
      </c>
      <c r="AI71">
        <f t="shared" si="69"/>
        <v>-2.2358295457510463E-3</v>
      </c>
      <c r="AJ71">
        <f t="shared" si="70"/>
        <v>-0.24563954407111854</v>
      </c>
      <c r="AK71">
        <f t="shared" si="61"/>
        <v>-0.16048720754282628</v>
      </c>
      <c r="AL71">
        <f t="shared" si="71"/>
        <v>-0.40836258115969587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-1.0059739391778424E-6</v>
      </c>
      <c r="AR71">
        <f t="shared" si="76"/>
        <v>-1.0060351372162671E-6</v>
      </c>
      <c r="AS71">
        <f t="shared" si="77"/>
        <v>-1.1052810930732973E-4</v>
      </c>
      <c r="AT71">
        <f t="shared" si="78"/>
        <v>-7.2212915411477637E-5</v>
      </c>
      <c r="AU71">
        <f t="shared" si="79"/>
        <v>-1.8374705985602362E-4</v>
      </c>
      <c r="AW71">
        <v>68</v>
      </c>
      <c r="AX71">
        <f>IF(Z71&gt;0, (R71*SUMPRODUCT(K71:$K$98, X71:$X$98)-K71*$AZ$3)/Z71, 0)</f>
        <v>-752544519.16163123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250000</v>
      </c>
      <c r="S72">
        <f t="shared" si="63"/>
        <v>-2953608723.402566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-2.0470348493978281</v>
      </c>
      <c r="AC72">
        <f t="shared" si="64"/>
        <v>-1.8277105571390277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-5.1853593350148573E-4</v>
      </c>
      <c r="AI72">
        <f t="shared" si="69"/>
        <v>-5.1856687379737965E-4</v>
      </c>
      <c r="AJ72">
        <f t="shared" si="70"/>
        <v>-0.21932429225880035</v>
      </c>
      <c r="AK72">
        <f t="shared" si="61"/>
        <v>-0.14329243945784798</v>
      </c>
      <c r="AL72">
        <f t="shared" si="71"/>
        <v>-0.36313529859044569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-2.0832207526216981E-7</v>
      </c>
      <c r="AR72">
        <f t="shared" si="76"/>
        <v>-2.0833450554179636E-7</v>
      </c>
      <c r="AS72">
        <f t="shared" si="77"/>
        <v>-8.8113646069292169E-5</v>
      </c>
      <c r="AT72">
        <f t="shared" si="78"/>
        <v>-5.7567810499968341E-5</v>
      </c>
      <c r="AU72">
        <f t="shared" si="79"/>
        <v>-1.458897910748023E-4</v>
      </c>
      <c r="AW72">
        <v>69</v>
      </c>
      <c r="AX72">
        <f>IF(Z72&gt;0, (R72*SUMPRODUCT(K72:$K$98, X72:$X$98)-K72*$AZ$3)/Z72, 0)</f>
        <v>-2953608723.402566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250000</v>
      </c>
      <c r="S73">
        <f t="shared" si="63"/>
        <v>-11781831892.599909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-1.8277105571390277</v>
      </c>
      <c r="AC73">
        <f t="shared" si="64"/>
        <v>-1.6318846063247283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-1.1852732389578836E-4</v>
      </c>
      <c r="AI73">
        <f t="shared" si="69"/>
        <v>-1.1853424932394419E-4</v>
      </c>
      <c r="AJ73">
        <f t="shared" si="70"/>
        <v>-0.19582595081429943</v>
      </c>
      <c r="AK73">
        <f t="shared" ref="AK73:AK98" si="92">G73*SUM(AB73:AB73, AE73:AF73)</f>
        <v>-0.12793973899973196</v>
      </c>
      <c r="AL73">
        <f t="shared" si="71"/>
        <v>-0.32388422406335537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-4.2516439924469526E-8</v>
      </c>
      <c r="AR73">
        <f t="shared" si="76"/>
        <v>-4.2518924115797405E-8</v>
      </c>
      <c r="AS73">
        <f t="shared" si="77"/>
        <v>-7.0243906635136037E-5</v>
      </c>
      <c r="AT73">
        <f t="shared" si="78"/>
        <v>-4.5892727924212403E-5</v>
      </c>
      <c r="AU73">
        <f t="shared" si="79"/>
        <v>-1.1617915348346425E-4</v>
      </c>
      <c r="AW73">
        <v>70</v>
      </c>
      <c r="AX73">
        <f>IF(Z73&gt;0, (R73*SUMPRODUCT(K73:$K$98, X73:$X$98)-K73*$AZ$3)/Z73, 0)</f>
        <v>-11781831892.599909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250000</v>
      </c>
      <c r="S74">
        <f t="shared" si="63"/>
        <v>-47800550149.497551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-1.6318846063247283</v>
      </c>
      <c r="AC74">
        <f t="shared" si="64"/>
        <v>-1.4570398638979765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-2.6660455697543437E-5</v>
      </c>
      <c r="AI74">
        <f t="shared" si="69"/>
        <v>-2.6661979780278198E-5</v>
      </c>
      <c r="AJ74">
        <f t="shared" si="70"/>
        <v>-0.17484474242675185</v>
      </c>
      <c r="AK74">
        <f t="shared" si="92"/>
        <v>-0.11423192244273099</v>
      </c>
      <c r="AL74">
        <f t="shared" si="71"/>
        <v>-0.2891033268492631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-8.5386253578435698E-9</v>
      </c>
      <c r="AR74">
        <f t="shared" si="76"/>
        <v>-8.5391134804636079E-9</v>
      </c>
      <c r="AS74">
        <f t="shared" si="77"/>
        <v>-5.5998058259306255E-5</v>
      </c>
      <c r="AT74">
        <f t="shared" si="78"/>
        <v>-3.6585405767636494E-5</v>
      </c>
      <c r="AU74">
        <f t="shared" si="79"/>
        <v>-9.2592003140423208E-5</v>
      </c>
      <c r="AW74">
        <v>71</v>
      </c>
      <c r="AX74">
        <f>IF(Z74&gt;0, (R74*SUMPRODUCT(K74:$K$98, X74:$X$98)-K74*$AZ$3)/Z74, 0)</f>
        <v>-47800550149.497551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250000</v>
      </c>
      <c r="S75">
        <f t="shared" si="63"/>
        <v>-197509088573.52957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-1.4570398638979765</v>
      </c>
      <c r="AC75">
        <f t="shared" si="64"/>
        <v>-1.3009284573087521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-5.8975404309681877E-6</v>
      </c>
      <c r="AI75">
        <f t="shared" si="69"/>
        <v>-5.8978697647894067E-6</v>
      </c>
      <c r="AJ75">
        <f t="shared" si="70"/>
        <v>-0.1561114065892244</v>
      </c>
      <c r="AK75">
        <f t="shared" si="92"/>
        <v>-0.10199279047285836</v>
      </c>
      <c r="AL75">
        <f t="shared" si="71"/>
        <v>-0.25811009493184756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-1.6864493201647349E-9</v>
      </c>
      <c r="AR75">
        <f t="shared" si="76"/>
        <v>-1.6865434958309135E-9</v>
      </c>
      <c r="AS75">
        <f t="shared" si="77"/>
        <v>-4.464131761266058E-5</v>
      </c>
      <c r="AT75">
        <f t="shared" si="78"/>
        <v>-2.9165662222754514E-5</v>
      </c>
      <c r="AU75">
        <f t="shared" si="79"/>
        <v>-7.3808666378910923E-5</v>
      </c>
      <c r="AW75">
        <v>72</v>
      </c>
      <c r="AX75">
        <f>IF(Z75&gt;0, (R75*SUMPRODUCT(K75:$K$98, X75:$X$98)-K75*$AZ$3)/Z75, 0)</f>
        <v>-197509088573.52957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250000</v>
      </c>
      <c r="S76">
        <f t="shared" si="63"/>
        <v>-832341368083.44556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-1.3009284573087521</v>
      </c>
      <c r="AC76">
        <f t="shared" si="64"/>
        <v>-1.161543266916764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-1.2813241448153038E-6</v>
      </c>
      <c r="AI76">
        <f t="shared" si="69"/>
        <v>-1.2813939204693476E-6</v>
      </c>
      <c r="AJ76">
        <f t="shared" si="70"/>
        <v>-0.13938519039198805</v>
      </c>
      <c r="AK76">
        <f t="shared" si="92"/>
        <v>-9.1064992011612653E-2</v>
      </c>
      <c r="AL76">
        <f t="shared" si="71"/>
        <v>-0.23045146379752118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-3.2714731103161165E-10</v>
      </c>
      <c r="AR76">
        <f t="shared" si="76"/>
        <v>-3.2716512613147396E-10</v>
      </c>
      <c r="AS76">
        <f t="shared" si="77"/>
        <v>-3.5587786602539245E-5</v>
      </c>
      <c r="AT76">
        <f t="shared" si="78"/>
        <v>-2.325068749095381E-5</v>
      </c>
      <c r="AU76">
        <f t="shared" si="79"/>
        <v>-5.8838801258619189E-5</v>
      </c>
      <c r="AW76">
        <v>73</v>
      </c>
      <c r="AX76">
        <f>IF(Z76&gt;0, (R76*SUMPRODUCT(K76:$K$98, X76:$X$98)-K76*$AZ$3)/Z76, 0)</f>
        <v>-832341368083.44556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250000</v>
      </c>
      <c r="S77">
        <f t="shared" si="63"/>
        <v>-3580230969543.6655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-1.161543266916764</v>
      </c>
      <c r="AC77">
        <f t="shared" si="64"/>
        <v>-1.0370922028881639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-2.729715198143345E-7</v>
      </c>
      <c r="AI77">
        <f t="shared" si="69"/>
        <v>-2.7298600340787513E-7</v>
      </c>
      <c r="AJ77">
        <f t="shared" si="70"/>
        <v>-0.12445106402860007</v>
      </c>
      <c r="AK77">
        <f t="shared" si="92"/>
        <v>-8.1308028684173486E-2</v>
      </c>
      <c r="AL77">
        <f t="shared" si="71"/>
        <v>-0.20575936569877695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-6.2227687227770312E-11</v>
      </c>
      <c r="AR77">
        <f t="shared" si="76"/>
        <v>-6.2230988966095945E-11</v>
      </c>
      <c r="AS77">
        <f t="shared" si="77"/>
        <v>-2.8370365863817365E-5</v>
      </c>
      <c r="AT77">
        <f t="shared" si="78"/>
        <v>-1.8535305739978627E-5</v>
      </c>
      <c r="AU77">
        <f t="shared" si="79"/>
        <v>-4.6905733834784957E-5</v>
      </c>
      <c r="AW77">
        <v>74</v>
      </c>
      <c r="AX77">
        <f>IF(Z77&gt;0, (R77*SUMPRODUCT(K77:$K$98, X77:$X$98)-K77*$AZ$3)/Z77, 0)</f>
        <v>-3580230969543.6655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250000</v>
      </c>
      <c r="S78">
        <f t="shared" si="63"/>
        <v>-15740386769887.428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-1.0370922028881639</v>
      </c>
      <c r="AC78">
        <f t="shared" si="64"/>
        <v>-0.92597518120418842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-5.6986792658969219E-8</v>
      </c>
      <c r="AI78">
        <f t="shared" si="69"/>
        <v>-5.6989734058042639E-8</v>
      </c>
      <c r="AJ78">
        <f t="shared" si="70"/>
        <v>-0.11111702168397553</v>
      </c>
      <c r="AK78">
        <f t="shared" si="92"/>
        <v>-7.2596454202171479E-2</v>
      </c>
      <c r="AL78">
        <f t="shared" si="71"/>
        <v>-0.18371353287588105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-1.1599052505381012E-11</v>
      </c>
      <c r="AR78">
        <f t="shared" si="76"/>
        <v>-1.1599651195721351E-11</v>
      </c>
      <c r="AS78">
        <f t="shared" si="77"/>
        <v>-2.2616682017304907E-5</v>
      </c>
      <c r="AT78">
        <f t="shared" si="78"/>
        <v>-1.4776232258492331E-5</v>
      </c>
      <c r="AU78">
        <f t="shared" si="79"/>
        <v>-3.739292587544843E-5</v>
      </c>
      <c r="AW78">
        <v>75</v>
      </c>
      <c r="AX78">
        <f>IF(Z78&gt;0, (R78*SUMPRODUCT(K78:$K$98, X78:$X$98)-K78*$AZ$3)/Z78, 0)</f>
        <v>-15740386769887.428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250000</v>
      </c>
      <c r="S79">
        <f t="shared" si="63"/>
        <v>-70777142253065.094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-0.92597518120418842</v>
      </c>
      <c r="AC79">
        <f t="shared" si="64"/>
        <v>-0.8267635546566775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-1.1639619759869806E-8</v>
      </c>
      <c r="AI79">
        <f t="shared" si="69"/>
        <v>-1.1640203821000517E-8</v>
      </c>
      <c r="AJ79">
        <f t="shared" si="70"/>
        <v>-9.9211626547510923E-2</v>
      </c>
      <c r="AK79">
        <f t="shared" si="92"/>
        <v>-6.4818262684293193E-2</v>
      </c>
      <c r="AL79">
        <f t="shared" si="71"/>
        <v>-0.16402990087200792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-2.1152858790040663E-12</v>
      </c>
      <c r="AR79">
        <f t="shared" si="76"/>
        <v>-2.1153920213255299E-12</v>
      </c>
      <c r="AS79">
        <f t="shared" si="77"/>
        <v>-1.8029880442702895E-5</v>
      </c>
      <c r="AT79">
        <f t="shared" si="78"/>
        <v>-1.1779521890429453E-5</v>
      </c>
      <c r="AU79">
        <f t="shared" si="79"/>
        <v>-2.9809404448524366E-5</v>
      </c>
      <c r="AW79">
        <v>76</v>
      </c>
      <c r="AX79">
        <f>IF(Z79&gt;0, (R79*SUMPRODUCT(K79:$K$98, X79:$X$98)-K79*$AZ$3)/Z79, 0)</f>
        <v>-70777142253065.094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250000</v>
      </c>
      <c r="S80">
        <f t="shared" si="63"/>
        <v>-325539256058686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-0.8267635546566775</v>
      </c>
      <c r="AC80">
        <f t="shared" si="64"/>
        <v>-0.7381817452310161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-2.3242110996876038E-9</v>
      </c>
      <c r="AI80">
        <f t="shared" si="69"/>
        <v>-2.3243244779870702E-9</v>
      </c>
      <c r="AJ80">
        <f t="shared" si="70"/>
        <v>-8.8581809425661406E-2</v>
      </c>
      <c r="AK80">
        <f t="shared" si="92"/>
        <v>-5.7873448825967427E-2</v>
      </c>
      <c r="AL80">
        <f t="shared" si="71"/>
        <v>-0.14645526057595332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-3.7712717275291476E-13</v>
      </c>
      <c r="AR80">
        <f t="shared" si="76"/>
        <v>-3.7714556954894376E-13</v>
      </c>
      <c r="AS80">
        <f t="shared" si="77"/>
        <v>-1.4373310303236807E-5</v>
      </c>
      <c r="AT80">
        <f t="shared" si="78"/>
        <v>-9.3905627316430792E-6</v>
      </c>
      <c r="AU80">
        <f t="shared" si="79"/>
        <v>-2.3763873412025456E-5</v>
      </c>
      <c r="AW80">
        <v>77</v>
      </c>
      <c r="AX80">
        <f>IF(Z80&gt;0, (R80*SUMPRODUCT(K80:$K$98, X80:$X$98)-K80*$AZ$3)/Z80, 0)</f>
        <v>-325539256058686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250000</v>
      </c>
      <c r="S81">
        <f t="shared" si="63"/>
        <v>-1533266604750876.5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-0.7381817452310161</v>
      </c>
      <c r="AC81">
        <f t="shared" si="64"/>
        <v>-0.65909084395659256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-4.5375744193418052E-10</v>
      </c>
      <c r="AI81">
        <f t="shared" si="69"/>
        <v>-4.5377893496226559E-10</v>
      </c>
      <c r="AJ81">
        <f t="shared" si="70"/>
        <v>-7.9090901274423531E-2</v>
      </c>
      <c r="AK81">
        <f t="shared" si="92"/>
        <v>-5.167272216617113E-2</v>
      </c>
      <c r="AL81">
        <f t="shared" si="71"/>
        <v>-0.1307636238943736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-6.573822788393551E-14</v>
      </c>
      <c r="AR81">
        <f t="shared" si="76"/>
        <v>-6.5741341691991523E-14</v>
      </c>
      <c r="AS81">
        <f t="shared" si="77"/>
        <v>-1.145831497410037E-5</v>
      </c>
      <c r="AT81">
        <f t="shared" si="78"/>
        <v>-7.4860991164433057E-6</v>
      </c>
      <c r="AU81">
        <f t="shared" si="79"/>
        <v>-1.8944414156285018E-5</v>
      </c>
      <c r="AW81">
        <v>78</v>
      </c>
      <c r="AX81">
        <f>IF(Z81&gt;0, (R81*SUMPRODUCT(K81:$K$98, X81:$X$98)-K81*$AZ$3)/Z81, 0)</f>
        <v>-1533266604750876.5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250000</v>
      </c>
      <c r="S82">
        <f t="shared" si="63"/>
        <v>-7402415320299508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-0.65909084395659256</v>
      </c>
      <c r="AC82">
        <f t="shared" si="64"/>
        <v>-0.58847396781844341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-8.6516098624395358E-11</v>
      </c>
      <c r="AI82">
        <f t="shared" si="69"/>
        <v>-8.6520073502474714E-11</v>
      </c>
      <c r="AJ82">
        <f t="shared" si="70"/>
        <v>-7.0616876138149154E-2</v>
      </c>
      <c r="AK82">
        <f t="shared" si="92"/>
        <v>-4.6136359076961481E-2</v>
      </c>
      <c r="AL82">
        <f t="shared" si="71"/>
        <v>-0.1167532353016307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-1.1191109266983746E-14</v>
      </c>
      <c r="AR82">
        <f t="shared" si="76"/>
        <v>-1.1191623429037009E-14</v>
      </c>
      <c r="AS82">
        <f t="shared" si="77"/>
        <v>-9.1344985444390462E-6</v>
      </c>
      <c r="AT82">
        <f t="shared" si="78"/>
        <v>-5.9678723823716773E-6</v>
      </c>
      <c r="AU82">
        <f t="shared" si="79"/>
        <v>-1.5102370938002347E-5</v>
      </c>
      <c r="AW82">
        <v>79</v>
      </c>
      <c r="AX82">
        <f>IF(Z82&gt;0, (R82*SUMPRODUCT(K82:$K$98, X82:$X$98)-K82*$AZ$3)/Z82, 0)</f>
        <v>-7402415320299508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250000</v>
      </c>
      <c r="S83">
        <f t="shared" si="63"/>
        <v>-3.6665951224581344E+16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-0.58847396781844341</v>
      </c>
      <c r="AC83">
        <f t="shared" si="64"/>
        <v>-0.52542318555219125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-1.6093145780254468E-11</v>
      </c>
      <c r="AI83">
        <f t="shared" si="69"/>
        <v>-1.6093862280396976E-11</v>
      </c>
      <c r="AJ83">
        <f t="shared" si="70"/>
        <v>-6.3050782266252159E-2</v>
      </c>
      <c r="AK83">
        <f t="shared" si="92"/>
        <v>-4.1193177747291046E-2</v>
      </c>
      <c r="AL83">
        <f t="shared" si="71"/>
        <v>-0.10424396002963707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-1.8586564868512068E-15</v>
      </c>
      <c r="AR83">
        <f t="shared" si="76"/>
        <v>-1.8587392380830594E-15</v>
      </c>
      <c r="AS83">
        <f t="shared" si="77"/>
        <v>-7.2819663141310075E-6</v>
      </c>
      <c r="AT83">
        <f t="shared" si="78"/>
        <v>-4.7575513252329861E-6</v>
      </c>
      <c r="AU83">
        <f t="shared" si="79"/>
        <v>-1.2039517641222732E-5</v>
      </c>
      <c r="AW83">
        <v>80</v>
      </c>
      <c r="AX83">
        <f>IF(Z83&gt;0, (R83*SUMPRODUCT(K83:$K$98, X83:$X$98)-K83*$AZ$3)/Z83, 0)</f>
        <v>-3.6665951224581344E+16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250000</v>
      </c>
      <c r="S84">
        <f t="shared" si="63"/>
        <v>-1.8647864966868768E+17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-0.52542318555219125</v>
      </c>
      <c r="AC84">
        <f t="shared" si="64"/>
        <v>-0.4691278442430295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-2.9177460061220145E-12</v>
      </c>
      <c r="AI84">
        <f t="shared" si="69"/>
        <v>-2.917871792061873E-12</v>
      </c>
      <c r="AJ84">
        <f t="shared" si="70"/>
        <v>-5.629534130916175E-2</v>
      </c>
      <c r="AK84">
        <f t="shared" si="92"/>
        <v>-3.6779622988653393E-2</v>
      </c>
      <c r="AL84">
        <f t="shared" si="71"/>
        <v>-9.3074964300733018E-2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-3.0087606945666913E-16</v>
      </c>
      <c r="AR84">
        <f t="shared" si="76"/>
        <v>-3.0088904042093339E-16</v>
      </c>
      <c r="AS84">
        <f t="shared" si="77"/>
        <v>-5.8051389621588384E-6</v>
      </c>
      <c r="AT84">
        <f t="shared" si="78"/>
        <v>-3.7926907886105491E-6</v>
      </c>
      <c r="AU84">
        <f t="shared" si="79"/>
        <v>-9.5978297510702765E-6</v>
      </c>
      <c r="AW84">
        <v>81</v>
      </c>
      <c r="AX84">
        <f>IF(Z84&gt;0, (R84*SUMPRODUCT(K84:$K$98, X84:$X$98)-K84*$AZ$3)/Z84, 0)</f>
        <v>-1.8647864966868768E+17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250000</v>
      </c>
      <c r="S85">
        <f t="shared" si="63"/>
        <v>-9.7464606070288653E+17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-0.4691278442430295</v>
      </c>
      <c r="AC85">
        <f t="shared" si="64"/>
        <v>-0.41886414664556237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-5.1520033673869441E-13</v>
      </c>
      <c r="AI85">
        <f t="shared" si="69"/>
        <v>-5.1522182475180678E-13</v>
      </c>
      <c r="AJ85">
        <f t="shared" si="70"/>
        <v>-5.0263697597467127E-2</v>
      </c>
      <c r="AK85">
        <f t="shared" si="92"/>
        <v>-3.2838949097012071E-2</v>
      </c>
      <c r="AL85">
        <f t="shared" si="71"/>
        <v>-8.3102646694994425E-2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-4.7434931663322883E-17</v>
      </c>
      <c r="AR85">
        <f t="shared" si="76"/>
        <v>-4.7436910082902374E-17</v>
      </c>
      <c r="AS85">
        <f t="shared" si="77"/>
        <v>-4.6278212389660285E-6</v>
      </c>
      <c r="AT85">
        <f t="shared" si="78"/>
        <v>-3.0235098761244916E-6</v>
      </c>
      <c r="AU85">
        <f t="shared" si="79"/>
        <v>-7.6513311151379565E-6</v>
      </c>
      <c r="AW85">
        <v>82</v>
      </c>
      <c r="AX85">
        <f>IF(Z85&gt;0, (R85*SUMPRODUCT(K85:$K$98, X85:$X$98)-K85*$AZ$3)/Z85, 0)</f>
        <v>-9.7464606070288653E+17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250000</v>
      </c>
      <c r="S86">
        <f t="shared" si="63"/>
        <v>-5.2400662380452239E+18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-0.41886414664556237</v>
      </c>
      <c r="AC86">
        <f t="shared" si="64"/>
        <v>-0.3739858452192521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-8.8523054324964501E-14</v>
      </c>
      <c r="AI86">
        <f t="shared" si="69"/>
        <v>-8.8526622847080725E-14</v>
      </c>
      <c r="AJ86">
        <f t="shared" si="70"/>
        <v>-4.4878301426310274E-2</v>
      </c>
      <c r="AK86">
        <f t="shared" si="92"/>
        <v>-2.9320490265189368E-2</v>
      </c>
      <c r="AL86">
        <f t="shared" si="71"/>
        <v>-7.4198791691588162E-2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-7.2771362854590689E-18</v>
      </c>
      <c r="AR86">
        <f t="shared" si="76"/>
        <v>-7.2774296397945631E-18</v>
      </c>
      <c r="AS86">
        <f t="shared" si="77"/>
        <v>-3.6892707581043231E-6</v>
      </c>
      <c r="AT86">
        <f t="shared" si="78"/>
        <v>-2.4103235619614902E-6</v>
      </c>
      <c r="AU86">
        <f t="shared" si="79"/>
        <v>-6.0995943200730902E-6</v>
      </c>
      <c r="AW86">
        <v>83</v>
      </c>
      <c r="AX86">
        <f>IF(Z86&gt;0, (R86*SUMPRODUCT(K86:$K$98, X86:$X$98)-K86*$AZ$3)/Z86, 0)</f>
        <v>-5.2400662380452239E+18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250000</v>
      </c>
      <c r="S87">
        <f t="shared" si="63"/>
        <v>-2.9005030663498453E+19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-0.3739858452192521</v>
      </c>
      <c r="AC87">
        <f t="shared" si="64"/>
        <v>-0.33391593323147511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-1.4786098108987929E-14</v>
      </c>
      <c r="AI87">
        <f t="shared" si="69"/>
        <v>-1.4786673726261197E-14</v>
      </c>
      <c r="AJ87">
        <f t="shared" si="70"/>
        <v>-4.0069911987776985E-2</v>
      </c>
      <c r="AK87">
        <f t="shared" si="92"/>
        <v>-2.6179009165347648E-2</v>
      </c>
      <c r="AL87">
        <f t="shared" si="71"/>
        <v>-6.624892115313942E-2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-1.0852747009742323E-18</v>
      </c>
      <c r="AR87">
        <f t="shared" si="76"/>
        <v>-1.0853169503127337E-18</v>
      </c>
      <c r="AS87">
        <f t="shared" si="77"/>
        <v>-2.9410640609887743E-6</v>
      </c>
      <c r="AT87">
        <f t="shared" si="78"/>
        <v>-1.9214951865126674E-6</v>
      </c>
      <c r="AU87">
        <f t="shared" si="79"/>
        <v>-4.8625592475025268E-6</v>
      </c>
      <c r="AW87">
        <v>84</v>
      </c>
      <c r="AX87">
        <f>IF(Z87&gt;0, (R87*SUMPRODUCT(K87:$K$98, X87:$X$98)-K87*$AZ$3)/Z87, 0)</f>
        <v>-2.9005030663498453E+19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250000</v>
      </c>
      <c r="S88">
        <f t="shared" si="63"/>
        <v>-1.6541594390401712E+20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-0.33391593323147511</v>
      </c>
      <c r="AC88">
        <f t="shared" si="64"/>
        <v>-0.29813922609953131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-2.3987152828593172E-15</v>
      </c>
      <c r="AI88">
        <f t="shared" si="69"/>
        <v>-2.3988054009032805E-15</v>
      </c>
      <c r="AJ88">
        <f t="shared" si="70"/>
        <v>-3.5776707131943808E-2</v>
      </c>
      <c r="AK88">
        <f t="shared" si="92"/>
        <v>-2.337411532620326E-2</v>
      </c>
      <c r="AL88">
        <f t="shared" si="71"/>
        <v>-5.9150822458149468E-2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-1.5719791272728846E-19</v>
      </c>
      <c r="AR88">
        <f t="shared" si="76"/>
        <v>-1.5720381854216834E-19</v>
      </c>
      <c r="AS88">
        <f t="shared" si="77"/>
        <v>-2.3445982629055962E-6</v>
      </c>
      <c r="AT88">
        <f t="shared" si="78"/>
        <v>-1.5318041984316544E-6</v>
      </c>
      <c r="AU88">
        <f t="shared" si="79"/>
        <v>-3.8764024613374082E-6</v>
      </c>
      <c r="AW88">
        <v>85</v>
      </c>
      <c r="AX88">
        <f>IF(Z88&gt;0, (R88*SUMPRODUCT(K88:$K$98, X88:$X$98)-K88*$AZ$3)/Z88, 0)</f>
        <v>-1.6541594390401712E+20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250000</v>
      </c>
      <c r="S89">
        <f t="shared" si="63"/>
        <v>-9.7777499276304109E+20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-0.29813922609953131</v>
      </c>
      <c r="AC89">
        <f t="shared" si="64"/>
        <v>-0.26619573758886722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-3.7802271357888732E-16</v>
      </c>
      <c r="AI89">
        <f t="shared" si="69"/>
        <v>-3.7803632589969522E-16</v>
      </c>
      <c r="AJ89">
        <f t="shared" si="70"/>
        <v>-3.1943488510664086E-2</v>
      </c>
      <c r="AK89">
        <f t="shared" si="92"/>
        <v>-2.0869745826967195E-2</v>
      </c>
      <c r="AL89">
        <f t="shared" si="71"/>
        <v>-5.2813234337631659E-2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-2.2119125139737759E-20</v>
      </c>
      <c r="AR89">
        <f t="shared" si="76"/>
        <v>-2.2119921633219699E-20</v>
      </c>
      <c r="AS89">
        <f t="shared" si="77"/>
        <v>-1.8690993805050975E-6</v>
      </c>
      <c r="AT89">
        <f t="shared" si="78"/>
        <v>-1.2211449285966631E-6</v>
      </c>
      <c r="AU89">
        <f t="shared" si="79"/>
        <v>-3.0902443091017826E-6</v>
      </c>
      <c r="AW89">
        <v>86</v>
      </c>
      <c r="AX89">
        <f>IF(Z89&gt;0, (R89*SUMPRODUCT(K89:$K$98, X89:$X$98)-K89*$AZ$3)/Z89, 0)</f>
        <v>-9.7777499276304109E+20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250000</v>
      </c>
      <c r="S90">
        <f t="shared" si="63"/>
        <v>-5.9971760561888439E+21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-0.26619573758886722</v>
      </c>
      <c r="AC90">
        <f t="shared" si="64"/>
        <v>-0.2376747657043457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-5.7473209593226365E-17</v>
      </c>
      <c r="AI90">
        <f t="shared" si="69"/>
        <v>-5.7475191148907551E-17</v>
      </c>
      <c r="AJ90">
        <f t="shared" si="70"/>
        <v>-2.8520971884521518E-2</v>
      </c>
      <c r="AK90">
        <f t="shared" si="92"/>
        <v>-1.8633701631220707E-2</v>
      </c>
      <c r="AL90">
        <f t="shared" si="71"/>
        <v>-4.7154673515742283E-2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-3.0025999891539665E-21</v>
      </c>
      <c r="AR90">
        <f t="shared" si="76"/>
        <v>-3.0027035125017825E-21</v>
      </c>
      <c r="AS90">
        <f t="shared" si="77"/>
        <v>-1.4900345826730693E-6</v>
      </c>
      <c r="AT90">
        <f t="shared" si="78"/>
        <v>-9.7348926067973767E-7</v>
      </c>
      <c r="AU90">
        <f t="shared" si="79"/>
        <v>-2.46352384335281E-6</v>
      </c>
      <c r="AW90">
        <v>87</v>
      </c>
      <c r="AX90">
        <f>IF(Z90&gt;0, (R90*SUMPRODUCT(K90:$K$98, X90:$X$98)-K90*$AZ$3)/Z90, 0)</f>
        <v>-5.9971760561888439E+21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250000</v>
      </c>
      <c r="S91">
        <f t="shared" si="63"/>
        <v>-3.8212272818063176E+22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-0.2376747657043457</v>
      </c>
      <c r="AC91">
        <f t="shared" si="64"/>
        <v>-0.21220961223602297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-8.4203403086413595E-18</v>
      </c>
      <c r="AI91">
        <f t="shared" si="69"/>
        <v>-8.4206179807040064E-18</v>
      </c>
      <c r="AJ91">
        <f t="shared" si="70"/>
        <v>-2.5465153468322732E-2</v>
      </c>
      <c r="AK91">
        <f t="shared" si="92"/>
        <v>-1.6637233599304201E-2</v>
      </c>
      <c r="AL91">
        <f t="shared" si="71"/>
        <v>-4.2102387067626937E-2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-3.9277482963587592E-22</v>
      </c>
      <c r="AR91">
        <f t="shared" si="76"/>
        <v>-3.9278778191489354E-22</v>
      </c>
      <c r="AS91">
        <f t="shared" si="77"/>
        <v>-1.1878464466462582E-6</v>
      </c>
      <c r="AT91">
        <f t="shared" si="78"/>
        <v>-7.7605967847555609E-7</v>
      </c>
      <c r="AU91">
        <f t="shared" si="79"/>
        <v>-1.9639061251218144E-6</v>
      </c>
      <c r="AW91">
        <v>88</v>
      </c>
      <c r="AX91">
        <f>IF(Z91&gt;0, (R91*SUMPRODUCT(K91:$K$98, X91:$X$98)-K91*$AZ$3)/Z91, 0)</f>
        <v>-3.8212272818063176E+22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250000</v>
      </c>
      <c r="S92">
        <f t="shared" si="63"/>
        <v>-2.5323426421537741E+23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-0.21220961223602297</v>
      </c>
      <c r="AC92">
        <f t="shared" si="64"/>
        <v>-0.18947286806787761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-1.1874237567260491E-18</v>
      </c>
      <c r="AI92">
        <f t="shared" si="69"/>
        <v>-1.1874611673167239E-18</v>
      </c>
      <c r="AJ92">
        <f t="shared" si="70"/>
        <v>-2.2736744168145362E-2</v>
      </c>
      <c r="AK92">
        <f t="shared" si="92"/>
        <v>-1.485467285652161E-2</v>
      </c>
      <c r="AL92">
        <f t="shared" si="71"/>
        <v>-3.7591417024666972E-2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-4.9454033186571186E-23</v>
      </c>
      <c r="AR92">
        <f t="shared" si="76"/>
        <v>-4.9455591269422641E-23</v>
      </c>
      <c r="AS92">
        <f t="shared" si="77"/>
        <v>-9.4694391473713438E-7</v>
      </c>
      <c r="AT92">
        <f t="shared" si="78"/>
        <v>-6.1867002429492671E-7</v>
      </c>
      <c r="AU92">
        <f t="shared" si="79"/>
        <v>-1.5656139390320612E-6</v>
      </c>
      <c r="AW92">
        <v>89</v>
      </c>
      <c r="AX92">
        <f>IF(Z92&gt;0, (R92*SUMPRODUCT(K92:$K$98, X92:$X$98)-K92*$AZ$3)/Z92, 0)</f>
        <v>-2.5323426421537741E+23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250000</v>
      </c>
      <c r="S93">
        <f t="shared" si="63"/>
        <v>-1.7475727650282095E+24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-0.18947286806787761</v>
      </c>
      <c r="AC93">
        <f t="shared" si="64"/>
        <v>-0.16917220363203359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-1.6098139956566522E-19</v>
      </c>
      <c r="AI93">
        <f t="shared" si="69"/>
        <v>-1.6098623977052014E-19</v>
      </c>
      <c r="AJ93">
        <f t="shared" si="70"/>
        <v>-2.0300664435844024E-2</v>
      </c>
      <c r="AK93">
        <f t="shared" si="92"/>
        <v>-1.3263100764751434E-2</v>
      </c>
      <c r="AL93">
        <f t="shared" si="71"/>
        <v>-3.3563765200595459E-2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-5.9862335757842936E-24</v>
      </c>
      <c r="AR93">
        <f t="shared" si="76"/>
        <v>-5.9864135630181876E-24</v>
      </c>
      <c r="AS93">
        <f t="shared" si="77"/>
        <v>-7.5489789121263718E-7</v>
      </c>
      <c r="AT93">
        <f t="shared" si="78"/>
        <v>-4.9319995559225649E-7</v>
      </c>
      <c r="AU93">
        <f t="shared" si="79"/>
        <v>-1.2480978468048937E-6</v>
      </c>
      <c r="AW93">
        <v>90</v>
      </c>
      <c r="AX93">
        <f>IF(Z93&gt;0, (R93*SUMPRODUCT(K93:$K$98, X93:$X$98)-K93*$AZ$3)/Z93, 0)</f>
        <v>-1.7475727650282095E+24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250000</v>
      </c>
      <c r="S94">
        <f t="shared" si="63"/>
        <v>-1.2577346785703841E+25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-0.16917220363203359</v>
      </c>
      <c r="AC94">
        <f t="shared" si="64"/>
        <v>-0.15104661038574427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-2.0956659621156599E-20</v>
      </c>
      <c r="AI94">
        <f t="shared" si="69"/>
        <v>-2.0957260092038731E-20</v>
      </c>
      <c r="AJ94">
        <f t="shared" si="70"/>
        <v>-1.8125593246289318E-2</v>
      </c>
      <c r="AK94">
        <f t="shared" si="92"/>
        <v>-1.1842054254242352E-2</v>
      </c>
      <c r="AL94">
        <f t="shared" si="71"/>
        <v>-2.9967647500531672E-2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-6.9579611037874592E-25</v>
      </c>
      <c r="AR94">
        <f t="shared" si="76"/>
        <v>-6.9581604701520118E-25</v>
      </c>
      <c r="AS94">
        <f t="shared" si="77"/>
        <v>-6.0179997705089093E-7</v>
      </c>
      <c r="AT94">
        <f t="shared" si="78"/>
        <v>-3.93175985006582E-7</v>
      </c>
      <c r="AU94">
        <f t="shared" si="79"/>
        <v>-9.9497596205747293E-7</v>
      </c>
      <c r="AW94">
        <v>91</v>
      </c>
      <c r="AX94">
        <f>IF(Z94&gt;0, (R94*SUMPRODUCT(K94:$K$98, X94:$X$98)-K94*$AZ$3)/Z94, 0)</f>
        <v>-1.2577346785703841E+25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250000</v>
      </c>
      <c r="S95">
        <f t="shared" si="63"/>
        <v>-9.4576440743230752E+25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-0.15104661038574427</v>
      </c>
      <c r="AC95">
        <f t="shared" si="64"/>
        <v>-0.13486304498727164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-2.6158386896219416E-21</v>
      </c>
      <c r="AI95">
        <f t="shared" si="69"/>
        <v>-2.6159099880573274E-21</v>
      </c>
      <c r="AJ95">
        <f t="shared" si="70"/>
        <v>-1.6183565398472627E-2</v>
      </c>
      <c r="AK95">
        <f t="shared" si="92"/>
        <v>-1.0573262727002099E-2</v>
      </c>
      <c r="AL95">
        <f t="shared" si="71"/>
        <v>-2.6756828125474724E-2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-7.7544834473683384E-26</v>
      </c>
      <c r="AR95">
        <f t="shared" si="76"/>
        <v>-7.7546948069369602E-26</v>
      </c>
      <c r="AS95">
        <f t="shared" si="77"/>
        <v>-4.797512572153154E-7</v>
      </c>
      <c r="AT95">
        <f t="shared" si="78"/>
        <v>-3.134374880473389E-7</v>
      </c>
      <c r="AU95">
        <f t="shared" si="79"/>
        <v>-7.9318874526265435E-7</v>
      </c>
      <c r="AW95">
        <v>92</v>
      </c>
      <c r="AX95">
        <f>IF(Z95&gt;0, (R95*SUMPRODUCT(K95:$K$98, X95:$X$98)-K95*$AZ$3)/Z95, 0)</f>
        <v>-9.4576440743230752E+25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250000</v>
      </c>
      <c r="S96">
        <f t="shared" si="63"/>
        <v>-7.4454497782832262E+26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-0.13486304498727164</v>
      </c>
      <c r="AC96">
        <f t="shared" si="64"/>
        <v>-0.12041343302434969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-3.1249536836709444E-22</v>
      </c>
      <c r="AI96">
        <f t="shared" si="69"/>
        <v>-3.1250345474445311E-22</v>
      </c>
      <c r="AJ96">
        <f t="shared" si="70"/>
        <v>-1.4449611962921952E-2</v>
      </c>
      <c r="AK96">
        <f t="shared" si="92"/>
        <v>-9.440413149109015E-3</v>
      </c>
      <c r="AL96">
        <f t="shared" si="71"/>
        <v>-2.3890025112030967E-2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-8.2711800828239476E-27</v>
      </c>
      <c r="AR96">
        <f t="shared" si="76"/>
        <v>-8.2713941144228814E-27</v>
      </c>
      <c r="AS96">
        <f t="shared" si="77"/>
        <v>-3.8245476499945325E-7</v>
      </c>
      <c r="AT96">
        <f t="shared" si="78"/>
        <v>-2.4987044646630967E-7</v>
      </c>
      <c r="AU96">
        <f t="shared" si="79"/>
        <v>-6.3232521146576292E-7</v>
      </c>
      <c r="AW96">
        <v>93</v>
      </c>
      <c r="AX96">
        <f>IF(Z96&gt;0, (R96*SUMPRODUCT(K96:$K$98, X96:$X$98)-K96*$AZ$3)/Z96, 0)</f>
        <v>-7.4454497782832262E+26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250000</v>
      </c>
      <c r="S97">
        <f t="shared" si="63"/>
        <v>-6.1499296880773445E+27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-0.12041343302434969</v>
      </c>
      <c r="AC97">
        <f t="shared" si="64"/>
        <v>-0.10751199377174078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-3.5657111707804154E-23</v>
      </c>
      <c r="AI97">
        <f t="shared" si="69"/>
        <v>-3.5657985799047669E-23</v>
      </c>
      <c r="AJ97">
        <f t="shared" si="70"/>
        <v>-1.2901439252608907E-2</v>
      </c>
      <c r="AK97">
        <f t="shared" si="92"/>
        <v>-8.4289403117044793E-3</v>
      </c>
      <c r="AL97">
        <f t="shared" si="71"/>
        <v>-2.1330379564313384E-2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-8.4265932401117125E-28</v>
      </c>
      <c r="AR97">
        <f t="shared" si="76"/>
        <v>-8.4267998079185562E-28</v>
      </c>
      <c r="AS97">
        <f t="shared" si="77"/>
        <v>-3.0489059709777891E-7</v>
      </c>
      <c r="AT97">
        <f t="shared" si="78"/>
        <v>-1.9919519010388209E-7</v>
      </c>
      <c r="AU97">
        <f t="shared" si="79"/>
        <v>-5.0408578720166094E-7</v>
      </c>
      <c r="AW97">
        <v>94</v>
      </c>
      <c r="AX97">
        <f>IF(Z97&gt;0, (R97*SUMPRODUCT(K97:$K$98, X97:$X$98)-K97*$AZ$3)/Z97, 0)</f>
        <v>-6.1499296880773445E+27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-0.10751199377174078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-0.10751199377174078</v>
      </c>
      <c r="AK98">
        <f t="shared" si="92"/>
        <v>-7.5258395640218556E-3</v>
      </c>
      <c r="AL98">
        <f t="shared" si="71"/>
        <v>-0.11503783333576263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-9.2217770912243659E-29</v>
      </c>
      <c r="AR98">
        <f t="shared" si="76"/>
        <v>-9.2217770912243659E-29</v>
      </c>
      <c r="AS98">
        <f t="shared" si="77"/>
        <v>-2.2685312284060906E-6</v>
      </c>
      <c r="AT98">
        <f t="shared" si="78"/>
        <v>-1.5879718598842638E-7</v>
      </c>
      <c r="AU98">
        <f t="shared" si="79"/>
        <v>-2.427328414394517E-6</v>
      </c>
      <c r="AW98">
        <v>95</v>
      </c>
    </row>
    <row r="100" spans="5:50" x14ac:dyDescent="0.25">
      <c r="AN100" s="6">
        <f t="shared" ref="AN100:AU100" si="93">SUM(AN3:AN98)</f>
        <v>8890.2970538509289</v>
      </c>
      <c r="AO100" s="6">
        <f t="shared" si="93"/>
        <v>-889.02970538509294</v>
      </c>
      <c r="AP100" s="6">
        <f t="shared" si="93"/>
        <v>-2848.6913235654988</v>
      </c>
      <c r="AQ100" s="6">
        <f t="shared" si="93"/>
        <v>-4549.367772493647</v>
      </c>
      <c r="AR100" s="6">
        <f t="shared" si="93"/>
        <v>603.20825240668796</v>
      </c>
      <c r="AS100" s="6">
        <f t="shared" si="93"/>
        <v>-1093.1825382708871</v>
      </c>
      <c r="AT100" s="6">
        <f t="shared" si="93"/>
        <v>637.68981399135157</v>
      </c>
      <c r="AU100" s="6">
        <f t="shared" si="93"/>
        <v>147.7155281271522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17363.391705534235</v>
      </c>
      <c r="K3">
        <v>1</v>
      </c>
      <c r="L3" s="2">
        <v>0</v>
      </c>
      <c r="O3">
        <f>$C$3</f>
        <v>17363.391705534235</v>
      </c>
      <c r="P3">
        <f>O3*C5</f>
        <v>1736.3391705534236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17363.391705534235</v>
      </c>
      <c r="AF3">
        <f t="shared" ref="AF3:AF34" si="4">-$Z3*P3</f>
        <v>-1736.3391705534236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13107.144330980813</v>
      </c>
      <c r="AJ3">
        <f t="shared" ref="AJ3:AJ34" si="8">AB3-AC3</f>
        <v>0</v>
      </c>
      <c r="AL3">
        <f t="shared" ref="AL3:AL34" si="9">SUM(AI3:AK3)</f>
        <v>13107.144330980813</v>
      </c>
      <c r="AN3">
        <f t="shared" ref="AN3:AN34" si="10">AE3*$K3</f>
        <v>17363.391705534235</v>
      </c>
      <c r="AO3">
        <f t="shared" ref="AO3:AO34" si="11">AF3*$K3</f>
        <v>-1736.3391705534236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13107.144330980813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13107.144330980813</v>
      </c>
      <c r="AW3">
        <v>0</v>
      </c>
      <c r="AX3">
        <f>IF(Z3&gt;0, (R3*SUMPRODUCT(K3:$K$98, X3:$X$98)-K3*$AZ$3)/Z3, 0)</f>
        <v>0</v>
      </c>
      <c r="AZ3">
        <f>C6*SUMPRODUCT(X4:X89, K4:K89)/1</f>
        <v>9388.9306927316102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1017.4932770577934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1005.9568599355298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-1005.9568599355298</v>
      </c>
      <c r="AK4">
        <f>G4*SUM(AB4, AE4:AF4)</f>
        <v>0</v>
      </c>
      <c r="AL4">
        <f t="shared" si="9"/>
        <v>-1340.4761099355298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-298.67790178571425</v>
      </c>
      <c r="AR4">
        <f t="shared" si="14"/>
        <v>-298.67790178571425</v>
      </c>
      <c r="AS4">
        <f t="shared" si="15"/>
        <v>-898.17576779958006</v>
      </c>
      <c r="AT4">
        <f t="shared" si="16"/>
        <v>0</v>
      </c>
      <c r="AU4">
        <f t="shared" si="17"/>
        <v>-1196.8536695852945</v>
      </c>
      <c r="AW4">
        <v>1</v>
      </c>
      <c r="AX4">
        <f>IF(Z4&gt;0, (R4*SUMPRODUCT(K4:$K$98, X4:$X$98)-K4*$AZ$3)/Z4, 0)</f>
        <v>1017.4932770577934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250000</v>
      </c>
      <c r="S5">
        <f t="shared" si="1"/>
        <v>1642.5728134539256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1005.9568599355298</v>
      </c>
      <c r="AC5">
        <f t="shared" si="2"/>
        <v>1605.4547259493966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-343.2083017633928</v>
      </c>
      <c r="AI5">
        <f t="shared" si="7"/>
        <v>-392.0784252915401</v>
      </c>
      <c r="AJ5">
        <f t="shared" si="8"/>
        <v>-599.49786601386677</v>
      </c>
      <c r="AK5">
        <f>G5*SUM(AB5, AE5:AF5)</f>
        <v>70.416980195487099</v>
      </c>
      <c r="AL5">
        <f t="shared" si="9"/>
        <v>-921.15931110991971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-273.6035568904598</v>
      </c>
      <c r="AR5">
        <f t="shared" si="14"/>
        <v>-312.56252016226091</v>
      </c>
      <c r="AS5">
        <f t="shared" si="15"/>
        <v>-477.91602839115649</v>
      </c>
      <c r="AT5">
        <f t="shared" si="16"/>
        <v>56.135985487473768</v>
      </c>
      <c r="AU5">
        <f t="shared" si="17"/>
        <v>-734.34256306594364</v>
      </c>
      <c r="AW5">
        <v>2</v>
      </c>
      <c r="AX5">
        <f>IF(Z5&gt;0, (R5*SUMPRODUCT(K5:$K$98, X5:$X$98)-K5*$AZ$3)/Z5, 0)</f>
        <v>1642.5728134539256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250000</v>
      </c>
      <c r="S6">
        <f t="shared" si="1"/>
        <v>2208.4313393571642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1605.4547259493966</v>
      </c>
      <c r="AC6">
        <f t="shared" si="2"/>
        <v>2133.7938188799917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-356.26711013007616</v>
      </c>
      <c r="AI6">
        <f t="shared" si="7"/>
        <v>-404.57727900091601</v>
      </c>
      <c r="AJ6">
        <f t="shared" si="8"/>
        <v>-528.33909293059514</v>
      </c>
      <c r="AK6">
        <f>G6*SUM(AB6, AE6:AF6)</f>
        <v>112.38183081645776</v>
      </c>
      <c r="AL6">
        <f t="shared" si="9"/>
        <v>-820.53454111505334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-253.58389193615341</v>
      </c>
      <c r="AR6">
        <f t="shared" si="14"/>
        <v>-287.97011590694751</v>
      </c>
      <c r="AS6">
        <f t="shared" si="15"/>
        <v>-376.06133049565176</v>
      </c>
      <c r="AT6">
        <f t="shared" si="16"/>
        <v>79.991167388263136</v>
      </c>
      <c r="AU6">
        <f t="shared" si="17"/>
        <v>-584.04027901433608</v>
      </c>
      <c r="AW6">
        <v>3</v>
      </c>
      <c r="AX6">
        <f>IF(Z6&gt;0, (R6*SUMPRODUCT(K6:$K$98, X6:$X$98)-K6*$AZ$3)/Z6, 0)</f>
        <v>2208.4313393571642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250000</v>
      </c>
      <c r="S7">
        <f t="shared" si="1"/>
        <v>2718.4088846076224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2133.7938188799917</v>
      </c>
      <c r="AC7">
        <f t="shared" si="2"/>
        <v>2596.2301499983505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-371.57186664980009</v>
      </c>
      <c r="AI7">
        <f t="shared" si="7"/>
        <v>-419.32461945860155</v>
      </c>
      <c r="AJ7">
        <f t="shared" si="8"/>
        <v>-462.43633111835879</v>
      </c>
      <c r="AK7">
        <f>G7*SUM(AB7, AE7:AF7)</f>
        <v>149.36556732159943</v>
      </c>
      <c r="AL7">
        <f t="shared" si="9"/>
        <v>-732.39538325536091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-236.14063868257713</v>
      </c>
      <c r="AR7">
        <f t="shared" si="14"/>
        <v>-266.48837638616754</v>
      </c>
      <c r="AS7">
        <f t="shared" si="15"/>
        <v>-293.88664853691961</v>
      </c>
      <c r="AT7">
        <f t="shared" si="16"/>
        <v>94.92451832407032</v>
      </c>
      <c r="AU7">
        <f t="shared" si="17"/>
        <v>-465.45050659901688</v>
      </c>
      <c r="AW7">
        <v>4</v>
      </c>
      <c r="AX7">
        <f>IF(Z7&gt;0, (R7*SUMPRODUCT(K7:$K$98, X7:$X$98)-K7*$AZ$3)/Z7, 0)</f>
        <v>2718.4088846076224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250000</v>
      </c>
      <c r="S8">
        <f t="shared" si="1"/>
        <v>3177.4681561328575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2596.2301499983505</v>
      </c>
      <c r="AC8">
        <f t="shared" si="2"/>
        <v>2999.3932819001593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-386.87847743106693</v>
      </c>
      <c r="AI8">
        <f t="shared" si="7"/>
        <v>-434.07632701629416</v>
      </c>
      <c r="AJ8">
        <f t="shared" si="8"/>
        <v>-403.16313190180881</v>
      </c>
      <c r="AK8">
        <f t="shared" ref="AK8:AK39" si="30">G8*SUM(AB8:AB8, AE8:AF8)</f>
        <v>181.73611049988455</v>
      </c>
      <c r="AL8">
        <f t="shared" si="9"/>
        <v>-655.50334841821837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-219.5252379939094</v>
      </c>
      <c r="AR8">
        <f t="shared" si="14"/>
        <v>-246.30656538073427</v>
      </c>
      <c r="AS8">
        <f t="shared" si="15"/>
        <v>-228.7655882767063</v>
      </c>
      <c r="AT8">
        <f t="shared" si="16"/>
        <v>103.1219497514774</v>
      </c>
      <c r="AU8">
        <f t="shared" si="17"/>
        <v>-371.95020390596312</v>
      </c>
      <c r="AW8">
        <v>5</v>
      </c>
      <c r="AX8">
        <f>IF(Z8&gt;0, (R8*SUMPRODUCT(K8:$K$98, X8:$X$98)-K8*$AZ$3)/Z8, 0)</f>
        <v>3177.4681561328575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250000</v>
      </c>
      <c r="S9">
        <f t="shared" si="1"/>
        <v>3591.6527178238462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2999.3932819001593</v>
      </c>
      <c r="AC9">
        <f t="shared" si="2"/>
        <v>3350.6749819280249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-402.8128791560971</v>
      </c>
      <c r="AI9">
        <f t="shared" si="7"/>
        <v>-449.45818766964084</v>
      </c>
      <c r="AJ9">
        <f t="shared" si="8"/>
        <v>-351.28170002786555</v>
      </c>
      <c r="AK9">
        <f t="shared" si="30"/>
        <v>209.95752973301117</v>
      </c>
      <c r="AL9">
        <f t="shared" si="9"/>
        <v>-590.7823579644953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-204.0775405915181</v>
      </c>
      <c r="AR9">
        <f t="shared" si="14"/>
        <v>-227.70950554139679</v>
      </c>
      <c r="AS9">
        <f t="shared" si="15"/>
        <v>-177.97024153419281</v>
      </c>
      <c r="AT9">
        <f t="shared" si="16"/>
        <v>106.37101868825611</v>
      </c>
      <c r="AU9">
        <f t="shared" si="17"/>
        <v>-299.30872838733353</v>
      </c>
      <c r="AW9">
        <v>6</v>
      </c>
      <c r="AX9">
        <f>IF(Z9&gt;0, (R9*SUMPRODUCT(K9:$K$98, X9:$X$98)-K9*$AZ$3)/Z9, 0)</f>
        <v>3591.6527178238462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250000</v>
      </c>
      <c r="S10">
        <f t="shared" si="1"/>
        <v>3966.0276115715828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3350.6749819280249</v>
      </c>
      <c r="AC10">
        <f t="shared" si="2"/>
        <v>3656.2464931416625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-421.44316113837863</v>
      </c>
      <c r="AI10">
        <f t="shared" si="7"/>
        <v>-467.53772793455926</v>
      </c>
      <c r="AJ10">
        <f t="shared" si="8"/>
        <v>-305.57151121363768</v>
      </c>
      <c r="AK10">
        <f t="shared" si="30"/>
        <v>234.54724873496176</v>
      </c>
      <c r="AL10">
        <f t="shared" si="9"/>
        <v>-538.56199041323521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-190.63948325004554</v>
      </c>
      <c r="AR10">
        <f t="shared" si="14"/>
        <v>-211.4903243715919</v>
      </c>
      <c r="AS10">
        <f t="shared" si="15"/>
        <v>-138.22503332679776</v>
      </c>
      <c r="AT10">
        <f t="shared" si="16"/>
        <v>106.09726392468714</v>
      </c>
      <c r="AU10">
        <f t="shared" si="17"/>
        <v>-243.61809377370253</v>
      </c>
      <c r="AW10">
        <v>7</v>
      </c>
      <c r="AX10">
        <f>IF(Z10&gt;0, (R10*SUMPRODUCT(K10:$K$98, X10:$X$98)-K10*$AZ$3)/Z10, 0)</f>
        <v>3966.0276115715828</v>
      </c>
    </row>
    <row r="11" spans="1:52" x14ac:dyDescent="0.25">
      <c r="A11" t="s">
        <v>33</v>
      </c>
      <c r="C11" s="25">
        <f>AU91</f>
        <v>2273.7749884563041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250000</v>
      </c>
      <c r="S11">
        <f t="shared" si="1"/>
        <v>4304.0792589579269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3656.2464931416625</v>
      </c>
      <c r="AC11">
        <f t="shared" si="2"/>
        <v>3920.6508061462146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-439.32962086273756</v>
      </c>
      <c r="AI11">
        <f t="shared" si="7"/>
        <v>-484.87537606678387</v>
      </c>
      <c r="AJ11">
        <f t="shared" si="8"/>
        <v>-264.40431300455202</v>
      </c>
      <c r="AK11">
        <f t="shared" si="30"/>
        <v>255.93725451991639</v>
      </c>
      <c r="AL11">
        <f t="shared" si="9"/>
        <v>-493.34243455141956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-177.43786542099488</v>
      </c>
      <c r="AR11">
        <f t="shared" si="14"/>
        <v>-195.83303205356324</v>
      </c>
      <c r="AS11">
        <f t="shared" si="15"/>
        <v>-106.78846742794597</v>
      </c>
      <c r="AT11">
        <f t="shared" si="16"/>
        <v>103.36876451568124</v>
      </c>
      <c r="AU11">
        <f t="shared" si="17"/>
        <v>-199.25273496582801</v>
      </c>
      <c r="AW11">
        <v>8</v>
      </c>
      <c r="AX11">
        <f>IF(Z11&gt;0, (R11*SUMPRODUCT(K11:$K$98, X11:$X$98)-K11*$AZ$3)/Z11, 0)</f>
        <v>4304.0792589579269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250000</v>
      </c>
      <c r="S12">
        <f t="shared" si="1"/>
        <v>4610.7317342138995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3920.6508061462146</v>
      </c>
      <c r="AC12">
        <f t="shared" si="2"/>
        <v>4149.5020445239725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-459.9747800416003</v>
      </c>
      <c r="AI12">
        <f t="shared" si="7"/>
        <v>-504.97308273759779</v>
      </c>
      <c r="AJ12">
        <f t="shared" si="8"/>
        <v>-228.85123837775791</v>
      </c>
      <c r="AK12">
        <f t="shared" si="30"/>
        <v>274.44555643023506</v>
      </c>
      <c r="AL12">
        <f t="shared" si="9"/>
        <v>-459.37876468512064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-165.87151692169809</v>
      </c>
      <c r="AR12">
        <f t="shared" si="14"/>
        <v>-182.09835598103041</v>
      </c>
      <c r="AS12">
        <f t="shared" si="15"/>
        <v>-82.526050788468709</v>
      </c>
      <c r="AT12">
        <f t="shared" si="16"/>
        <v>98.967818960390588</v>
      </c>
      <c r="AU12">
        <f t="shared" si="17"/>
        <v>-165.65658780910854</v>
      </c>
      <c r="AW12">
        <v>9</v>
      </c>
      <c r="AX12">
        <f>IF(Z12&gt;0, (R12*SUMPRODUCT(K12:$K$98, X12:$X$98)-K12*$AZ$3)/Z12, 0)</f>
        <v>4610.7317342138995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250000</v>
      </c>
      <c r="S13">
        <f t="shared" si="1"/>
        <v>4888.8658481005932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4149.5020445239725</v>
      </c>
      <c r="AC13">
        <f t="shared" si="2"/>
        <v>4346.3886559940174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-482.04004279211728</v>
      </c>
      <c r="AI13">
        <f t="shared" si="7"/>
        <v>-526.49195445259636</v>
      </c>
      <c r="AJ13">
        <f t="shared" si="8"/>
        <v>-196.88661147004495</v>
      </c>
      <c r="AK13">
        <f t="shared" si="30"/>
        <v>290.46514311667812</v>
      </c>
      <c r="AL13">
        <f t="shared" si="9"/>
        <v>-432.91342280596319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-155.20399274409561</v>
      </c>
      <c r="AR13">
        <f t="shared" si="14"/>
        <v>-169.51631861406378</v>
      </c>
      <c r="AS13">
        <f t="shared" si="15"/>
        <v>-63.392219536385234</v>
      </c>
      <c r="AT13">
        <f t="shared" si="16"/>
        <v>93.522002246056587</v>
      </c>
      <c r="AU13">
        <f t="shared" si="17"/>
        <v>-139.38653590439242</v>
      </c>
      <c r="AW13">
        <v>10</v>
      </c>
      <c r="AX13">
        <f>IF(Z13&gt;0, (R13*SUMPRODUCT(K13:$K$98, X13:$X$98)-K13*$AZ$3)/Z13, 0)</f>
        <v>4888.8658481005932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250000</v>
      </c>
      <c r="S14">
        <f t="shared" si="1"/>
        <v>5141.7266252564468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4346.3886559940174</v>
      </c>
      <c r="AC14">
        <f t="shared" si="2"/>
        <v>4515.0758493139765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-505.85097493966225</v>
      </c>
      <c r="AI14">
        <f t="shared" si="7"/>
        <v>-549.7571972885487</v>
      </c>
      <c r="AJ14">
        <f t="shared" si="8"/>
        <v>-168.68719331995908</v>
      </c>
      <c r="AK14">
        <f t="shared" si="30"/>
        <v>304.24720591958123</v>
      </c>
      <c r="AL14">
        <f t="shared" si="9"/>
        <v>-414.19718468892654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-145.42006753025188</v>
      </c>
      <c r="AR14">
        <f t="shared" si="14"/>
        <v>-158.04205727680699</v>
      </c>
      <c r="AS14">
        <f t="shared" si="15"/>
        <v>-48.493537146988984</v>
      </c>
      <c r="AT14">
        <f t="shared" si="16"/>
        <v>87.463801440717447</v>
      </c>
      <c r="AU14">
        <f t="shared" si="17"/>
        <v>-119.07179298307854</v>
      </c>
      <c r="AW14">
        <v>11</v>
      </c>
      <c r="AX14">
        <f>IF(Z14&gt;0, (R14*SUMPRODUCT(K14:$K$98, X14:$X$98)-K14*$AZ$3)/Z14, 0)</f>
        <v>5141.7266252564468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250000</v>
      </c>
      <c r="S15">
        <f t="shared" si="1"/>
        <v>5372.1577843172508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4515.0758493139765</v>
      </c>
      <c r="AC15">
        <f t="shared" si="2"/>
        <v>4658.8443407694886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-530.7230485755166</v>
      </c>
      <c r="AI15">
        <f t="shared" si="7"/>
        <v>-574.08406409119902</v>
      </c>
      <c r="AJ15">
        <f t="shared" si="8"/>
        <v>-143.76849145551205</v>
      </c>
      <c r="AK15">
        <f t="shared" si="30"/>
        <v>316.05530945197836</v>
      </c>
      <c r="AL15">
        <f t="shared" si="9"/>
        <v>-401.79724609473271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-136.22338782138095</v>
      </c>
      <c r="AR15">
        <f t="shared" si="14"/>
        <v>-147.3530805090752</v>
      </c>
      <c r="AS15">
        <f t="shared" si="15"/>
        <v>-36.901790906961928</v>
      </c>
      <c r="AT15">
        <f t="shared" si="16"/>
        <v>81.123525929470233</v>
      </c>
      <c r="AU15">
        <f t="shared" si="17"/>
        <v>-103.13134548656687</v>
      </c>
      <c r="AW15">
        <v>12</v>
      </c>
      <c r="AX15">
        <f>IF(Z15&gt;0, (R15*SUMPRODUCT(K15:$K$98, X15:$X$98)-K15*$AZ$3)/Z15, 0)</f>
        <v>5372.1577843172508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250000</v>
      </c>
      <c r="S16">
        <f t="shared" si="1"/>
        <v>5589.1022381061712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4658.8443407694886</v>
      </c>
      <c r="AC16">
        <f t="shared" si="2"/>
        <v>4780.8250234711122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-791.1880704373649</v>
      </c>
      <c r="AI16">
        <f t="shared" si="7"/>
        <v>-833.95723818380304</v>
      </c>
      <c r="AJ16">
        <f t="shared" si="8"/>
        <v>-121.98068270162366</v>
      </c>
      <c r="AK16">
        <f t="shared" si="30"/>
        <v>326.1191038538642</v>
      </c>
      <c r="AL16">
        <f t="shared" si="9"/>
        <v>-629.8188170315625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-181.31988528285146</v>
      </c>
      <c r="AR16">
        <f t="shared" si="14"/>
        <v>-191.1214746636675</v>
      </c>
      <c r="AS16">
        <f t="shared" si="15"/>
        <v>-27.954824169626125</v>
      </c>
      <c r="AT16">
        <f t="shared" si="16"/>
        <v>74.738081511569263</v>
      </c>
      <c r="AU16">
        <f t="shared" si="17"/>
        <v>-144.33821732172436</v>
      </c>
      <c r="AW16">
        <v>13</v>
      </c>
      <c r="AX16">
        <f>IF(Z16&gt;0, (R16*SUMPRODUCT(K16:$K$98, X16:$X$98)-K16*$AZ$3)/Z16, 0)</f>
        <v>5589.1022381061712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250000</v>
      </c>
      <c r="S17">
        <f t="shared" si="1"/>
        <v>5732.9803534895018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4780.8250234711122</v>
      </c>
      <c r="AC17">
        <f t="shared" si="2"/>
        <v>4830.0444868695149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-1082.0079794460728</v>
      </c>
      <c r="AI17">
        <f t="shared" si="7"/>
        <v>-1124.1330539191574</v>
      </c>
      <c r="AJ17">
        <f t="shared" si="8"/>
        <v>-49.219463398402695</v>
      </c>
      <c r="AK17">
        <f t="shared" si="30"/>
        <v>334.65775164297787</v>
      </c>
      <c r="AL17">
        <f t="shared" si="9"/>
        <v>-838.69476567458219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-221.40027000316749</v>
      </c>
      <c r="AR17">
        <f t="shared" si="14"/>
        <v>-230.01989484828104</v>
      </c>
      <c r="AS17">
        <f t="shared" si="15"/>
        <v>-10.071277377636466</v>
      </c>
      <c r="AT17">
        <f t="shared" si="16"/>
        <v>68.477606431645611</v>
      </c>
      <c r="AU17">
        <f t="shared" si="17"/>
        <v>-171.61356579427186</v>
      </c>
      <c r="AW17">
        <v>14</v>
      </c>
      <c r="AX17">
        <f>IF(Z17&gt;0, (R17*SUMPRODUCT(K17:$K$98, X17:$X$98)-K17*$AZ$3)/Z17, 0)</f>
        <v>5732.9803534895018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250000</v>
      </c>
      <c r="S18">
        <f t="shared" si="1"/>
        <v>5810.6794631597431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4830.0444868695149</v>
      </c>
      <c r="AC18">
        <f t="shared" si="2"/>
        <v>4814.4829210460375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-1379.7061354378932</v>
      </c>
      <c r="AI18">
        <f t="shared" si="7"/>
        <v>-1421.1340179391593</v>
      </c>
      <c r="AJ18">
        <f t="shared" si="8"/>
        <v>15.561565823477395</v>
      </c>
      <c r="AK18">
        <f t="shared" si="30"/>
        <v>338.10311408086608</v>
      </c>
      <c r="AL18">
        <f t="shared" si="9"/>
        <v>-1067.4693380348158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-252.06715258778007</v>
      </c>
      <c r="AR18">
        <f t="shared" si="14"/>
        <v>-259.63587183285392</v>
      </c>
      <c r="AS18">
        <f t="shared" si="15"/>
        <v>2.8430398953660609</v>
      </c>
      <c r="AT18">
        <f t="shared" si="16"/>
        <v>61.770174864357287</v>
      </c>
      <c r="AU18">
        <f t="shared" si="17"/>
        <v>-195.02265707313057</v>
      </c>
      <c r="AW18">
        <v>15</v>
      </c>
      <c r="AX18">
        <f>IF(Z18&gt;0, (R18*SUMPRODUCT(K18:$K$98, X18:$X$98)-K18*$AZ$3)/Z18, 0)</f>
        <v>5810.6794631597431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250000</v>
      </c>
      <c r="S19">
        <f t="shared" si="1"/>
        <v>5834.38608340889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4814.4829210460375</v>
      </c>
      <c r="AC19">
        <f t="shared" si="2"/>
        <v>4746.2003257615543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-1696.1358082997619</v>
      </c>
      <c r="AI19">
        <f t="shared" si="7"/>
        <v>-1736.8101848143554</v>
      </c>
      <c r="AJ19">
        <f t="shared" si="8"/>
        <v>68.28259528448325</v>
      </c>
      <c r="AK19">
        <f t="shared" si="30"/>
        <v>337.01380447322265</v>
      </c>
      <c r="AL19">
        <f t="shared" si="9"/>
        <v>-1331.5137850566493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-276.67649176133676</v>
      </c>
      <c r="AR19">
        <f t="shared" si="14"/>
        <v>-283.31136365282657</v>
      </c>
      <c r="AS19">
        <f t="shared" si="15"/>
        <v>11.138370417760299</v>
      </c>
      <c r="AT19">
        <f t="shared" si="16"/>
        <v>54.97425184971577</v>
      </c>
      <c r="AU19">
        <f t="shared" si="17"/>
        <v>-217.19874138535047</v>
      </c>
      <c r="AW19">
        <v>16</v>
      </c>
      <c r="AX19">
        <f>IF(Z19&gt;0, (R19*SUMPRODUCT(K19:$K$98, X19:$X$98)-K19*$AZ$3)/Z19, 0)</f>
        <v>5834.38608340889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250000</v>
      </c>
      <c r="S20">
        <f t="shared" si="1"/>
        <v>5811.9110312463745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4746.2003257615543</v>
      </c>
      <c r="AC20">
        <f t="shared" si="2"/>
        <v>4633.6171887353021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-2022.6045523470625</v>
      </c>
      <c r="AI20">
        <f t="shared" si="7"/>
        <v>-2062.4676641860406</v>
      </c>
      <c r="AJ20">
        <f t="shared" si="8"/>
        <v>112.58313702625219</v>
      </c>
      <c r="AK20">
        <f t="shared" si="30"/>
        <v>332.23402280330885</v>
      </c>
      <c r="AL20">
        <f t="shared" si="9"/>
        <v>-1617.6505043564796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-294.5809069911972</v>
      </c>
      <c r="AR20">
        <f t="shared" si="14"/>
        <v>-300.38674364245509</v>
      </c>
      <c r="AS20">
        <f t="shared" si="15"/>
        <v>16.397096792164636</v>
      </c>
      <c r="AT20">
        <f t="shared" si="16"/>
        <v>48.388005286136206</v>
      </c>
      <c r="AU20">
        <f t="shared" si="17"/>
        <v>-235.60164156415428</v>
      </c>
      <c r="AW20">
        <v>17</v>
      </c>
      <c r="AX20">
        <f>IF(Z20&gt;0, (R20*SUMPRODUCT(K20:$K$98, X20:$X$98)-K20*$AZ$3)/Z20, 0)</f>
        <v>5811.9110312463745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250000</v>
      </c>
      <c r="S21">
        <f t="shared" si="1"/>
        <v>5752.564618583584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4633.6171887353021</v>
      </c>
      <c r="AC21">
        <f t="shared" si="2"/>
        <v>4485.5482056147166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-2385.5144490063849</v>
      </c>
      <c r="AI21">
        <f t="shared" si="7"/>
        <v>-2424.5018268371718</v>
      </c>
      <c r="AJ21">
        <f t="shared" si="8"/>
        <v>148.06898312058547</v>
      </c>
      <c r="AK21">
        <f t="shared" si="30"/>
        <v>324.35320321147117</v>
      </c>
      <c r="AL21">
        <f t="shared" si="9"/>
        <v>-1952.0796405051151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-310.21132116748532</v>
      </c>
      <c r="AR21">
        <f t="shared" si="14"/>
        <v>-315.28122380034586</v>
      </c>
      <c r="AS21">
        <f t="shared" si="15"/>
        <v>19.254829874073828</v>
      </c>
      <c r="AT21">
        <f t="shared" si="16"/>
        <v>42.178757598825598</v>
      </c>
      <c r="AU21">
        <f t="shared" si="17"/>
        <v>-253.84763632744645</v>
      </c>
      <c r="AW21">
        <v>18</v>
      </c>
      <c r="AX21">
        <f>IF(Z21&gt;0, (R21*SUMPRODUCT(K21:$K$98, X21:$X$98)-K21*$AZ$3)/Z21, 0)</f>
        <v>5752.564618583584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250000</v>
      </c>
      <c r="S22">
        <f t="shared" si="1"/>
        <v>5659.8670857467032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4485.5482056147166</v>
      </c>
      <c r="AC22">
        <f t="shared" si="2"/>
        <v>4306.1511021888482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-2782.0332363372672</v>
      </c>
      <c r="AI22">
        <f t="shared" si="7"/>
        <v>-2820.0743337424792</v>
      </c>
      <c r="AJ22">
        <f t="shared" si="8"/>
        <v>179.39710342586841</v>
      </c>
      <c r="AK22">
        <f t="shared" si="30"/>
        <v>313.9883743930302</v>
      </c>
      <c r="AL22">
        <f t="shared" si="9"/>
        <v>-2326.6888559235804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-323.01291227300766</v>
      </c>
      <c r="AR22">
        <f t="shared" si="14"/>
        <v>-327.42974148209947</v>
      </c>
      <c r="AS22">
        <f t="shared" si="15"/>
        <v>20.829219462246101</v>
      </c>
      <c r="AT22">
        <f t="shared" si="16"/>
        <v>36.456178131821815</v>
      </c>
      <c r="AU22">
        <f t="shared" si="17"/>
        <v>-270.14434388803153</v>
      </c>
      <c r="AW22">
        <v>19</v>
      </c>
      <c r="AX22">
        <f>IF(Z22&gt;0, (R22*SUMPRODUCT(K22:$K$98, X22:$X$98)-K22*$AZ$3)/Z22, 0)</f>
        <v>5659.8670857467032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250000</v>
      </c>
      <c r="S23">
        <f t="shared" si="1"/>
        <v>5537.3409057265544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4306.1511021888482</v>
      </c>
      <c r="AC23">
        <f t="shared" si="2"/>
        <v>4099.9365986137136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-3199.3962830167607</v>
      </c>
      <c r="AI23">
        <f t="shared" si="7"/>
        <v>-3236.4170901913171</v>
      </c>
      <c r="AJ23">
        <f t="shared" si="8"/>
        <v>206.21450357513459</v>
      </c>
      <c r="AK23">
        <f t="shared" si="30"/>
        <v>301.43057715321942</v>
      </c>
      <c r="AL23">
        <f t="shared" si="9"/>
        <v>-2728.7720094629631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-331.67106287152592</v>
      </c>
      <c r="AR23">
        <f t="shared" si="14"/>
        <v>-335.50889019198814</v>
      </c>
      <c r="AS23">
        <f t="shared" si="15"/>
        <v>21.377590498354241</v>
      </c>
      <c r="AT23">
        <f t="shared" si="16"/>
        <v>31.248332829879093</v>
      </c>
      <c r="AU23">
        <f t="shared" si="17"/>
        <v>-282.8829668637548</v>
      </c>
      <c r="AW23">
        <v>20</v>
      </c>
      <c r="AX23">
        <f>IF(Z23&gt;0, (R23*SUMPRODUCT(K23:$K$98, X23:$X$98)-K23*$AZ$3)/Z23, 0)</f>
        <v>5537.3409057265544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250000</v>
      </c>
      <c r="S24">
        <f t="shared" si="1"/>
        <v>5390.4137587078767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4099.9365986137136</v>
      </c>
      <c r="AC24">
        <f t="shared" si="2"/>
        <v>3872.5498292224302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-3649.4436082946659</v>
      </c>
      <c r="AI24">
        <f t="shared" si="7"/>
        <v>-3685.3643186758177</v>
      </c>
      <c r="AJ24">
        <f t="shared" si="8"/>
        <v>227.38676939128345</v>
      </c>
      <c r="AK24">
        <f t="shared" si="30"/>
        <v>286.99556190295999</v>
      </c>
      <c r="AL24">
        <f t="shared" si="9"/>
        <v>-3170.9819873815741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-337.79108322884167</v>
      </c>
      <c r="AR24">
        <f t="shared" si="14"/>
        <v>-341.11589023296159</v>
      </c>
      <c r="AS24">
        <f t="shared" si="15"/>
        <v>21.046831075841812</v>
      </c>
      <c r="AT24">
        <f t="shared" si="16"/>
        <v>26.564197763387764</v>
      </c>
      <c r="AU24">
        <f t="shared" si="17"/>
        <v>-293.50486139373197</v>
      </c>
      <c r="AW24">
        <v>21</v>
      </c>
      <c r="AX24">
        <f>IF(Z24&gt;0, (R24*SUMPRODUCT(K24:$K$98, X24:$X$98)-K24*$AZ$3)/Z24, 0)</f>
        <v>5390.4137587078767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250000</v>
      </c>
      <c r="S25">
        <f t="shared" si="1"/>
        <v>5222.1439873702639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3872.5498292224302</v>
      </c>
      <c r="AC25">
        <f t="shared" si="2"/>
        <v>3627.8697223152335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-4130.3001375313861</v>
      </c>
      <c r="AI25">
        <f t="shared" si="7"/>
        <v>-4165.0355807812202</v>
      </c>
      <c r="AJ25">
        <f t="shared" si="8"/>
        <v>244.68010690719666</v>
      </c>
      <c r="AK25">
        <f t="shared" si="30"/>
        <v>271.07848804557011</v>
      </c>
      <c r="AL25">
        <f t="shared" si="9"/>
        <v>-3649.2769858284537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-341.33837218606573</v>
      </c>
      <c r="AR25">
        <f t="shared" si="14"/>
        <v>-344.20899641705591</v>
      </c>
      <c r="AS25">
        <f t="shared" si="15"/>
        <v>20.22097828656414</v>
      </c>
      <c r="AT25">
        <f t="shared" si="16"/>
        <v>22.402606775070385</v>
      </c>
      <c r="AU25">
        <f t="shared" si="17"/>
        <v>-301.58541135542146</v>
      </c>
      <c r="AW25">
        <v>22</v>
      </c>
      <c r="AX25">
        <f>IF(Z25&gt;0, (R25*SUMPRODUCT(K25:$K$98, X25:$X$98)-K25*$AZ$3)/Z25, 0)</f>
        <v>5222.1439873702639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250000</v>
      </c>
      <c r="S26">
        <f t="shared" si="1"/>
        <v>5033.7917847084082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3627.8697223152335</v>
      </c>
      <c r="AC26">
        <f t="shared" si="2"/>
        <v>3369.6661504163526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-4588.1630163386744</v>
      </c>
      <c r="AI26">
        <f t="shared" si="7"/>
        <v>-4621.6334725527422</v>
      </c>
      <c r="AJ26">
        <f t="shared" si="8"/>
        <v>258.20357189888091</v>
      </c>
      <c r="AK26">
        <f t="shared" si="30"/>
        <v>253.95088056206637</v>
      </c>
      <c r="AL26">
        <f t="shared" si="9"/>
        <v>-4109.4790200917951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-338.55116957358928</v>
      </c>
      <c r="AR26">
        <f t="shared" si="14"/>
        <v>-341.020886115282</v>
      </c>
      <c r="AS26">
        <f t="shared" si="15"/>
        <v>19.052313734964283</v>
      </c>
      <c r="AT26">
        <f t="shared" si="16"/>
        <v>18.738516334831157</v>
      </c>
      <c r="AU26">
        <f t="shared" si="17"/>
        <v>-303.23005604548655</v>
      </c>
      <c r="AW26">
        <v>23</v>
      </c>
      <c r="AX26">
        <f>IF(Z26&gt;0, (R26*SUMPRODUCT(K26:$K$98, X26:$X$98)-K26*$AZ$3)/Z26, 0)</f>
        <v>5033.7917847084082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250000</v>
      </c>
      <c r="S27">
        <f t="shared" si="1"/>
        <v>4832.6115075028092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3369.6661504163526</v>
      </c>
      <c r="AC27">
        <f t="shared" si="2"/>
        <v>3105.3424810991778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-5033.6041706918822</v>
      </c>
      <c r="AI27">
        <f t="shared" si="7"/>
        <v>-5065.7332015096708</v>
      </c>
      <c r="AJ27">
        <f t="shared" si="8"/>
        <v>264.32366931717479</v>
      </c>
      <c r="AK27">
        <f t="shared" si="30"/>
        <v>235.87663052914471</v>
      </c>
      <c r="AL27">
        <f t="shared" si="9"/>
        <v>-4565.5329016633514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-331.62443013874844</v>
      </c>
      <c r="AR27">
        <f t="shared" si="14"/>
        <v>-333.74115826725262</v>
      </c>
      <c r="AS27">
        <f t="shared" si="15"/>
        <v>17.414199296771979</v>
      </c>
      <c r="AT27">
        <f t="shared" si="16"/>
        <v>15.540048547663979</v>
      </c>
      <c r="AU27">
        <f t="shared" si="17"/>
        <v>-300.78691042281667</v>
      </c>
      <c r="AW27">
        <v>24</v>
      </c>
      <c r="AX27">
        <f>IF(Z27&gt;0, (R27*SUMPRODUCT(K27:$K$98, X27:$X$98)-K27*$AZ$3)/Z27, 0)</f>
        <v>4832.6115075028092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250000</v>
      </c>
      <c r="S28">
        <f t="shared" si="1"/>
        <v>4623.6229104234071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3105.3424810991778</v>
      </c>
      <c r="AC28">
        <f t="shared" si="2"/>
        <v>2839.9926047607987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-5479.8667724138249</v>
      </c>
      <c r="AI28">
        <f t="shared" si="7"/>
        <v>-5510.5785395689536</v>
      </c>
      <c r="AJ28">
        <f t="shared" si="8"/>
        <v>265.34987633837909</v>
      </c>
      <c r="AK28">
        <f t="shared" si="30"/>
        <v>217.37397367694246</v>
      </c>
      <c r="AL28">
        <f t="shared" si="9"/>
        <v>-5027.8546895536329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-322.34388301920723</v>
      </c>
      <c r="AR28">
        <f t="shared" si="14"/>
        <v>-324.15045071333481</v>
      </c>
      <c r="AS28">
        <f t="shared" si="15"/>
        <v>15.60875711945507</v>
      </c>
      <c r="AT28">
        <f t="shared" si="16"/>
        <v>12.786655890080302</v>
      </c>
      <c r="AU28">
        <f t="shared" si="17"/>
        <v>-295.75503770379947</v>
      </c>
      <c r="AW28">
        <v>25</v>
      </c>
      <c r="AX28">
        <f>IF(Z28&gt;0, (R28*SUMPRODUCT(K28:$K$98, X28:$X$98)-K28*$AZ$3)/Z28, 0)</f>
        <v>4623.6229104234071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250000</v>
      </c>
      <c r="S29">
        <f t="shared" si="1"/>
        <v>4411.032848601204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2839.9926047607987</v>
      </c>
      <c r="AC29">
        <f t="shared" si="2"/>
        <v>2576.8224304919222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-5979.082766681372</v>
      </c>
      <c r="AI29">
        <f t="shared" si="7"/>
        <v>-6008.2915996116126</v>
      </c>
      <c r="AJ29">
        <f t="shared" si="8"/>
        <v>263.17017426887651</v>
      </c>
      <c r="AK29">
        <f t="shared" si="30"/>
        <v>198.79948233325592</v>
      </c>
      <c r="AL29">
        <f t="shared" si="9"/>
        <v>-5546.3219430094805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-314.02626650517431</v>
      </c>
      <c r="AR29">
        <f t="shared" si="14"/>
        <v>-315.56033805293242</v>
      </c>
      <c r="AS29">
        <f t="shared" si="15"/>
        <v>13.821910568239408</v>
      </c>
      <c r="AT29">
        <f t="shared" si="16"/>
        <v>10.441109724748612</v>
      </c>
      <c r="AU29">
        <f t="shared" si="17"/>
        <v>-291.29731775994441</v>
      </c>
      <c r="AW29">
        <v>26</v>
      </c>
      <c r="AX29">
        <f>IF(Z29&gt;0, (R29*SUMPRODUCT(K29:$K$98, X29:$X$98)-K29*$AZ$3)/Z29, 0)</f>
        <v>4411.032848601204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250000</v>
      </c>
      <c r="S30">
        <f t="shared" si="1"/>
        <v>4190.5511107687789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2576.8224304919222</v>
      </c>
      <c r="AC30">
        <f t="shared" si="2"/>
        <v>2315.6298325138282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-6437.8221849173442</v>
      </c>
      <c r="AI30">
        <f t="shared" si="7"/>
        <v>-6465.4513650812987</v>
      </c>
      <c r="AJ30">
        <f t="shared" si="8"/>
        <v>261.192597978094</v>
      </c>
      <c r="AK30">
        <f t="shared" si="30"/>
        <v>180.37757013443456</v>
      </c>
      <c r="AL30">
        <f t="shared" si="9"/>
        <v>-6023.8811969687704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-301.89252862905948</v>
      </c>
      <c r="AR30">
        <f t="shared" si="14"/>
        <v>-303.18815979501272</v>
      </c>
      <c r="AS30">
        <f t="shared" si="15"/>
        <v>12.248255947102173</v>
      </c>
      <c r="AT30">
        <f t="shared" si="16"/>
        <v>8.4585499865820104</v>
      </c>
      <c r="AU30">
        <f t="shared" si="17"/>
        <v>-282.48135386132856</v>
      </c>
      <c r="AW30">
        <v>27</v>
      </c>
      <c r="AX30">
        <f>IF(Z30&gt;0, (R30*SUMPRODUCT(K30:$K$98, X30:$X$98)-K30*$AZ$3)/Z30, 0)</f>
        <v>4190.5511107687789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250000</v>
      </c>
      <c r="S31">
        <f t="shared" si="1"/>
        <v>3964.3005368926401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2315.6298325138282</v>
      </c>
      <c r="AC31">
        <f t="shared" si="2"/>
        <v>2060.9102222125193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-6797.6164515131495</v>
      </c>
      <c r="AI31">
        <f t="shared" si="7"/>
        <v>-6823.6098165851618</v>
      </c>
      <c r="AJ31">
        <f t="shared" si="8"/>
        <v>254.71961030130888</v>
      </c>
      <c r="AK31">
        <f t="shared" si="30"/>
        <v>162.09408827596798</v>
      </c>
      <c r="AL31">
        <f t="shared" si="9"/>
        <v>-6406.7961180078855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-284.61122303207037</v>
      </c>
      <c r="AR31">
        <f t="shared" si="14"/>
        <v>-285.69954619308328</v>
      </c>
      <c r="AS31">
        <f t="shared" si="15"/>
        <v>10.664923555957653</v>
      </c>
      <c r="AT31">
        <f t="shared" si="16"/>
        <v>6.7867607770400511</v>
      </c>
      <c r="AU31">
        <f t="shared" si="17"/>
        <v>-268.24786186008561</v>
      </c>
      <c r="AW31">
        <v>28</v>
      </c>
      <c r="AX31">
        <f>IF(Z31&gt;0, (R31*SUMPRODUCT(K31:$K$98, X31:$X$98)-K31*$AZ$3)/Z31, 0)</f>
        <v>3964.3005368926401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250000</v>
      </c>
      <c r="S32">
        <f t="shared" si="1"/>
        <v>3740.3890800297627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2060.9102222125193</v>
      </c>
      <c r="AC32">
        <f t="shared" si="2"/>
        <v>1818.4176762587974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-7127.8173912790653</v>
      </c>
      <c r="AI32">
        <f t="shared" si="7"/>
        <v>-7152.1252592221017</v>
      </c>
      <c r="AJ32">
        <f t="shared" si="8"/>
        <v>242.4925459537219</v>
      </c>
      <c r="AK32">
        <f t="shared" si="30"/>
        <v>144.26371555487637</v>
      </c>
      <c r="AL32">
        <f t="shared" si="9"/>
        <v>-6765.3689977135036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-266.46115587398504</v>
      </c>
      <c r="AR32">
        <f t="shared" si="14"/>
        <v>-267.36986357977707</v>
      </c>
      <c r="AS32">
        <f t="shared" si="15"/>
        <v>9.0651654691253576</v>
      </c>
      <c r="AT32">
        <f t="shared" si="16"/>
        <v>5.3930501143955496</v>
      </c>
      <c r="AU32">
        <f t="shared" si="17"/>
        <v>-252.91164799625616</v>
      </c>
      <c r="AW32">
        <v>29</v>
      </c>
      <c r="AX32">
        <f>IF(Z32&gt;0, (R32*SUMPRODUCT(K32:$K$98, X32:$X$98)-K32*$AZ$3)/Z32, 0)</f>
        <v>3740.3890800297627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250000</v>
      </c>
      <c r="S33">
        <f t="shared" si="1"/>
        <v>3518.9260859190963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1818.4176762587974</v>
      </c>
      <c r="AC33">
        <f t="shared" si="2"/>
        <v>1589.5624820619105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-7394.4300927185286</v>
      </c>
      <c r="AI33">
        <f t="shared" si="7"/>
        <v>-7417.0159959635912</v>
      </c>
      <c r="AJ33">
        <f t="shared" si="8"/>
        <v>228.85519419688694</v>
      </c>
      <c r="AK33">
        <f t="shared" si="30"/>
        <v>127.28923733811583</v>
      </c>
      <c r="AL33">
        <f t="shared" si="9"/>
        <v>-7060.8715644285885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-246.81072477012339</v>
      </c>
      <c r="AR33">
        <f t="shared" si="14"/>
        <v>-247.56459532939627</v>
      </c>
      <c r="AS33">
        <f t="shared" si="15"/>
        <v>7.638711251427214</v>
      </c>
      <c r="AT33">
        <f t="shared" si="16"/>
        <v>4.248650474604263</v>
      </c>
      <c r="AU33">
        <f t="shared" si="17"/>
        <v>-235.67723360336478</v>
      </c>
      <c r="AW33">
        <v>30</v>
      </c>
      <c r="AX33">
        <f>IF(Z33&gt;0, (R33*SUMPRODUCT(K33:$K$98, X33:$X$98)-K33*$AZ$3)/Z33, 0)</f>
        <v>3518.9260859190963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250000</v>
      </c>
      <c r="S34">
        <f t="shared" si="1"/>
        <v>3302.9020375068844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1589.5624820619105</v>
      </c>
      <c r="AC34">
        <f t="shared" si="2"/>
        <v>1376.3285087891948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-7624.5224531728845</v>
      </c>
      <c r="AI34">
        <f t="shared" si="7"/>
        <v>-7645.3575928948621</v>
      </c>
      <c r="AJ34">
        <f t="shared" si="8"/>
        <v>213.23397327271573</v>
      </c>
      <c r="AK34">
        <f t="shared" si="30"/>
        <v>111.26937374433375</v>
      </c>
      <c r="AL34">
        <f t="shared" si="9"/>
        <v>-7320.854245877812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-227.22386612742787</v>
      </c>
      <c r="AR34">
        <f t="shared" si="14"/>
        <v>-227.8447890807025</v>
      </c>
      <c r="AS34">
        <f t="shared" si="15"/>
        <v>6.3547386861686315</v>
      </c>
      <c r="AT34">
        <f t="shared" si="16"/>
        <v>3.3160184705396052</v>
      </c>
      <c r="AU34">
        <f t="shared" si="17"/>
        <v>-218.17403192399425</v>
      </c>
      <c r="AW34">
        <v>31</v>
      </c>
      <c r="AX34">
        <f>IF(Z34&gt;0, (R34*SUMPRODUCT(K34:$K$98, X34:$X$98)-K34*$AZ$3)/Z34, 0)</f>
        <v>3302.9020375068844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3093.140898214293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1376.3285087891948</v>
      </c>
      <c r="AC35">
        <f t="shared" ref="AC35:AC66" si="33">S35*Z35</f>
        <v>1179.0838850701671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-7835.6733044507364</v>
      </c>
      <c r="AI35">
        <f t="shared" ref="AI35:AI66" si="38">SUM(AE35:AH35)</f>
        <v>-7854.7329581146041</v>
      </c>
      <c r="AJ35">
        <f t="shared" ref="AJ35:AJ66" si="39">AB35-AC35</f>
        <v>197.24462371902769</v>
      </c>
      <c r="AK35">
        <f t="shared" si="30"/>
        <v>96.342995615243638</v>
      </c>
      <c r="AL35">
        <f t="shared" ref="AL35:AL66" si="40">SUM(AI35:AK35)</f>
        <v>-7561.1453387803322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-208.49689660702401</v>
      </c>
      <c r="AR35">
        <f t="shared" ref="AR35:AR66" si="45">AI35*$K35</f>
        <v>-209.00404876675785</v>
      </c>
      <c r="AS35">
        <f t="shared" ref="AS35:AS66" si="46">AJ35*$K35</f>
        <v>5.2484183962185025</v>
      </c>
      <c r="AT35">
        <f t="shared" ref="AT35:AT66" si="47">AK35*$K35</f>
        <v>2.563559609381965</v>
      </c>
      <c r="AU35">
        <f t="shared" ref="AU35:AU66" si="48">AL35*$K35</f>
        <v>-201.19207076115737</v>
      </c>
      <c r="AW35">
        <v>32</v>
      </c>
      <c r="AX35">
        <f>IF(Z35&gt;0, (R35*SUMPRODUCT(K35:$K$98, X35:$X$98)-K35*$AZ$3)/Z35, 0)</f>
        <v>3093.140898214293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250000</v>
      </c>
      <c r="S36">
        <f t="shared" si="32"/>
        <v>2886.1037854386368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1179.0838850701671</v>
      </c>
      <c r="AC36">
        <f t="shared" si="33"/>
        <v>997.35416918492865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-7952.501165180417</v>
      </c>
      <c r="AI36">
        <f t="shared" si="38"/>
        <v>-7969.7797220746097</v>
      </c>
      <c r="AJ36">
        <f t="shared" si="39"/>
        <v>181.72971588523842</v>
      </c>
      <c r="AK36">
        <f t="shared" si="30"/>
        <v>82.535871954911698</v>
      </c>
      <c r="AL36">
        <f t="shared" si="40"/>
        <v>-7705.5141342344596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-188.93351014880454</v>
      </c>
      <c r="AR36">
        <f t="shared" si="45"/>
        <v>-189.34400973082523</v>
      </c>
      <c r="AS36">
        <f t="shared" si="46"/>
        <v>4.3174885997975343</v>
      </c>
      <c r="AT36">
        <f t="shared" si="47"/>
        <v>1.9608663586130977</v>
      </c>
      <c r="AU36">
        <f t="shared" si="48"/>
        <v>-183.0656547724146</v>
      </c>
      <c r="AW36">
        <v>33</v>
      </c>
      <c r="AX36">
        <f>IF(Z36&gt;0, (R36*SUMPRODUCT(K36:$K$98, X36:$X$98)-K36*$AZ$3)/Z36, 0)</f>
        <v>2886.1037854386368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250000</v>
      </c>
      <c r="S37">
        <f t="shared" si="32"/>
        <v>2682.6880776138796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997.35416918492865</v>
      </c>
      <c r="AC37">
        <f t="shared" si="33"/>
        <v>832.3199275377184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-7964.8701081095342</v>
      </c>
      <c r="AI37">
        <f t="shared" si="38"/>
        <v>-7980.3829054131629</v>
      </c>
      <c r="AJ37">
        <f t="shared" si="39"/>
        <v>165.03424164721025</v>
      </c>
      <c r="AK37">
        <f t="shared" si="30"/>
        <v>69.814791842945013</v>
      </c>
      <c r="AL37">
        <f t="shared" si="40"/>
        <v>-7745.5338719230076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-168.95300746849583</v>
      </c>
      <c r="AR37">
        <f t="shared" si="45"/>
        <v>-169.2820691761097</v>
      </c>
      <c r="AS37">
        <f t="shared" si="46"/>
        <v>3.500751560680091</v>
      </c>
      <c r="AT37">
        <f t="shared" si="47"/>
        <v>1.4809304969886343</v>
      </c>
      <c r="AU37">
        <f t="shared" si="48"/>
        <v>-164.30038711844097</v>
      </c>
      <c r="AW37">
        <v>34</v>
      </c>
      <c r="AX37">
        <f>IF(Z37&gt;0, (R37*SUMPRODUCT(K37:$K$98, X37:$X$98)-K37*$AZ$3)/Z37, 0)</f>
        <v>2682.6880776138796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250000</v>
      </c>
      <c r="S38">
        <f t="shared" si="32"/>
        <v>2485.3779095380055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832.3199275377184</v>
      </c>
      <c r="AC38">
        <f t="shared" si="33"/>
        <v>684.70555265993153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-7914.9622440695612</v>
      </c>
      <c r="AI38">
        <f t="shared" si="38"/>
        <v>-7928.7369209513399</v>
      </c>
      <c r="AJ38">
        <f t="shared" si="39"/>
        <v>147.61437487778687</v>
      </c>
      <c r="AK38">
        <f t="shared" si="30"/>
        <v>58.262394927640294</v>
      </c>
      <c r="AL38">
        <f t="shared" si="40"/>
        <v>-7722.8601511459128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-149.90566801737856</v>
      </c>
      <c r="AR38">
        <f t="shared" si="45"/>
        <v>-150.16655392889805</v>
      </c>
      <c r="AS38">
        <f t="shared" si="46"/>
        <v>2.7957469401199466</v>
      </c>
      <c r="AT38">
        <f t="shared" si="47"/>
        <v>1.1034623997687749</v>
      </c>
      <c r="AU38">
        <f t="shared" si="48"/>
        <v>-146.26734458900933</v>
      </c>
      <c r="AW38">
        <v>35</v>
      </c>
      <c r="AX38">
        <f>IF(Z38&gt;0, (R38*SUMPRODUCT(K38:$K$98, X38:$X$98)-K38*$AZ$3)/Z38, 0)</f>
        <v>2485.3779095380055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250000</v>
      </c>
      <c r="S39">
        <f t="shared" si="32"/>
        <v>2292.757640616549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684.70555265993153</v>
      </c>
      <c r="AC39">
        <f t="shared" si="33"/>
        <v>553.85223516997189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-7793.1567847385004</v>
      </c>
      <c r="AI39">
        <f t="shared" si="38"/>
        <v>-7805.2350834945137</v>
      </c>
      <c r="AJ39">
        <f t="shared" si="39"/>
        <v>130.85331748995964</v>
      </c>
      <c r="AK39">
        <f t="shared" si="30"/>
        <v>47.92938868619521</v>
      </c>
      <c r="AL39">
        <f t="shared" si="40"/>
        <v>-7626.4523773183591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-131.78458019445068</v>
      </c>
      <c r="AR39">
        <f t="shared" si="45"/>
        <v>-131.98882778948709</v>
      </c>
      <c r="AS39">
        <f t="shared" si="46"/>
        <v>2.2127682002029863</v>
      </c>
      <c r="AT39">
        <f t="shared" si="47"/>
        <v>0.81050010175033782</v>
      </c>
      <c r="AU39">
        <f t="shared" si="48"/>
        <v>-128.96555948753377</v>
      </c>
      <c r="AW39">
        <v>36</v>
      </c>
      <c r="AX39">
        <f>IF(Z39&gt;0, (R39*SUMPRODUCT(K39:$K$98, X39:$X$98)-K39*$AZ$3)/Z39, 0)</f>
        <v>2292.757640616549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250000</v>
      </c>
      <c r="S40">
        <f t="shared" si="32"/>
        <v>2103.4128035495678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553.85223516997189</v>
      </c>
      <c r="AC40">
        <f t="shared" si="33"/>
        <v>439.07868223214535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-7601.11769075144</v>
      </c>
      <c r="AI40">
        <f t="shared" si="38"/>
        <v>-7611.5549829817428</v>
      </c>
      <c r="AJ40">
        <f t="shared" si="39"/>
        <v>114.77355293782654</v>
      </c>
      <c r="AK40">
        <f t="shared" ref="AK40:AK71" si="61">G40*SUM(AB40:AB40, AE40:AF40)</f>
        <v>38.769656461898037</v>
      </c>
      <c r="AL40">
        <f t="shared" si="40"/>
        <v>-7458.0117735820177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-114.76530577143662</v>
      </c>
      <c r="AR40">
        <f t="shared" si="45"/>
        <v>-114.92289299518056</v>
      </c>
      <c r="AS40">
        <f t="shared" si="46"/>
        <v>1.7329059269021336</v>
      </c>
      <c r="AT40">
        <f t="shared" si="47"/>
        <v>0.58536279262154356</v>
      </c>
      <c r="AU40">
        <f t="shared" si="48"/>
        <v>-112.60462427565687</v>
      </c>
      <c r="AW40">
        <v>37</v>
      </c>
      <c r="AX40">
        <f>IF(Z40&gt;0, (R40*SUMPRODUCT(K40:$K$98, X40:$X$98)-K40*$AZ$3)/Z40, 0)</f>
        <v>2103.4128035495678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250000</v>
      </c>
      <c r="S41">
        <f t="shared" si="32"/>
        <v>1914.5995683865124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439.07868223214535</v>
      </c>
      <c r="AC41">
        <f t="shared" si="33"/>
        <v>339.50179365412356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-7333.943898591363</v>
      </c>
      <c r="AI41">
        <f t="shared" si="38"/>
        <v>-7342.8100291196442</v>
      </c>
      <c r="AJ41">
        <f t="shared" si="39"/>
        <v>99.576888578021794</v>
      </c>
      <c r="AK41">
        <f t="shared" si="61"/>
        <v>30.735507756250179</v>
      </c>
      <c r="AL41">
        <f t="shared" si="40"/>
        <v>-7212.4976327853719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-98.867310923857559</v>
      </c>
      <c r="AR41">
        <f t="shared" si="45"/>
        <v>-98.986833311232175</v>
      </c>
      <c r="AS41">
        <f t="shared" si="46"/>
        <v>1.3423744904517909</v>
      </c>
      <c r="AT41">
        <f t="shared" si="47"/>
        <v>0.41433873012356626</v>
      </c>
      <c r="AU41">
        <f t="shared" si="48"/>
        <v>-97.230120090656811</v>
      </c>
      <c r="AW41">
        <v>38</v>
      </c>
      <c r="AX41">
        <f>IF(Z41&gt;0, (R41*SUMPRODUCT(K41:$K$98, X41:$X$98)-K41*$AZ$3)/Z41, 0)</f>
        <v>1914.5995683865124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250000</v>
      </c>
      <c r="S42">
        <f t="shared" si="32"/>
        <v>1721.831434693351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339.50179365412356</v>
      </c>
      <c r="AC42">
        <f t="shared" si="33"/>
        <v>254.19556951010026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-6979.614558307635</v>
      </c>
      <c r="AI42">
        <f t="shared" si="38"/>
        <v>-6986.9961046189719</v>
      </c>
      <c r="AJ42">
        <f t="shared" si="39"/>
        <v>85.306224144023304</v>
      </c>
      <c r="AK42">
        <f t="shared" si="61"/>
        <v>23.76512555578865</v>
      </c>
      <c r="AL42">
        <f t="shared" si="40"/>
        <v>-6877.9247549191605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-84.009530134138046</v>
      </c>
      <c r="AR42">
        <f t="shared" si="45"/>
        <v>-84.098377481236994</v>
      </c>
      <c r="AS42">
        <f t="shared" si="46"/>
        <v>1.0267810275177358</v>
      </c>
      <c r="AT42">
        <f t="shared" si="47"/>
        <v>0.28604688909994719</v>
      </c>
      <c r="AU42">
        <f t="shared" si="48"/>
        <v>-82.785549564619316</v>
      </c>
      <c r="AW42">
        <v>39</v>
      </c>
      <c r="AX42">
        <f>IF(Z42&gt;0, (R42*SUMPRODUCT(K42:$K$98, X42:$X$98)-K42*$AZ$3)/Z42, 0)</f>
        <v>1721.831434693351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250000</v>
      </c>
      <c r="S43">
        <f t="shared" si="32"/>
        <v>1519.9188752372315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254.19556951010026</v>
      </c>
      <c r="AC43">
        <f t="shared" si="33"/>
        <v>182.29415257224287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-6554.4630546335511</v>
      </c>
      <c r="AI43">
        <f t="shared" si="38"/>
        <v>-6560.4598928708483</v>
      </c>
      <c r="AJ43">
        <f t="shared" si="39"/>
        <v>71.901416937857391</v>
      </c>
      <c r="AK43">
        <f t="shared" si="61"/>
        <v>17.793689865707019</v>
      </c>
      <c r="AL43">
        <f t="shared" si="40"/>
        <v>-6470.7647860672841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-70.439491641453074</v>
      </c>
      <c r="AR43">
        <f t="shared" si="45"/>
        <v>-70.503938451721169</v>
      </c>
      <c r="AS43">
        <f t="shared" si="46"/>
        <v>0.77271001685217322</v>
      </c>
      <c r="AT43">
        <f t="shared" si="47"/>
        <v>0.19122519390509435</v>
      </c>
      <c r="AU43">
        <f t="shared" si="48"/>
        <v>-69.540003240963912</v>
      </c>
      <c r="AW43">
        <v>40</v>
      </c>
      <c r="AX43">
        <f>IF(Z43&gt;0, (R43*SUMPRODUCT(K43:$K$98, X43:$X$98)-K43*$AZ$3)/Z43, 0)</f>
        <v>1519.9188752372315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250000</v>
      </c>
      <c r="S44">
        <f t="shared" si="32"/>
        <v>1295.976067133354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182.29415257224287</v>
      </c>
      <c r="AC44">
        <f t="shared" si="33"/>
        <v>122.66547628461153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-6021.5904869633987</v>
      </c>
      <c r="AI44">
        <f t="shared" si="38"/>
        <v>-6026.3230387209305</v>
      </c>
      <c r="AJ44">
        <f t="shared" si="39"/>
        <v>59.628676287631336</v>
      </c>
      <c r="AK44">
        <f t="shared" si="61"/>
        <v>12.760590680057001</v>
      </c>
      <c r="AL44">
        <f t="shared" si="40"/>
        <v>-5953.9337717532417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-57.779301517697149</v>
      </c>
      <c r="AR44">
        <f t="shared" si="45"/>
        <v>-57.824712034327028</v>
      </c>
      <c r="AS44">
        <f t="shared" si="46"/>
        <v>0.57215834816120592</v>
      </c>
      <c r="AT44">
        <f t="shared" si="47"/>
        <v>0.12244240421914483</v>
      </c>
      <c r="AU44">
        <f t="shared" si="48"/>
        <v>-57.130111281946668</v>
      </c>
      <c r="AW44">
        <v>41</v>
      </c>
      <c r="AX44">
        <f>IF(Z44&gt;0, (R44*SUMPRODUCT(K44:$K$98, X44:$X$98)-K44*$AZ$3)/Z44, 0)</f>
        <v>1295.976067133354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250000</v>
      </c>
      <c r="S45">
        <f t="shared" si="32"/>
        <v>1032.8111119988823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122.66547628461153</v>
      </c>
      <c r="AC45">
        <f t="shared" si="33"/>
        <v>74.538688475683998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-5383.4592122028953</v>
      </c>
      <c r="AI45">
        <f t="shared" si="38"/>
        <v>-5387.0677466004108</v>
      </c>
      <c r="AJ45">
        <f t="shared" si="39"/>
        <v>48.126787808927531</v>
      </c>
      <c r="AK45">
        <f t="shared" si="61"/>
        <v>8.5865833399228073</v>
      </c>
      <c r="AL45">
        <f t="shared" si="40"/>
        <v>-5330.3543754515604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-46.12161166785657</v>
      </c>
      <c r="AR45">
        <f t="shared" si="45"/>
        <v>-46.152526998615471</v>
      </c>
      <c r="AS45">
        <f t="shared" si="46"/>
        <v>0.41231574915869024</v>
      </c>
      <c r="AT45">
        <f t="shared" si="47"/>
        <v>7.3563678435589655E-2</v>
      </c>
      <c r="AU45">
        <f t="shared" si="48"/>
        <v>-45.666647571021187</v>
      </c>
      <c r="AW45">
        <v>42</v>
      </c>
      <c r="AX45">
        <f>IF(Z45&gt;0, (R45*SUMPRODUCT(K45:$K$98, X45:$X$98)-K45*$AZ$3)/Z45, 0)</f>
        <v>1032.8111119988823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250000</v>
      </c>
      <c r="S46">
        <f t="shared" si="32"/>
        <v>701.3589649101292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74.538688475683998</v>
      </c>
      <c r="AC46">
        <f t="shared" si="33"/>
        <v>37.035392619228901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-4660.9480461090179</v>
      </c>
      <c r="AI46">
        <f t="shared" si="38"/>
        <v>-4663.5883055533368</v>
      </c>
      <c r="AJ46">
        <f t="shared" si="39"/>
        <v>37.503295856455097</v>
      </c>
      <c r="AK46">
        <f t="shared" si="61"/>
        <v>5.2177081932978799</v>
      </c>
      <c r="AL46">
        <f t="shared" si="40"/>
        <v>-4620.8673015035838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-35.653263362744589</v>
      </c>
      <c r="AR46">
        <f t="shared" si="45"/>
        <v>-35.673459654225006</v>
      </c>
      <c r="AS46">
        <f t="shared" si="46"/>
        <v>0.28687616144045019</v>
      </c>
      <c r="AT46">
        <f t="shared" si="47"/>
        <v>3.9912121423644045E-2</v>
      </c>
      <c r="AU46">
        <f t="shared" si="48"/>
        <v>-35.346671371360905</v>
      </c>
      <c r="AW46">
        <v>43</v>
      </c>
      <c r="AX46">
        <f>IF(Z46&gt;0, (R46*SUMPRODUCT(K46:$K$98, X46:$X$98)-K46*$AZ$3)/Z46, 0)</f>
        <v>701.3589649101292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250000</v>
      </c>
      <c r="S47">
        <f t="shared" si="32"/>
        <v>246.5501524117218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37.035392619228901</v>
      </c>
      <c r="AC47">
        <f t="shared" si="33"/>
        <v>9.0770540880927371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-3865.2196814763306</v>
      </c>
      <c r="AI47">
        <f t="shared" si="38"/>
        <v>-3867.0604943899107</v>
      </c>
      <c r="AJ47">
        <f t="shared" si="39"/>
        <v>27.958338531136164</v>
      </c>
      <c r="AK47">
        <f t="shared" si="61"/>
        <v>2.5924774833460233</v>
      </c>
      <c r="AL47">
        <f t="shared" si="40"/>
        <v>-3836.5096783754284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-26.398617584888942</v>
      </c>
      <c r="AR47">
        <f t="shared" si="45"/>
        <v>-26.411189940448399</v>
      </c>
      <c r="AS47">
        <f t="shared" si="46"/>
        <v>0.19094942797932374</v>
      </c>
      <c r="AT47">
        <f t="shared" si="47"/>
        <v>1.7706062609654044E-2</v>
      </c>
      <c r="AU47">
        <f t="shared" si="48"/>
        <v>-26.202534449859421</v>
      </c>
      <c r="AW47">
        <v>44</v>
      </c>
      <c r="AX47">
        <f>IF(Z47&gt;0, (R47*SUMPRODUCT(K47:$K$98, X47:$X$98)-K47*$AZ$3)/Z47, 0)</f>
        <v>246.5501524117218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250000</v>
      </c>
      <c r="S48">
        <f t="shared" si="32"/>
        <v>-430.85713750958803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9.0770540880927371</v>
      </c>
      <c r="AC48">
        <f t="shared" si="33"/>
        <v>-10.451094897145822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-3047.8938502708274</v>
      </c>
      <c r="AI48">
        <f t="shared" si="38"/>
        <v>-3049.1066762852174</v>
      </c>
      <c r="AJ48">
        <f t="shared" si="39"/>
        <v>19.528148985238559</v>
      </c>
      <c r="AK48">
        <f t="shared" si="61"/>
        <v>0.63539378616649167</v>
      </c>
      <c r="AL48">
        <f t="shared" si="40"/>
        <v>-3028.9431335138124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-18.586123452769876</v>
      </c>
      <c r="AR48">
        <f t="shared" si="45"/>
        <v>-18.59351929236848</v>
      </c>
      <c r="AS48">
        <f t="shared" si="46"/>
        <v>0.1190830802101181</v>
      </c>
      <c r="AT48">
        <f t="shared" si="47"/>
        <v>3.8746452241976595E-3</v>
      </c>
      <c r="AU48">
        <f t="shared" si="48"/>
        <v>-18.470561566934165</v>
      </c>
      <c r="AW48">
        <v>45</v>
      </c>
      <c r="AX48">
        <f>IF(Z48&gt;0, (R48*SUMPRODUCT(K48:$K$98, X48:$X$98)-K48*$AZ$3)/Z48, 0)</f>
        <v>-430.85713750958803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250000</v>
      </c>
      <c r="S49">
        <f t="shared" si="32"/>
        <v>-1530.3230918439133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-10.451094897145822</v>
      </c>
      <c r="AC49">
        <f t="shared" si="33"/>
        <v>-22.902871385942149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-2261.9796239133916</v>
      </c>
      <c r="AI49">
        <f t="shared" si="38"/>
        <v>-2262.7279257428549</v>
      </c>
      <c r="AJ49">
        <f t="shared" si="39"/>
        <v>12.451776488796327</v>
      </c>
      <c r="AK49">
        <f t="shared" si="61"/>
        <v>-0.73157664280020762</v>
      </c>
      <c r="AL49">
        <f t="shared" si="40"/>
        <v>-2251.0077258968586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-12.315715435398289</v>
      </c>
      <c r="AR49">
        <f t="shared" si="45"/>
        <v>-12.319789686242121</v>
      </c>
      <c r="AS49">
        <f t="shared" si="46"/>
        <v>6.7795719413195787E-2</v>
      </c>
      <c r="AT49">
        <f t="shared" si="47"/>
        <v>-3.9831878486701854E-3</v>
      </c>
      <c r="AU49">
        <f t="shared" si="48"/>
        <v>-12.255977154677593</v>
      </c>
      <c r="AW49">
        <v>46</v>
      </c>
      <c r="AX49">
        <f>IF(Z49&gt;0, (R49*SUMPRODUCT(K49:$K$98, X49:$X$98)-K49*$AZ$3)/Z49, 0)</f>
        <v>-1530.3230918439133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250000</v>
      </c>
      <c r="S50">
        <f t="shared" si="32"/>
        <v>-3480.4881841990036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-22.902871385942149</v>
      </c>
      <c r="AC50">
        <f t="shared" si="33"/>
        <v>-29.741491317792629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-1567.7923544901601</v>
      </c>
      <c r="AI50">
        <f t="shared" si="38"/>
        <v>-1568.2196148304308</v>
      </c>
      <c r="AJ50">
        <f t="shared" si="39"/>
        <v>6.8386199318504808</v>
      </c>
      <c r="AK50">
        <f t="shared" si="61"/>
        <v>-1.6032009970159506</v>
      </c>
      <c r="AL50">
        <f t="shared" si="40"/>
        <v>-1562.9841958955963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-7.6215179487214524</v>
      </c>
      <c r="AR50">
        <f t="shared" si="45"/>
        <v>-7.6235949918597381</v>
      </c>
      <c r="AS50">
        <f t="shared" si="46"/>
        <v>3.3244622226794918E-2</v>
      </c>
      <c r="AT50">
        <f t="shared" si="47"/>
        <v>-7.793650185351688E-3</v>
      </c>
      <c r="AU50">
        <f t="shared" si="48"/>
        <v>-7.598144019818295</v>
      </c>
      <c r="AW50">
        <v>47</v>
      </c>
      <c r="AX50">
        <f>IF(Z50&gt;0, (R50*SUMPRODUCT(K50:$K$98, X50:$X$98)-K50*$AZ$3)/Z50, 0)</f>
        <v>-3480.4881841990036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250000</v>
      </c>
      <c r="S51">
        <f t="shared" si="32"/>
        <v>-7319.0685537038771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-29.741491317792629</v>
      </c>
      <c r="AC51">
        <f t="shared" si="33"/>
        <v>-32.472745424060676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-1005.7556924822791</v>
      </c>
      <c r="AI51">
        <f t="shared" si="38"/>
        <v>-1005.9775290806508</v>
      </c>
      <c r="AJ51">
        <f t="shared" si="39"/>
        <v>2.7312541062680467</v>
      </c>
      <c r="AK51">
        <f t="shared" si="61"/>
        <v>-2.0819043922454843</v>
      </c>
      <c r="AL51">
        <f t="shared" si="40"/>
        <v>-1005.3281793666283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-4.365433844608213</v>
      </c>
      <c r="AR51">
        <f t="shared" si="45"/>
        <v>-4.3663967156133126</v>
      </c>
      <c r="AS51">
        <f t="shared" si="46"/>
        <v>1.18548760925236E-2</v>
      </c>
      <c r="AT51">
        <f t="shared" si="47"/>
        <v>-9.0364051260958325E-3</v>
      </c>
      <c r="AU51">
        <f t="shared" si="48"/>
        <v>-4.3635782446468854</v>
      </c>
      <c r="AW51">
        <v>48</v>
      </c>
      <c r="AX51">
        <f>IF(Z51&gt;0, (R51*SUMPRODUCT(K51:$K$98, X51:$X$98)-K51*$AZ$3)/Z51, 0)</f>
        <v>-7319.0685537038771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250000</v>
      </c>
      <c r="S52">
        <f t="shared" si="32"/>
        <v>-15875.004250766748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-32.472745424060676</v>
      </c>
      <c r="AC52">
        <f t="shared" si="33"/>
        <v>-32.471872266478357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-586.72323167768798</v>
      </c>
      <c r="AI52">
        <f t="shared" si="38"/>
        <v>-586.82550526374041</v>
      </c>
      <c r="AJ52">
        <f t="shared" si="39"/>
        <v>-8.7315758231909513E-4</v>
      </c>
      <c r="AK52">
        <f t="shared" si="61"/>
        <v>-2.2730921796842476</v>
      </c>
      <c r="AL52">
        <f t="shared" si="40"/>
        <v>-589.09947060100694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-2.2737890666695431</v>
      </c>
      <c r="AR52">
        <f t="shared" si="45"/>
        <v>-2.2741854180482166</v>
      </c>
      <c r="AS52">
        <f t="shared" si="46"/>
        <v>-3.3838376545611573E-6</v>
      </c>
      <c r="AT52">
        <f t="shared" si="47"/>
        <v>-8.8091486183682899E-3</v>
      </c>
      <c r="AU52">
        <f t="shared" si="48"/>
        <v>-2.2829979505042393</v>
      </c>
      <c r="AW52">
        <v>49</v>
      </c>
      <c r="AX52">
        <f>IF(Z52&gt;0, (R52*SUMPRODUCT(K52:$K$98, X52:$X$98)-K52*$AZ$3)/Z52, 0)</f>
        <v>-15875.004250766748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250000</v>
      </c>
      <c r="S53">
        <f t="shared" si="32"/>
        <v>-38138.346271875052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-32.471872266478357</v>
      </c>
      <c r="AC53">
        <f t="shared" si="33"/>
        <v>-30.847172938334918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-304.04849249260707</v>
      </c>
      <c r="AI53">
        <f t="shared" si="38"/>
        <v>-304.08893364430048</v>
      </c>
      <c r="AJ53">
        <f t="shared" si="39"/>
        <v>-1.6246993281434392</v>
      </c>
      <c r="AK53">
        <f t="shared" si="61"/>
        <v>-2.2730310586534852</v>
      </c>
      <c r="AL53">
        <f t="shared" si="40"/>
        <v>-307.9866640310974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-1.0520629365177385</v>
      </c>
      <c r="AR53">
        <f t="shared" si="45"/>
        <v>-1.0522028702383697</v>
      </c>
      <c r="AS53">
        <f t="shared" si="46"/>
        <v>-5.621754385664467E-3</v>
      </c>
      <c r="AT53">
        <f t="shared" si="47"/>
        <v>-7.8650997765468481E-3</v>
      </c>
      <c r="AU53">
        <f t="shared" si="48"/>
        <v>-1.065689724400581</v>
      </c>
      <c r="AW53">
        <v>50</v>
      </c>
      <c r="AX53">
        <f>IF(Z53&gt;0, (R53*SUMPRODUCT(K53:$K$98, X53:$X$98)-K53*$AZ$3)/Z53, 0)</f>
        <v>-38138.346271875052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250000</v>
      </c>
      <c r="S54">
        <f t="shared" si="32"/>
        <v>-108260.35881922842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-30.847172938334918</v>
      </c>
      <c r="AC54">
        <f t="shared" si="33"/>
        <v>-28.41844266519821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-134.55847347885651</v>
      </c>
      <c r="AI54">
        <f t="shared" si="38"/>
        <v>-134.57159852433722</v>
      </c>
      <c r="AJ54">
        <f t="shared" si="39"/>
        <v>-2.4287302731367078</v>
      </c>
      <c r="AK54">
        <f t="shared" si="61"/>
        <v>-2.1593021056834445</v>
      </c>
      <c r="AL54">
        <f t="shared" si="40"/>
        <v>-139.15963090315736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-0.41571136276933141</v>
      </c>
      <c r="AR54">
        <f t="shared" si="45"/>
        <v>-0.41575191191054955</v>
      </c>
      <c r="AS54">
        <f t="shared" si="46"/>
        <v>-7.5034350906443663E-3</v>
      </c>
      <c r="AT54">
        <f t="shared" si="47"/>
        <v>-6.6710508656699407E-3</v>
      </c>
      <c r="AU54">
        <f t="shared" si="48"/>
        <v>-0.42992639786686382</v>
      </c>
      <c r="AW54">
        <v>51</v>
      </c>
      <c r="AX54">
        <f>IF(Z54&gt;0, (R54*SUMPRODUCT(K54:$K$98, X54:$X$98)-K54*$AZ$3)/Z54, 0)</f>
        <v>-108260.35881922842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250000</v>
      </c>
      <c r="S55">
        <f t="shared" si="32"/>
        <v>-391250.98834948288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-28.41844266519821</v>
      </c>
      <c r="AC55">
        <f t="shared" si="33"/>
        <v>-25.726302947918931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-48.530484420213725</v>
      </c>
      <c r="AI55">
        <f t="shared" si="38"/>
        <v>-48.533772118355579</v>
      </c>
      <c r="AJ55">
        <f t="shared" si="39"/>
        <v>-2.6921397172792787</v>
      </c>
      <c r="AK55">
        <f t="shared" si="61"/>
        <v>-1.9892909865638748</v>
      </c>
      <c r="AL55">
        <f t="shared" si="40"/>
        <v>-53.215202822198734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-0.13386820728637769</v>
      </c>
      <c r="AR55">
        <f t="shared" si="45"/>
        <v>-0.13387727618939002</v>
      </c>
      <c r="AS55">
        <f t="shared" si="46"/>
        <v>-7.4260935579395053E-3</v>
      </c>
      <c r="AT55">
        <f t="shared" si="47"/>
        <v>-5.4873307226114597E-3</v>
      </c>
      <c r="AU55">
        <f t="shared" si="48"/>
        <v>-0.146790700469941</v>
      </c>
      <c r="AW55">
        <v>52</v>
      </c>
      <c r="AX55">
        <f>IF(Z55&gt;0, (R55*SUMPRODUCT(K55:$K$98, X55:$X$98)-K55*$AZ$3)/Z55, 0)</f>
        <v>-391250.98834948288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250000</v>
      </c>
      <c r="S56">
        <f t="shared" si="32"/>
        <v>-1414185.449498476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-25.726302947918931</v>
      </c>
      <c r="AC56">
        <f t="shared" si="33"/>
        <v>-23.085304119447621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-12.193080904138551</v>
      </c>
      <c r="AI56">
        <f t="shared" si="38"/>
        <v>-12.193897109118161</v>
      </c>
      <c r="AJ56">
        <f t="shared" si="39"/>
        <v>-2.6409988284713108</v>
      </c>
      <c r="AK56">
        <f t="shared" si="61"/>
        <v>-1.8008412063543253</v>
      </c>
      <c r="AL56">
        <f t="shared" si="40"/>
        <v>-16.635737143943796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-3.0030202029478845E-2</v>
      </c>
      <c r="AR56">
        <f t="shared" si="45"/>
        <v>-3.0032212251557076E-2</v>
      </c>
      <c r="AS56">
        <f t="shared" si="46"/>
        <v>-6.5044863560030398E-3</v>
      </c>
      <c r="AT56">
        <f t="shared" si="47"/>
        <v>-4.4352715835318697E-3</v>
      </c>
      <c r="AU56">
        <f t="shared" si="48"/>
        <v>-4.0971970191091986E-2</v>
      </c>
      <c r="AW56">
        <v>53</v>
      </c>
      <c r="AX56">
        <f>IF(Z56&gt;0, (R56*SUMPRODUCT(K56:$K$98, X56:$X$98)-K56*$AZ$3)/Z56, 0)</f>
        <v>-1414185.449498476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250000</v>
      </c>
      <c r="S57">
        <f t="shared" si="32"/>
        <v>-5142341.9354600608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-23.085304119447621</v>
      </c>
      <c r="AC57">
        <f t="shared" si="33"/>
        <v>-20.637774468122018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-3.0368889889344599</v>
      </c>
      <c r="AI57">
        <f t="shared" si="38"/>
        <v>-3.0370896540664867</v>
      </c>
      <c r="AJ57">
        <f t="shared" si="39"/>
        <v>-2.4475296513256026</v>
      </c>
      <c r="AK57">
        <f t="shared" si="61"/>
        <v>-1.6159712883613335</v>
      </c>
      <c r="AL57">
        <f t="shared" si="40"/>
        <v>-7.1005905937534219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-6.6781426663642257E-3</v>
      </c>
      <c r="AR57">
        <f t="shared" si="45"/>
        <v>-6.6785839305608169E-3</v>
      </c>
      <c r="AS57">
        <f t="shared" si="46"/>
        <v>-5.3821368681125038E-3</v>
      </c>
      <c r="AT57">
        <f t="shared" si="47"/>
        <v>-3.5535335166175506E-3</v>
      </c>
      <c r="AU57">
        <f t="shared" si="48"/>
        <v>-1.5614254315290869E-2</v>
      </c>
      <c r="AW57">
        <v>54</v>
      </c>
      <c r="AX57">
        <f>IF(Z57&gt;0, (R57*SUMPRODUCT(K57:$K$98, X57:$X$98)-K57*$AZ$3)/Z57, 0)</f>
        <v>-5142341.9354600608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250000</v>
      </c>
      <c r="S58">
        <f t="shared" si="32"/>
        <v>-18885151.275962446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-20.637774468122018</v>
      </c>
      <c r="AC58">
        <f t="shared" si="33"/>
        <v>-18.432345598864202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-0.74928660594181384</v>
      </c>
      <c r="AI58">
        <f t="shared" si="38"/>
        <v>-0.74933540710133206</v>
      </c>
      <c r="AJ58">
        <f t="shared" si="39"/>
        <v>-2.2054288692578154</v>
      </c>
      <c r="AK58">
        <f t="shared" si="61"/>
        <v>-1.4446442127685415</v>
      </c>
      <c r="AL58">
        <f t="shared" si="40"/>
        <v>-4.3994084891276888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-1.4711492085638497E-3</v>
      </c>
      <c r="AR58">
        <f t="shared" si="45"/>
        <v>-1.4712450247530528E-3</v>
      </c>
      <c r="AS58">
        <f t="shared" si="46"/>
        <v>-4.3301387077035987E-3</v>
      </c>
      <c r="AT58">
        <f t="shared" si="47"/>
        <v>-2.8364142284372099E-3</v>
      </c>
      <c r="AU58">
        <f t="shared" si="48"/>
        <v>-8.6377979608938601E-3</v>
      </c>
      <c r="AW58">
        <v>55</v>
      </c>
      <c r="AX58">
        <f>IF(Z58&gt;0, (R58*SUMPRODUCT(K58:$K$98, X58:$X$98)-K58*$AZ$3)/Z58, 0)</f>
        <v>-18885151.275962446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250000</v>
      </c>
      <c r="S59">
        <f t="shared" si="32"/>
        <v>-70186194.502366737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-18.432345598864202</v>
      </c>
      <c r="AC59">
        <f t="shared" si="33"/>
        <v>-16.458721201711896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-0.18294053091687432</v>
      </c>
      <c r="AI59">
        <f t="shared" si="38"/>
        <v>-0.18295225595861395</v>
      </c>
      <c r="AJ59">
        <f t="shared" si="39"/>
        <v>-1.9736243971523066</v>
      </c>
      <c r="AK59">
        <f t="shared" si="61"/>
        <v>-1.2902641919204942</v>
      </c>
      <c r="AL59">
        <f t="shared" si="40"/>
        <v>-3.446840845031415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-3.207012595361628E-4</v>
      </c>
      <c r="AR59">
        <f t="shared" si="45"/>
        <v>-3.2072181395149745E-4</v>
      </c>
      <c r="AS59">
        <f t="shared" si="46"/>
        <v>-3.4598337877659586E-3</v>
      </c>
      <c r="AT59">
        <f t="shared" si="47"/>
        <v>-2.2618790347303189E-3</v>
      </c>
      <c r="AU59">
        <f t="shared" si="48"/>
        <v>-6.0424346364477757E-3</v>
      </c>
      <c r="AW59">
        <v>56</v>
      </c>
      <c r="AX59">
        <f>IF(Z59&gt;0, (R59*SUMPRODUCT(K59:$K$98, X59:$X$98)-K59*$AZ$3)/Z59, 0)</f>
        <v>-70186194.502366737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250000</v>
      </c>
      <c r="S60">
        <f t="shared" si="32"/>
        <v>-264033957.44999573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-16.458721201711896</v>
      </c>
      <c r="AC60">
        <f t="shared" si="33"/>
        <v>-14.695563736577794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-4.4124492844330794E-2</v>
      </c>
      <c r="AI60">
        <f t="shared" si="38"/>
        <v>-4.4127275737084158E-2</v>
      </c>
      <c r="AJ60">
        <f t="shared" si="39"/>
        <v>-1.7631574651341015</v>
      </c>
      <c r="AK60">
        <f t="shared" si="61"/>
        <v>-1.1521104841198329</v>
      </c>
      <c r="AL60">
        <f t="shared" si="40"/>
        <v>-2.9593952249910185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-6.906411237579991E-5</v>
      </c>
      <c r="AR60">
        <f t="shared" si="45"/>
        <v>-6.9068468188308093E-5</v>
      </c>
      <c r="AS60">
        <f t="shared" si="46"/>
        <v>-2.7597122926229277E-3</v>
      </c>
      <c r="AT60">
        <f t="shared" si="47"/>
        <v>-1.8032952407024125E-3</v>
      </c>
      <c r="AU60">
        <f t="shared" si="48"/>
        <v>-4.6320760015136483E-3</v>
      </c>
      <c r="AW60">
        <v>57</v>
      </c>
      <c r="AX60">
        <f>IF(Z60&gt;0, (R60*SUMPRODUCT(K60:$K$98, X60:$X$98)-K60*$AZ$3)/Z60, 0)</f>
        <v>-264033957.44999573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250000</v>
      </c>
      <c r="S61">
        <f t="shared" si="32"/>
        <v>-1006610703.4646347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-14.695563736577794</v>
      </c>
      <c r="AC61">
        <f t="shared" si="33"/>
        <v>-13.121098723552993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-1.0516586960288943E-2</v>
      </c>
      <c r="AI61">
        <f t="shared" si="38"/>
        <v>-1.0517238706722713E-2</v>
      </c>
      <c r="AJ61">
        <f t="shared" si="39"/>
        <v>-1.5744650130248008</v>
      </c>
      <c r="AK61">
        <f t="shared" si="61"/>
        <v>-1.0286894615604456</v>
      </c>
      <c r="AL61">
        <f t="shared" si="40"/>
        <v>-2.6136717132919691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-1.4697027352442309E-5</v>
      </c>
      <c r="AR61">
        <f t="shared" si="45"/>
        <v>-1.4697938174099576E-5</v>
      </c>
      <c r="AS61">
        <f t="shared" si="46"/>
        <v>-2.200329389113249E-3</v>
      </c>
      <c r="AT61">
        <f t="shared" si="47"/>
        <v>-1.4376030180525063E-3</v>
      </c>
      <c r="AU61">
        <f t="shared" si="48"/>
        <v>-3.6526303453398553E-3</v>
      </c>
      <c r="AW61">
        <v>58</v>
      </c>
      <c r="AX61">
        <f>IF(Z61&gt;0, (R61*SUMPRODUCT(K61:$K$98, X61:$X$98)-K61*$AZ$3)/Z61, 0)</f>
        <v>-1006610703.4646347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250000</v>
      </c>
      <c r="S62">
        <f t="shared" si="32"/>
        <v>-3892451887.3498502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-13.121098723552993</v>
      </c>
      <c r="AC62">
        <f t="shared" si="33"/>
        <v>-11.715279423136442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-2.4737091227007412E-3</v>
      </c>
      <c r="AI62">
        <f t="shared" si="38"/>
        <v>-2.4738596098456333E-3</v>
      </c>
      <c r="AJ62">
        <f t="shared" si="39"/>
        <v>-1.4058193004165513</v>
      </c>
      <c r="AK62">
        <f t="shared" si="61"/>
        <v>-0.91847691064870962</v>
      </c>
      <c r="AL62">
        <f t="shared" si="40"/>
        <v>-2.3267700706751064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-3.0866351187823259E-6</v>
      </c>
      <c r="AR62">
        <f t="shared" si="45"/>
        <v>-3.0868228930449048E-6</v>
      </c>
      <c r="AS62">
        <f t="shared" si="46"/>
        <v>-1.7541477223442623E-3</v>
      </c>
      <c r="AT62">
        <f t="shared" si="47"/>
        <v>-1.1460535364415884E-3</v>
      </c>
      <c r="AU62">
        <f t="shared" si="48"/>
        <v>-2.9032880816788954E-3</v>
      </c>
      <c r="AW62">
        <v>59</v>
      </c>
      <c r="AX62">
        <f>IF(Z62&gt;0, (R62*SUMPRODUCT(K62:$K$98, X62:$X$98)-K62*$AZ$3)/Z62, 0)</f>
        <v>-3892451887.3498502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250000</v>
      </c>
      <c r="S63">
        <f t="shared" si="32"/>
        <v>-15277205558.096189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-11.715279423136442</v>
      </c>
      <c r="AC63">
        <f t="shared" si="33"/>
        <v>-10.460073583482359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-5.7374011564554294E-4</v>
      </c>
      <c r="AI63">
        <f t="shared" si="38"/>
        <v>-5.7377434989585696E-4</v>
      </c>
      <c r="AJ63">
        <f t="shared" si="39"/>
        <v>-1.2552058396540833</v>
      </c>
      <c r="AK63">
        <f t="shared" si="61"/>
        <v>-0.82006955961955108</v>
      </c>
      <c r="AL63">
        <f t="shared" si="40"/>
        <v>-2.0758491736235305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-6.3919571718463008E-7</v>
      </c>
      <c r="AR63">
        <f t="shared" si="45"/>
        <v>-6.3923385707686533E-7</v>
      </c>
      <c r="AS63">
        <f t="shared" si="46"/>
        <v>-1.3984070052157601E-3</v>
      </c>
      <c r="AT63">
        <f t="shared" si="47"/>
        <v>-9.1362785346204472E-4</v>
      </c>
      <c r="AU63">
        <f t="shared" si="48"/>
        <v>-2.3126740925348819E-3</v>
      </c>
      <c r="AW63">
        <v>60</v>
      </c>
      <c r="AX63">
        <f>IF(Z63&gt;0, (R63*SUMPRODUCT(K63:$K$98, X63:$X$98)-K63*$AZ$3)/Z63, 0)</f>
        <v>-15277205558.096189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250000</v>
      </c>
      <c r="S64">
        <f t="shared" si="32"/>
        <v>-60940183790.360405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-10.460073583482359</v>
      </c>
      <c r="AC64">
        <f t="shared" si="33"/>
        <v>-9.3393519670627168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-1.3114593632869513E-4</v>
      </c>
      <c r="AI64">
        <f t="shared" si="38"/>
        <v>-1.3115359904924024E-4</v>
      </c>
      <c r="AJ64">
        <f t="shared" si="39"/>
        <v>-1.1207216164196421</v>
      </c>
      <c r="AK64">
        <f t="shared" si="61"/>
        <v>-0.73220515084376514</v>
      </c>
      <c r="AL64">
        <f t="shared" si="40"/>
        <v>-1.8530579208624562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-1.3045341582478759E-7</v>
      </c>
      <c r="AR64">
        <f t="shared" si="45"/>
        <v>-1.3046103808208053E-7</v>
      </c>
      <c r="AS64">
        <f t="shared" si="46"/>
        <v>-1.1148036084335025E-3</v>
      </c>
      <c r="AT64">
        <f t="shared" si="47"/>
        <v>-7.283387170508405E-4</v>
      </c>
      <c r="AU64">
        <f t="shared" si="48"/>
        <v>-1.8432727865224248E-3</v>
      </c>
      <c r="AW64">
        <v>61</v>
      </c>
      <c r="AX64">
        <f>IF(Z64&gt;0, (R64*SUMPRODUCT(K64:$K$98, X64:$X$98)-K64*$AZ$3)/Z64, 0)</f>
        <v>-60940183790.360405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250000</v>
      </c>
      <c r="S65">
        <f t="shared" si="32"/>
        <v>-247242899389.17383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-9.3393519670627168</v>
      </c>
      <c r="AC65">
        <f t="shared" si="33"/>
        <v>-8.3387072264309907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-2.9498771342194016E-5</v>
      </c>
      <c r="AI65">
        <f t="shared" si="38"/>
        <v>-2.9500457681265237E-5</v>
      </c>
      <c r="AJ65">
        <f t="shared" si="39"/>
        <v>-1.000644740631726</v>
      </c>
      <c r="AK65">
        <f t="shared" si="61"/>
        <v>-0.65375463769439024</v>
      </c>
      <c r="AL65">
        <f t="shared" si="40"/>
        <v>-1.6544288787837975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-2.6199109011894566E-8</v>
      </c>
      <c r="AR65">
        <f t="shared" si="45"/>
        <v>-2.6200606721092195E-8</v>
      </c>
      <c r="AS65">
        <f t="shared" si="46"/>
        <v>-8.8871500232591376E-4</v>
      </c>
      <c r="AT65">
        <f t="shared" si="47"/>
        <v>-5.8062720041115654E-4</v>
      </c>
      <c r="AU65">
        <f t="shared" si="48"/>
        <v>-1.4693684033437913E-3</v>
      </c>
      <c r="AW65">
        <v>62</v>
      </c>
      <c r="AX65">
        <f>IF(Z65&gt;0, (R65*SUMPRODUCT(K65:$K$98, X65:$X$98)-K65*$AZ$3)/Z65, 0)</f>
        <v>-247242899389.17383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250000</v>
      </c>
      <c r="S66">
        <f t="shared" si="32"/>
        <v>-1021593254325.7284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-8.3387072264309907</v>
      </c>
      <c r="AC66">
        <f t="shared" si="33"/>
        <v>-7.445274332018367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-6.5254022147305236E-6</v>
      </c>
      <c r="AI66">
        <f t="shared" si="38"/>
        <v>-6.5257666099680847E-6</v>
      </c>
      <c r="AJ66">
        <f t="shared" si="39"/>
        <v>-0.89343289441262375</v>
      </c>
      <c r="AK66">
        <f t="shared" si="61"/>
        <v>-0.58370950585016945</v>
      </c>
      <c r="AL66">
        <f t="shared" si="40"/>
        <v>-1.4771489260294031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-5.1745413026517791E-9</v>
      </c>
      <c r="AR66">
        <f t="shared" si="45"/>
        <v>-5.1748302623427222E-9</v>
      </c>
      <c r="AS66">
        <f t="shared" si="46"/>
        <v>-7.0847823033032232E-4</v>
      </c>
      <c r="AT66">
        <f t="shared" si="47"/>
        <v>-4.6287245557887733E-4</v>
      </c>
      <c r="AU66">
        <f t="shared" si="48"/>
        <v>-1.1713558607394619E-3</v>
      </c>
      <c r="AW66">
        <v>63</v>
      </c>
      <c r="AX66">
        <f>IF(Z66&gt;0, (R66*SUMPRODUCT(K66:$K$98, X66:$X$98)-K66*$AZ$3)/Z66, 0)</f>
        <v>-1021593254325.7284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-4305190877923.0571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-7.445274332018367</v>
      </c>
      <c r="AC67">
        <f t="shared" ref="AC67:AC89" si="64">S67*Z67</f>
        <v>-6.6475663723610028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-1.4177360054135048E-6</v>
      </c>
      <c r="AI67">
        <f t="shared" ref="AI67:AI89" si="69">SUM(AE67:AH67)</f>
        <v>-1.4178132094976077E-6</v>
      </c>
      <c r="AJ67">
        <f t="shared" ref="AJ67:AJ89" si="70">AB67-AC67</f>
        <v>-0.79770795965736419</v>
      </c>
      <c r="AK67">
        <f t="shared" si="61"/>
        <v>-0.52116920324128568</v>
      </c>
      <c r="AL67">
        <f t="shared" ref="AL67:AL89" si="71">SUM(AI67:AK67)</f>
        <v>-1.3188785807118593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-1.0037878119095709E-9</v>
      </c>
      <c r="AR67">
        <f t="shared" ref="AR67:AR89" si="76">AI67*$K67</f>
        <v>-1.0038424740740049E-9</v>
      </c>
      <c r="AS67">
        <f t="shared" ref="AS67:AS89" si="77">AJ67*$K67</f>
        <v>-5.6479452049591457E-4</v>
      </c>
      <c r="AT67">
        <f t="shared" ref="AT67:AT89" si="78">AK67*$K67</f>
        <v>-3.6899908879978096E-4</v>
      </c>
      <c r="AU67">
        <f t="shared" ref="AU67:AU89" si="79">AL67*$K67</f>
        <v>-9.3379461313816952E-4</v>
      </c>
      <c r="AW67">
        <v>64</v>
      </c>
      <c r="AX67">
        <f>IF(Z67&gt;0, (R67*SUMPRODUCT(K67:$K$98, X67:$X$98)-K67*$AZ$3)/Z67, 0)</f>
        <v>-4305190877923.0571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250000</v>
      </c>
      <c r="S68">
        <f t="shared" si="63"/>
        <v>-18518336706573.992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-6.6475663723610028</v>
      </c>
      <c r="AC68">
        <f t="shared" si="64"/>
        <v>-5.9353271190505899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-3.0203251352062215E-7</v>
      </c>
      <c r="AI68">
        <f t="shared" si="69"/>
        <v>-3.0204853906117984E-7</v>
      </c>
      <c r="AJ68">
        <f t="shared" si="70"/>
        <v>-0.71223925331041293</v>
      </c>
      <c r="AK68">
        <f t="shared" si="61"/>
        <v>-0.46532964606527022</v>
      </c>
      <c r="AL68">
        <f t="shared" si="71"/>
        <v>-1.1775692014242223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-1.9093353940641427E-10</v>
      </c>
      <c r="AR68">
        <f t="shared" si="76"/>
        <v>-1.9094367014745242E-10</v>
      </c>
      <c r="AS68">
        <f t="shared" si="77"/>
        <v>-4.5025073609981947E-4</v>
      </c>
      <c r="AT68">
        <f t="shared" si="78"/>
        <v>-2.9416381461166692E-4</v>
      </c>
      <c r="AU68">
        <f t="shared" si="79"/>
        <v>-7.4441474165515655E-4</v>
      </c>
      <c r="AW68">
        <v>65</v>
      </c>
      <c r="AX68">
        <f>IF(Z68&gt;0, (R68*SUMPRODUCT(K68:$K$98, X68:$X$98)-K68*$AZ$3)/Z68, 0)</f>
        <v>-18518336706573.992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250000</v>
      </c>
      <c r="S69">
        <f t="shared" si="63"/>
        <v>-81415356877307.688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-5.9353271190505899</v>
      </c>
      <c r="AC69">
        <f t="shared" si="64"/>
        <v>-5.299399213603845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-6.3053699653260221E-8</v>
      </c>
      <c r="AI69">
        <f t="shared" si="69"/>
        <v>-6.3056954198481695E-8</v>
      </c>
      <c r="AJ69">
        <f t="shared" si="70"/>
        <v>-0.63592790544674482</v>
      </c>
      <c r="AK69">
        <f t="shared" si="61"/>
        <v>-0.41547289833354134</v>
      </c>
      <c r="AL69">
        <f t="shared" si="71"/>
        <v>-1.0514008668372403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-3.5589433695438787E-11</v>
      </c>
      <c r="AR69">
        <f t="shared" si="76"/>
        <v>-3.5591270660153078E-11</v>
      </c>
      <c r="AS69">
        <f t="shared" si="77"/>
        <v>-3.5893713057971179E-4</v>
      </c>
      <c r="AT69">
        <f t="shared" si="78"/>
        <v>-2.3450559203989246E-4</v>
      </c>
      <c r="AU69">
        <f t="shared" si="79"/>
        <v>-5.9344275821087485E-4</v>
      </c>
      <c r="AW69">
        <v>66</v>
      </c>
      <c r="AX69">
        <f>IF(Z69&gt;0, (R69*SUMPRODUCT(K69:$K$98, X69:$X$98)-K69*$AZ$3)/Z69, 0)</f>
        <v>-81415356877307.688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250000</v>
      </c>
      <c r="S70">
        <f t="shared" si="63"/>
        <v>-366086702918920.06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-5.299399213603845</v>
      </c>
      <c r="AC70">
        <f t="shared" si="64"/>
        <v>-4.7316064407486493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-1.2878792684632178E-8</v>
      </c>
      <c r="AI70">
        <f t="shared" si="69"/>
        <v>-1.2879438925864517E-8</v>
      </c>
      <c r="AJ70">
        <f t="shared" si="70"/>
        <v>-0.56779277285519569</v>
      </c>
      <c r="AK70">
        <f t="shared" si="61"/>
        <v>-0.37095794495226919</v>
      </c>
      <c r="AL70">
        <f t="shared" si="71"/>
        <v>-0.93875073068690384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-6.4903427674621317E-12</v>
      </c>
      <c r="AR70">
        <f t="shared" si="76"/>
        <v>-6.4906684445043087E-12</v>
      </c>
      <c r="AS70">
        <f t="shared" si="77"/>
        <v>-2.8614248299185487E-4</v>
      </c>
      <c r="AT70">
        <f t="shared" si="78"/>
        <v>-1.8694642223152915E-4</v>
      </c>
      <c r="AU70">
        <f t="shared" si="79"/>
        <v>-4.7308891171405249E-4</v>
      </c>
      <c r="AW70">
        <v>67</v>
      </c>
      <c r="AX70">
        <f>IF(Z70&gt;0, (R70*SUMPRODUCT(K70:$K$98, X70:$X$98)-K70*$AZ$3)/Z70, 0)</f>
        <v>-366086702918920.06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250000</v>
      </c>
      <c r="S71">
        <f t="shared" si="63"/>
        <v>-1683814705246927.3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-4.7316064407486493</v>
      </c>
      <c r="AC71">
        <f t="shared" si="64"/>
        <v>-4.2246486078169392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-2.5716504083233407E-9</v>
      </c>
      <c r="AI71">
        <f t="shared" si="69"/>
        <v>-2.5717758570616921E-9</v>
      </c>
      <c r="AJ71">
        <f t="shared" si="70"/>
        <v>-0.50695783293171015</v>
      </c>
      <c r="AK71">
        <f t="shared" si="61"/>
        <v>-0.33121245085240547</v>
      </c>
      <c r="AL71">
        <f t="shared" si="71"/>
        <v>-0.83817028635589153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-1.1571412840153585E-12</v>
      </c>
      <c r="AR71">
        <f t="shared" si="76"/>
        <v>-1.1571977310011946E-12</v>
      </c>
      <c r="AS71">
        <f t="shared" si="77"/>
        <v>-2.2811103555973113E-4</v>
      </c>
      <c r="AT71">
        <f t="shared" si="78"/>
        <v>-1.4903254323401721E-4</v>
      </c>
      <c r="AU71">
        <f t="shared" si="79"/>
        <v>-3.7714357995094608E-4</v>
      </c>
      <c r="AW71">
        <v>68</v>
      </c>
      <c r="AX71">
        <f>IF(Z71&gt;0, (R71*SUMPRODUCT(K71:$K$98, X71:$X$98)-K71*$AZ$3)/Z71, 0)</f>
        <v>-1683814705246927.3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250000</v>
      </c>
      <c r="S72">
        <f t="shared" si="63"/>
        <v>-7930646790190917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-4.2246486078169392</v>
      </c>
      <c r="AC72">
        <f t="shared" si="64"/>
        <v>-3.772007685551845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-5.0206520009590914E-10</v>
      </c>
      <c r="AI72">
        <f t="shared" si="69"/>
        <v>-5.0208898130685787E-10</v>
      </c>
      <c r="AJ72">
        <f t="shared" si="70"/>
        <v>-0.45264092226509423</v>
      </c>
      <c r="AK72">
        <f t="shared" ref="AK72:AK89" si="92">G72*SUM(AB72:AB72, AE72:AF72)</f>
        <v>-0.29572540254718577</v>
      </c>
      <c r="AL72">
        <f t="shared" si="71"/>
        <v>-0.74836632531436897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-2.0170494973150524E-13</v>
      </c>
      <c r="AR72">
        <f t="shared" si="76"/>
        <v>-2.0171450384511051E-13</v>
      </c>
      <c r="AS72">
        <f t="shared" si="77"/>
        <v>-1.8184872095190435E-4</v>
      </c>
      <c r="AT72">
        <f t="shared" si="78"/>
        <v>-1.1880783102217501E-4</v>
      </c>
      <c r="AU72">
        <f t="shared" si="79"/>
        <v>-3.0065655217579386E-4</v>
      </c>
      <c r="AW72">
        <v>69</v>
      </c>
      <c r="AX72">
        <f>IF(Z72&gt;0, (R72*SUMPRODUCT(K72:$K$98, X72:$X$98)-K72*$AZ$3)/Z72, 0)</f>
        <v>-7930646790190917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250000</v>
      </c>
      <c r="S73">
        <f t="shared" si="63"/>
        <v>-3.8288149704486136E+16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-3.772007685551845</v>
      </c>
      <c r="AC73">
        <f t="shared" si="64"/>
        <v>-3.36786400495718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-9.5726743747103457E-11</v>
      </c>
      <c r="AI73">
        <f t="shared" si="69"/>
        <v>-9.5731141797193307E-11</v>
      </c>
      <c r="AJ73">
        <f t="shared" si="70"/>
        <v>-0.40414368059466499</v>
      </c>
      <c r="AK73">
        <f t="shared" si="92"/>
        <v>-0.2640405379886292</v>
      </c>
      <c r="AL73">
        <f t="shared" si="71"/>
        <v>-0.66818421867902533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-3.4337739315427426E-14</v>
      </c>
      <c r="AR73">
        <f t="shared" si="76"/>
        <v>-3.4339316921554724E-14</v>
      </c>
      <c r="AS73">
        <f t="shared" si="77"/>
        <v>-1.4496868698364015E-4</v>
      </c>
      <c r="AT73">
        <f t="shared" si="78"/>
        <v>-9.4712875496019388E-5</v>
      </c>
      <c r="AU73">
        <f t="shared" si="79"/>
        <v>-2.3968156251399884E-4</v>
      </c>
      <c r="AW73">
        <v>70</v>
      </c>
      <c r="AX73">
        <f>IF(Z73&gt;0, (R73*SUMPRODUCT(K73:$K$98, X73:$X$98)-K73*$AZ$3)/Z73, 0)</f>
        <v>-3.8288149704486136E+16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250000</v>
      </c>
      <c r="S74">
        <f t="shared" si="63"/>
        <v>-1.8965045445293174E+17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-3.36786400495718</v>
      </c>
      <c r="AC74">
        <f t="shared" si="64"/>
        <v>-3.0070214329975116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-1.7806448356847237E-11</v>
      </c>
      <c r="AI74">
        <f t="shared" si="69"/>
        <v>-1.7807241136764816E-11</v>
      </c>
      <c r="AJ74">
        <f t="shared" si="70"/>
        <v>-0.3608425719596684</v>
      </c>
      <c r="AK74">
        <f t="shared" si="92"/>
        <v>-0.23575048034700263</v>
      </c>
      <c r="AL74">
        <f t="shared" si="71"/>
        <v>-0.59659305232447823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-5.7029254562560754E-15</v>
      </c>
      <c r="AR74">
        <f t="shared" si="76"/>
        <v>-5.7031793622952001E-15</v>
      </c>
      <c r="AS74">
        <f t="shared" si="77"/>
        <v>-1.15568149700015E-4</v>
      </c>
      <c r="AT74">
        <f t="shared" si="78"/>
        <v>-7.5504524470682637E-5</v>
      </c>
      <c r="AU74">
        <f t="shared" si="79"/>
        <v>-1.910726741764008E-4</v>
      </c>
      <c r="AW74">
        <v>71</v>
      </c>
      <c r="AX74">
        <f>IF(Z74&gt;0, (R74*SUMPRODUCT(K74:$K$98, X74:$X$98)-K74*$AZ$3)/Z74, 0)</f>
        <v>-1.8965045445293174E+17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250000</v>
      </c>
      <c r="S75">
        <f t="shared" si="63"/>
        <v>-9.6453956529909786E+17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-3.0070214329975116</v>
      </c>
      <c r="AC75">
        <f t="shared" si="64"/>
        <v>-2.6848405651763549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-3.2283740100182823E-12</v>
      </c>
      <c r="AI75">
        <f t="shared" si="69"/>
        <v>-3.2285131873346812E-12</v>
      </c>
      <c r="AJ75">
        <f t="shared" si="70"/>
        <v>-0.32218086782115662</v>
      </c>
      <c r="AK75">
        <f t="shared" si="92"/>
        <v>-0.21049150030982583</v>
      </c>
      <c r="AL75">
        <f t="shared" si="71"/>
        <v>-0.53267236813421093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-9.2317962346534015E-16</v>
      </c>
      <c r="AR75">
        <f t="shared" si="76"/>
        <v>-9.2321942234308763E-16</v>
      </c>
      <c r="AS75">
        <f t="shared" si="77"/>
        <v>-9.2130221380758655E-5</v>
      </c>
      <c r="AT75">
        <f t="shared" si="78"/>
        <v>-6.0191744635429984E-5</v>
      </c>
      <c r="AU75">
        <f t="shared" si="79"/>
        <v>-1.5232196601711184E-4</v>
      </c>
      <c r="AW75">
        <v>72</v>
      </c>
      <c r="AX75">
        <f>IF(Z75&gt;0, (R75*SUMPRODUCT(K75:$K$98, X75:$X$98)-K75*$AZ$3)/Z75, 0)</f>
        <v>-9.6453956529909786E+17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250000</v>
      </c>
      <c r="S76">
        <f t="shared" si="63"/>
        <v>-5.0412456835196262E+18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-2.6848405651763549</v>
      </c>
      <c r="AC76">
        <f t="shared" si="64"/>
        <v>-2.3971790760503175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-5.7004940580503503E-13</v>
      </c>
      <c r="AI76">
        <f t="shared" si="69"/>
        <v>-5.7007318146710889E-13</v>
      </c>
      <c r="AJ76">
        <f t="shared" si="70"/>
        <v>-0.2876614891260374</v>
      </c>
      <c r="AK76">
        <f t="shared" si="92"/>
        <v>-0.18793883956234486</v>
      </c>
      <c r="AL76">
        <f t="shared" si="71"/>
        <v>-0.47560032868895236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-1.4554484984840959E-16</v>
      </c>
      <c r="AR76">
        <f t="shared" si="76"/>
        <v>-1.4555092024359172E-16</v>
      </c>
      <c r="AS76">
        <f t="shared" si="77"/>
        <v>-7.34456484221621E-5</v>
      </c>
      <c r="AT76">
        <f t="shared" si="78"/>
        <v>-4.7984490302479355E-5</v>
      </c>
      <c r="AU76">
        <f t="shared" si="79"/>
        <v>-1.2143013872478701E-4</v>
      </c>
      <c r="AW76">
        <v>73</v>
      </c>
      <c r="AX76">
        <f>IF(Z76&gt;0, (R76*SUMPRODUCT(K76:$K$98, X76:$X$98)-K76*$AZ$3)/Z76, 0)</f>
        <v>-5.0412456835196262E+18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250000</v>
      </c>
      <c r="S77">
        <f t="shared" si="63"/>
        <v>-2.7103645486292345E+19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-2.3971790760503175</v>
      </c>
      <c r="AC77">
        <f t="shared" si="64"/>
        <v>-2.140338460759212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-9.7947363228504659E-14</v>
      </c>
      <c r="AI77">
        <f t="shared" si="69"/>
        <v>-9.7951311661312055E-14</v>
      </c>
      <c r="AJ77">
        <f t="shared" si="70"/>
        <v>-0.25684061529110558</v>
      </c>
      <c r="AK77">
        <f t="shared" si="92"/>
        <v>-0.16780253532352224</v>
      </c>
      <c r="AL77">
        <f t="shared" si="71"/>
        <v>-0.4246431506147258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-2.2328475468480469E-17</v>
      </c>
      <c r="AR77">
        <f t="shared" si="76"/>
        <v>-2.2329375569128133E-17</v>
      </c>
      <c r="AS77">
        <f t="shared" si="77"/>
        <v>-5.8550421254912565E-5</v>
      </c>
      <c r="AT77">
        <f t="shared" si="78"/>
        <v>-3.825294188654286E-5</v>
      </c>
      <c r="AU77">
        <f t="shared" si="79"/>
        <v>-9.6803363141477759E-5</v>
      </c>
      <c r="AW77">
        <v>74</v>
      </c>
      <c r="AX77">
        <f>IF(Z77&gt;0, (R77*SUMPRODUCT(K77:$K$98, X77:$X$98)-K77*$AZ$3)/Z77, 0)</f>
        <v>-2.7103645486292345E+19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250000</v>
      </c>
      <c r="S78">
        <f t="shared" si="63"/>
        <v>-1.5002521584837185E+20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-2.140338460759212</v>
      </c>
      <c r="AC78">
        <f t="shared" si="64"/>
        <v>-1.9110164828207248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-1.6360250256355212E-14</v>
      </c>
      <c r="AI78">
        <f t="shared" si="69"/>
        <v>-1.6360887154783257E-14</v>
      </c>
      <c r="AJ78">
        <f t="shared" si="70"/>
        <v>-0.22932197793848719</v>
      </c>
      <c r="AK78">
        <f t="shared" si="92"/>
        <v>-0.14982369225314485</v>
      </c>
      <c r="AL78">
        <f t="shared" si="71"/>
        <v>-0.37914567019164835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-3.3299540625185573E-18</v>
      </c>
      <c r="AR78">
        <f t="shared" si="76"/>
        <v>-3.3300836963856833E-18</v>
      </c>
      <c r="AS78">
        <f t="shared" si="77"/>
        <v>-4.667603735244944E-5</v>
      </c>
      <c r="AT78">
        <f t="shared" si="78"/>
        <v>-3.0495011070266942E-5</v>
      </c>
      <c r="AU78">
        <f t="shared" si="79"/>
        <v>-7.7171048422719702E-5</v>
      </c>
      <c r="AW78">
        <v>75</v>
      </c>
      <c r="AX78">
        <f>IF(Z78&gt;0, (R78*SUMPRODUCT(K78:$K$98, X78:$X$98)-K78*$AZ$3)/Z78, 0)</f>
        <v>-1.5002521584837185E+20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250000</v>
      </c>
      <c r="S79">
        <f t="shared" si="63"/>
        <v>-8.5559511992493408E+20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-1.9110164828207248</v>
      </c>
      <c r="AC79">
        <f t="shared" si="64"/>
        <v>-1.7062647168042184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-2.6540864284856588E-15</v>
      </c>
      <c r="AI79">
        <f t="shared" si="69"/>
        <v>-2.6541861406437268E-15</v>
      </c>
      <c r="AJ79">
        <f t="shared" si="70"/>
        <v>-0.20475176601650635</v>
      </c>
      <c r="AK79">
        <f t="shared" si="92"/>
        <v>-0.13377115379745075</v>
      </c>
      <c r="AL79">
        <f t="shared" si="71"/>
        <v>-0.33852291981395977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-4.8233118088514315E-19</v>
      </c>
      <c r="AR79">
        <f t="shared" si="76"/>
        <v>-4.8234930172794365E-19</v>
      </c>
      <c r="AS79">
        <f t="shared" si="77"/>
        <v>-3.7209851205715419E-5</v>
      </c>
      <c r="AT79">
        <f t="shared" si="78"/>
        <v>-2.4310436121067397E-5</v>
      </c>
      <c r="AU79">
        <f t="shared" si="79"/>
        <v>-6.1520287326783304E-5</v>
      </c>
      <c r="AW79">
        <v>76</v>
      </c>
      <c r="AX79">
        <f>IF(Z79&gt;0, (R79*SUMPRODUCT(K79:$K$98, X79:$X$98)-K79*$AZ$3)/Z79, 0)</f>
        <v>-8.5559511992493408E+20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250000</v>
      </c>
      <c r="S80">
        <f t="shared" si="63"/>
        <v>-5.0574297280443685E+21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-1.7062647168042184</v>
      </c>
      <c r="AC80">
        <f t="shared" si="64"/>
        <v>-1.5234506400037662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-4.1826762890053623E-16</v>
      </c>
      <c r="AI80">
        <f t="shared" si="69"/>
        <v>-4.1828269041124352E-16</v>
      </c>
      <c r="AJ80">
        <f t="shared" si="70"/>
        <v>-0.18281407680045225</v>
      </c>
      <c r="AK80">
        <f t="shared" si="92"/>
        <v>-0.1194385301762953</v>
      </c>
      <c r="AL80">
        <f t="shared" si="71"/>
        <v>-0.30225260697674794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-6.7868227788141256E-20</v>
      </c>
      <c r="AR80">
        <f t="shared" si="76"/>
        <v>-6.7870671673273364E-20</v>
      </c>
      <c r="AS80">
        <f t="shared" si="77"/>
        <v>-2.966346556578081E-5</v>
      </c>
      <c r="AT80">
        <f t="shared" si="78"/>
        <v>-1.9380130836310099E-5</v>
      </c>
      <c r="AU80">
        <f t="shared" si="79"/>
        <v>-4.9043596402090973E-5</v>
      </c>
      <c r="AW80">
        <v>77</v>
      </c>
      <c r="AX80">
        <f>IF(Z80&gt;0, (R80*SUMPRODUCT(K80:$K$98, X80:$X$98)-K80*$AZ$3)/Z80, 0)</f>
        <v>-5.0574297280443685E+21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250000</v>
      </c>
      <c r="S81">
        <f t="shared" si="63"/>
        <v>-3.1019709744443975E+22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-1.5234506400037662</v>
      </c>
      <c r="AC81">
        <f t="shared" si="64"/>
        <v>-1.3602237857176485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-6.359190132855799E-17</v>
      </c>
      <c r="AI81">
        <f t="shared" si="69"/>
        <v>-6.3594093843892472E-17</v>
      </c>
      <c r="AJ81">
        <f t="shared" si="70"/>
        <v>-0.16322685428611772</v>
      </c>
      <c r="AK81">
        <f t="shared" si="92"/>
        <v>-0.10664154480026364</v>
      </c>
      <c r="AL81">
        <f t="shared" si="71"/>
        <v>-0.26986839908638138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-9.2128933098928087E-21</v>
      </c>
      <c r="AR81">
        <f t="shared" si="76"/>
        <v>-9.2132109511243949E-21</v>
      </c>
      <c r="AS81">
        <f t="shared" si="77"/>
        <v>-2.3647533135985922E-5</v>
      </c>
      <c r="AT81">
        <f t="shared" si="78"/>
        <v>-1.5449721648844144E-5</v>
      </c>
      <c r="AU81">
        <f t="shared" si="79"/>
        <v>-3.909725478483007E-5</v>
      </c>
      <c r="AW81">
        <v>78</v>
      </c>
      <c r="AX81">
        <f>IF(Z81&gt;0, (R81*SUMPRODUCT(K81:$K$98, X81:$X$98)-K81*$AZ$3)/Z81, 0)</f>
        <v>-3.1019709744443975E+22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250000</v>
      </c>
      <c r="S82">
        <f t="shared" si="63"/>
        <v>-1.9764862668465588E+23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-1.3602237857176485</v>
      </c>
      <c r="AC82">
        <f t="shared" si="64"/>
        <v>-1.2144855229621858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-9.3167834865987608E-18</v>
      </c>
      <c r="AI82">
        <f t="shared" si="69"/>
        <v>-9.3170907200825786E-18</v>
      </c>
      <c r="AJ82">
        <f t="shared" si="70"/>
        <v>-0.14573826275546264</v>
      </c>
      <c r="AK82">
        <f t="shared" si="92"/>
        <v>-9.52156650002354E-2</v>
      </c>
      <c r="AL82">
        <f t="shared" si="71"/>
        <v>-0.24095392775569804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-1.205153071777053E-21</v>
      </c>
      <c r="AR82">
        <f t="shared" si="76"/>
        <v>-1.2051928133227602E-21</v>
      </c>
      <c r="AS82">
        <f t="shared" si="77"/>
        <v>-1.8851668635192908E-5</v>
      </c>
      <c r="AT82">
        <f t="shared" si="78"/>
        <v>-1.2316423508326007E-5</v>
      </c>
      <c r="AU82">
        <f t="shared" si="79"/>
        <v>-3.1168092143518913E-5</v>
      </c>
      <c r="AW82">
        <v>79</v>
      </c>
      <c r="AX82">
        <f>IF(Z82&gt;0, (R82*SUMPRODUCT(K82:$K$98, X82:$X$98)-K82*$AZ$3)/Z82, 0)</f>
        <v>-1.9764862668465588E+23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250000</v>
      </c>
      <c r="S83">
        <f t="shared" si="63"/>
        <v>-1.3098253744281099E+24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-1.2144855229621858</v>
      </c>
      <c r="AC83">
        <f t="shared" si="64"/>
        <v>-1.0843620740733801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-1.3138388286880717E-18</v>
      </c>
      <c r="AI83">
        <f t="shared" si="69"/>
        <v>-1.3138802220713135E-18</v>
      </c>
      <c r="AJ83">
        <f t="shared" si="70"/>
        <v>-0.13012344888880567</v>
      </c>
      <c r="AK83">
        <f t="shared" si="92"/>
        <v>-8.5013986607353015E-2</v>
      </c>
      <c r="AL83">
        <f t="shared" si="71"/>
        <v>-0.21513743549615869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-1.5174006965215366E-22</v>
      </c>
      <c r="AR83">
        <f t="shared" si="76"/>
        <v>-1.5174485032594645E-22</v>
      </c>
      <c r="AS83">
        <f t="shared" si="77"/>
        <v>-1.5028434817596355E-5</v>
      </c>
      <c r="AT83">
        <f t="shared" si="78"/>
        <v>-9.8185774141629496E-6</v>
      </c>
      <c r="AU83">
        <f t="shared" si="79"/>
        <v>-2.4847012231759304E-5</v>
      </c>
      <c r="AW83">
        <v>80</v>
      </c>
      <c r="AX83">
        <f>IF(Z83&gt;0, (R83*SUMPRODUCT(K83:$K$98, X83:$X$98)-K83*$AZ$3)/Z83, 0)</f>
        <v>-1.3098253744281099E+24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250000</v>
      </c>
      <c r="S84">
        <f t="shared" si="63"/>
        <v>-9.0391209830381393E+24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-1.0843620740733801</v>
      </c>
      <c r="AC84">
        <f t="shared" si="64"/>
        <v>-0.96818042327980369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-1.7811974221323916E-19</v>
      </c>
      <c r="AI84">
        <f t="shared" si="69"/>
        <v>-1.78125097714206E-19</v>
      </c>
      <c r="AJ84">
        <f t="shared" si="70"/>
        <v>-0.11618165079357645</v>
      </c>
      <c r="AK84">
        <f t="shared" si="92"/>
        <v>-7.5905345185136613E-2</v>
      </c>
      <c r="AL84">
        <f t="shared" si="71"/>
        <v>-0.19208699597871307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-1.8367591907351732E-23</v>
      </c>
      <c r="AR84">
        <f t="shared" si="76"/>
        <v>-1.8368144163126392E-23</v>
      </c>
      <c r="AS84">
        <f t="shared" si="77"/>
        <v>-1.1980576225762396E-5</v>
      </c>
      <c r="AT84">
        <f t="shared" si="78"/>
        <v>-7.8273098008314318E-6</v>
      </c>
      <c r="AU84">
        <f t="shared" si="79"/>
        <v>-1.9807886026593828E-5</v>
      </c>
      <c r="AW84">
        <v>81</v>
      </c>
      <c r="AX84">
        <f>IF(Z84&gt;0, (R84*SUMPRODUCT(K84:$K$98, X84:$X$98)-K84*$AZ$3)/Z84, 0)</f>
        <v>-9.0391209830381393E+24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250000</v>
      </c>
      <c r="S85">
        <f t="shared" si="63"/>
        <v>-6.5054893001704433E+25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-0.96818042327980369</v>
      </c>
      <c r="AC85">
        <f t="shared" si="64"/>
        <v>-0.86444680649982475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-2.3187739822378564E-20</v>
      </c>
      <c r="AI85">
        <f t="shared" si="69"/>
        <v>-2.3188404220371255E-20</v>
      </c>
      <c r="AJ85">
        <f t="shared" si="70"/>
        <v>-0.10373361677997894</v>
      </c>
      <c r="AK85">
        <f t="shared" si="92"/>
        <v>-6.7772629629586259E-2</v>
      </c>
      <c r="AL85">
        <f t="shared" si="71"/>
        <v>-0.17150624640956519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-2.1349148582938582E-24</v>
      </c>
      <c r="AR85">
        <f t="shared" si="76"/>
        <v>-2.1349760299801583E-24</v>
      </c>
      <c r="AS85">
        <f t="shared" si="77"/>
        <v>-9.550842016711091E-6</v>
      </c>
      <c r="AT85">
        <f t="shared" si="78"/>
        <v>-6.2398834509179136E-6</v>
      </c>
      <c r="AU85">
        <f t="shared" si="79"/>
        <v>-1.5790725467629004E-5</v>
      </c>
      <c r="AW85">
        <v>82</v>
      </c>
      <c r="AX85">
        <f>IF(Z85&gt;0, (R85*SUMPRODUCT(K85:$K$98, X85:$X$98)-K85*$AZ$3)/Z85, 0)</f>
        <v>-6.5054893001704433E+25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250000</v>
      </c>
      <c r="S86">
        <f t="shared" si="63"/>
        <v>-4.8918586231767061E+26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-0.86444680649982475</v>
      </c>
      <c r="AC86">
        <f t="shared" si="64"/>
        <v>-0.77182750580341486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-2.8943251476504945E-21</v>
      </c>
      <c r="AI86">
        <f t="shared" si="69"/>
        <v>-2.8944040366337273E-21</v>
      </c>
      <c r="AJ86">
        <f t="shared" si="70"/>
        <v>-9.261930069640989E-2</v>
      </c>
      <c r="AK86">
        <f t="shared" si="92"/>
        <v>-6.0511276454987738E-2</v>
      </c>
      <c r="AL86">
        <f t="shared" si="71"/>
        <v>-0.15313057715139763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-2.379312227136322E-25</v>
      </c>
      <c r="AR86">
        <f t="shared" si="76"/>
        <v>-2.3793770787037225E-25</v>
      </c>
      <c r="AS86">
        <f t="shared" si="77"/>
        <v>-7.6138727811791309E-6</v>
      </c>
      <c r="AT86">
        <f t="shared" si="78"/>
        <v>-4.9743968837036946E-6</v>
      </c>
      <c r="AU86">
        <f t="shared" si="79"/>
        <v>-1.2588269664882826E-5</v>
      </c>
      <c r="AW86">
        <v>83</v>
      </c>
      <c r="AX86">
        <f>IF(Z86&gt;0, (R86*SUMPRODUCT(K86:$K$98, X86:$X$98)-K86*$AZ$3)/Z86, 0)</f>
        <v>-4.8918586231767061E+26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250000</v>
      </c>
      <c r="S87">
        <f t="shared" si="63"/>
        <v>-3.8510740534429289E+27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-0.77182750580341486</v>
      </c>
      <c r="AC87">
        <f t="shared" si="64"/>
        <v>-0.68913170161019177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-3.4576413552469684E-22</v>
      </c>
      <c r="AI87">
        <f t="shared" si="69"/>
        <v>-3.457730827909925E-22</v>
      </c>
      <c r="AJ87">
        <f t="shared" si="70"/>
        <v>-8.2695804193223088E-2</v>
      </c>
      <c r="AK87">
        <f t="shared" si="92"/>
        <v>-5.4027925406239047E-2</v>
      </c>
      <c r="AL87">
        <f t="shared" si="71"/>
        <v>-0.13672372959946213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-2.5378505270506702E-26</v>
      </c>
      <c r="AR87">
        <f t="shared" si="76"/>
        <v>-2.5379161984785344E-26</v>
      </c>
      <c r="AS87">
        <f t="shared" si="77"/>
        <v>-6.0697327656083609E-6</v>
      </c>
      <c r="AT87">
        <f t="shared" si="78"/>
        <v>-3.9655587401974599E-6</v>
      </c>
      <c r="AU87">
        <f t="shared" si="79"/>
        <v>-1.0035291505805822E-5</v>
      </c>
      <c r="AW87">
        <v>84</v>
      </c>
      <c r="AX87">
        <f>IF(Z87&gt;0, (R87*SUMPRODUCT(K87:$K$98, X87:$X$98)-K87*$AZ$3)/Z87, 0)</f>
        <v>-3.8510740534429289E+27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250000</v>
      </c>
      <c r="S88">
        <f t="shared" si="63"/>
        <v>-3.1809810498398195E+28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-0.68913170161019177</v>
      </c>
      <c r="AC88">
        <f t="shared" si="64"/>
        <v>-0.61529616215195693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-3.9453226041012547E-23</v>
      </c>
      <c r="AI88">
        <f t="shared" si="69"/>
        <v>-3.9454193189437063E-23</v>
      </c>
      <c r="AJ88">
        <f t="shared" si="70"/>
        <v>-7.3835539458234845E-2</v>
      </c>
      <c r="AK88">
        <f t="shared" si="92"/>
        <v>-4.8239219112713429E-2</v>
      </c>
      <c r="AL88">
        <f t="shared" si="71"/>
        <v>-0.12207475857094827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-2.585536027690709E-27</v>
      </c>
      <c r="AR88">
        <f t="shared" si="76"/>
        <v>-2.5855994089993278E-27</v>
      </c>
      <c r="AS88">
        <f t="shared" si="77"/>
        <v>-4.8387537991138039E-6</v>
      </c>
      <c r="AT88">
        <f t="shared" si="78"/>
        <v>-3.161319148754352E-6</v>
      </c>
      <c r="AU88">
        <f t="shared" si="79"/>
        <v>-8.0000729478681555E-6</v>
      </c>
      <c r="AW88">
        <v>85</v>
      </c>
      <c r="AX88">
        <f>IF(Z88&gt;0, (R88*SUMPRODUCT(K88:$K$98, X88:$X$98)-K88*$AZ$3)/Z88, 0)</f>
        <v>-3.1809810498398195E+28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-0.61529616215195693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-0.61529616215195693</v>
      </c>
      <c r="AK89">
        <f t="shared" si="92"/>
        <v>-4.3070731350636986E-2</v>
      </c>
      <c r="AL89">
        <f t="shared" si="71"/>
        <v>-0.65836689350259392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-2.8295227061864612E-28</v>
      </c>
      <c r="AR89">
        <f t="shared" si="76"/>
        <v>-2.8295227061864612E-28</v>
      </c>
      <c r="AS89">
        <f t="shared" si="77"/>
        <v>-3.6002632433882464E-5</v>
      </c>
      <c r="AT89">
        <f t="shared" si="78"/>
        <v>-2.5201842703717724E-6</v>
      </c>
      <c r="AU89">
        <f t="shared" si="79"/>
        <v>-3.8522816704254235E-5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17363.391705534235</v>
      </c>
      <c r="AO91" s="6">
        <f t="shared" si="93"/>
        <v>-1736.3391705534236</v>
      </c>
      <c r="AP91" s="6">
        <f t="shared" si="93"/>
        <v>-2840.3628919691459</v>
      </c>
      <c r="AQ91" s="6">
        <f t="shared" si="93"/>
        <v>-9388.9306927316175</v>
      </c>
      <c r="AR91" s="6">
        <f t="shared" si="93"/>
        <v>3397.7589502800579</v>
      </c>
      <c r="AS91" s="6">
        <f t="shared" si="93"/>
        <v>-2697.5615083770094</v>
      </c>
      <c r="AT91" s="6">
        <f t="shared" si="93"/>
        <v>1573.5775465532531</v>
      </c>
      <c r="AU91" s="6">
        <f t="shared" si="93"/>
        <v>2273.7749884563041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43575.669817749105</v>
      </c>
      <c r="K3">
        <v>1</v>
      </c>
      <c r="L3" s="2">
        <v>0</v>
      </c>
      <c r="O3">
        <f>$C$3</f>
        <v>43575.669817749105</v>
      </c>
      <c r="P3">
        <f>O3*C5</f>
        <v>4357.5669817749103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43575.669817749105</v>
      </c>
      <c r="AF3">
        <f t="shared" ref="AF3:AF34" si="4">-$Z3*P3</f>
        <v>-4357.5669817749103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36698.194631974198</v>
      </c>
      <c r="AJ3">
        <f t="shared" ref="AJ3:AJ34" si="8">AB3-AC3</f>
        <v>0</v>
      </c>
      <c r="AL3">
        <f t="shared" ref="AL3:AL34" si="9">SUM(AI3:AK3)</f>
        <v>36698.194631974198</v>
      </c>
      <c r="AN3">
        <f t="shared" ref="AN3:AN34" si="10">AE3*$K3</f>
        <v>43575.669817749105</v>
      </c>
      <c r="AO3">
        <f t="shared" ref="AO3:AO34" si="11">AF3*$K3</f>
        <v>-4357.5669817749103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36698.194631974198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36698.194631974198</v>
      </c>
      <c r="AW3">
        <v>0</v>
      </c>
      <c r="AX3">
        <f>IF(Z3&gt;0, (R3*SUMPRODUCT(K3:$K$98, X3:$X$98)-K3*$AZ$3)/Z3, 0)</f>
        <v>0</v>
      </c>
      <c r="AZ3">
        <f>C6*ABS(SUMPRODUCT(X4:X79, K4:K79))/1</f>
        <v>25202.643972955084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2733.8438044665268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2700.2832828166174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-2700.2832828166174</v>
      </c>
      <c r="AK4">
        <f>G4*SUM(AB4, AE4:AF4)</f>
        <v>0</v>
      </c>
      <c r="AL4">
        <f t="shared" si="9"/>
        <v>-3269.2700328166175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-508.02388392857142</v>
      </c>
      <c r="AR4">
        <f t="shared" si="14"/>
        <v>-508.02388392857142</v>
      </c>
      <c r="AS4">
        <f t="shared" si="15"/>
        <v>-2410.9672168005509</v>
      </c>
      <c r="AT4">
        <f t="shared" si="16"/>
        <v>0</v>
      </c>
      <c r="AU4">
        <f t="shared" si="17"/>
        <v>-2918.9911007291225</v>
      </c>
      <c r="AW4">
        <v>1</v>
      </c>
      <c r="AX4">
        <f>IF(Z4&gt;0, (R4*SUMPRODUCT(K4:$K$98, X4:$X$98)-K4*$AZ$3)/Z4, 0)</f>
        <v>2733.8438044665268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250000</v>
      </c>
      <c r="S5">
        <f t="shared" si="1"/>
        <v>4719.0366839944008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2700.2832828166174</v>
      </c>
      <c r="AC5">
        <f t="shared" si="2"/>
        <v>4603.2266156885962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-596.96313246227248</v>
      </c>
      <c r="AI5">
        <f t="shared" si="7"/>
        <v>-645.73608045928006</v>
      </c>
      <c r="AJ5">
        <f t="shared" si="8"/>
        <v>-1902.9433328719788</v>
      </c>
      <c r="AK5">
        <f>G5*SUM(AB5, AE5:AF5)</f>
        <v>189.01982979716323</v>
      </c>
      <c r="AL5">
        <f t="shared" si="9"/>
        <v>-2359.6595835340954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-475.89535432260237</v>
      </c>
      <c r="AR5">
        <f t="shared" si="14"/>
        <v>-514.77684985593112</v>
      </c>
      <c r="AS5">
        <f t="shared" si="15"/>
        <v>-1517.0147742920749</v>
      </c>
      <c r="AT5">
        <f t="shared" si="16"/>
        <v>150.68545105003446</v>
      </c>
      <c r="AU5">
        <f t="shared" si="17"/>
        <v>-1881.1061730979714</v>
      </c>
      <c r="AW5">
        <v>2</v>
      </c>
      <c r="AX5">
        <f>IF(Z5&gt;0, (R5*SUMPRODUCT(K5:$K$98, X5:$X$98)-K5*$AZ$3)/Z5, 0)</f>
        <v>4719.0366839944008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250000</v>
      </c>
      <c r="S6">
        <f t="shared" si="1"/>
        <v>6527.0650771171258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4603.2266156885962</v>
      </c>
      <c r="AC6">
        <f t="shared" si="2"/>
        <v>6279.9805620807711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-889.9370588158381</v>
      </c>
      <c r="AI6">
        <f t="shared" si="7"/>
        <v>-938.04428992111241</v>
      </c>
      <c r="AJ6">
        <f t="shared" si="8"/>
        <v>-1676.7539463921748</v>
      </c>
      <c r="AK6">
        <f>G6*SUM(AB6, AE6:AF6)</f>
        <v>322.22586309820178</v>
      </c>
      <c r="AL6">
        <f t="shared" si="9"/>
        <v>-2292.5723732150855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-633.4396202622753</v>
      </c>
      <c r="AR6">
        <f t="shared" si="14"/>
        <v>-667.68139714000449</v>
      </c>
      <c r="AS6">
        <f t="shared" si="15"/>
        <v>-1193.4803394851369</v>
      </c>
      <c r="AT6">
        <f t="shared" si="16"/>
        <v>229.3540046879283</v>
      </c>
      <c r="AU6">
        <f t="shared" si="17"/>
        <v>-1631.8077319372132</v>
      </c>
      <c r="AW6">
        <v>3</v>
      </c>
      <c r="AX6">
        <f>IF(Z6&gt;0, (R6*SUMPRODUCT(K6:$K$98, X6:$X$98)-K6*$AZ$3)/Z6, 0)</f>
        <v>6527.0650771171258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250000</v>
      </c>
      <c r="S7">
        <f t="shared" si="1"/>
        <v>7986.6086099715012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6279.9805620807711</v>
      </c>
      <c r="AC7">
        <f t="shared" si="2"/>
        <v>7568.5492460281148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-1217.0544966776467</v>
      </c>
      <c r="AI7">
        <f t="shared" si="7"/>
        <v>-1264.4372445725328</v>
      </c>
      <c r="AJ7">
        <f t="shared" si="8"/>
        <v>-1288.5686839473437</v>
      </c>
      <c r="AK7">
        <f>G7*SUM(AB7, AE7:AF7)</f>
        <v>439.59863934565402</v>
      </c>
      <c r="AL7">
        <f t="shared" si="9"/>
        <v>-2113.4072891742226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-773.4601350425371</v>
      </c>
      <c r="AR7">
        <f t="shared" si="14"/>
        <v>-803.57272793423567</v>
      </c>
      <c r="AS7">
        <f t="shared" si="15"/>
        <v>-818.90869391485819</v>
      </c>
      <c r="AT7">
        <f t="shared" si="16"/>
        <v>279.37288254632847</v>
      </c>
      <c r="AU7">
        <f t="shared" si="17"/>
        <v>-1343.1085393027654</v>
      </c>
      <c r="AW7">
        <v>4</v>
      </c>
      <c r="AX7">
        <f>IF(Z7&gt;0, (R7*SUMPRODUCT(K7:$K$98, X7:$X$98)-K7*$AZ$3)/Z7, 0)</f>
        <v>7986.6086099715012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250000</v>
      </c>
      <c r="S8">
        <f t="shared" si="1"/>
        <v>9132.4408388112679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7568.5492460281148</v>
      </c>
      <c r="AC8">
        <f t="shared" si="2"/>
        <v>8511.1679540298846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-1551.9086625295229</v>
      </c>
      <c r="AI8">
        <f t="shared" si="7"/>
        <v>-1598.5072012129542</v>
      </c>
      <c r="AJ8">
        <f t="shared" si="8"/>
        <v>-942.61870800176985</v>
      </c>
      <c r="AK8">
        <f t="shared" ref="AK8:AK39" si="30">G8*SUM(AB8:AB8, AE8:AF8)</f>
        <v>529.7984472219681</v>
      </c>
      <c r="AL8">
        <f t="shared" si="9"/>
        <v>-2011.3274619927556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-880.59465274158401</v>
      </c>
      <c r="AR8">
        <f t="shared" si="14"/>
        <v>-907.035915027805</v>
      </c>
      <c r="AS8">
        <f t="shared" si="15"/>
        <v>-534.86716962297271</v>
      </c>
      <c r="AT8">
        <f t="shared" si="16"/>
        <v>300.62186707175766</v>
      </c>
      <c r="AU8">
        <f t="shared" si="17"/>
        <v>-1141.2812175790198</v>
      </c>
      <c r="AW8">
        <v>5</v>
      </c>
      <c r="AX8">
        <f>IF(Z8&gt;0, (R8*SUMPRODUCT(K8:$K$98, X8:$X$98)-K8*$AZ$3)/Z8, 0)</f>
        <v>9132.4408388112679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250000</v>
      </c>
      <c r="S9">
        <f t="shared" si="1"/>
        <v>10013.75837479363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8511.1679540298846</v>
      </c>
      <c r="AC9">
        <f t="shared" si="2"/>
        <v>9162.786554006434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-1907.8322449377872</v>
      </c>
      <c r="AI9">
        <f t="shared" si="7"/>
        <v>-1953.5832317853965</v>
      </c>
      <c r="AJ9">
        <f t="shared" si="8"/>
        <v>-651.61859997654938</v>
      </c>
      <c r="AK9">
        <f t="shared" si="30"/>
        <v>595.78175678209197</v>
      </c>
      <c r="AL9">
        <f t="shared" si="9"/>
        <v>-2009.4200749798538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-966.56718927107602</v>
      </c>
      <c r="AR9">
        <f t="shared" si="14"/>
        <v>-989.7460630326492</v>
      </c>
      <c r="AS9">
        <f t="shared" si="15"/>
        <v>-330.13026188611531</v>
      </c>
      <c r="AT9">
        <f t="shared" si="16"/>
        <v>301.84157941550512</v>
      </c>
      <c r="AU9">
        <f t="shared" si="17"/>
        <v>-1018.0347455032593</v>
      </c>
      <c r="AW9">
        <v>6</v>
      </c>
      <c r="AX9">
        <f>IF(Z9&gt;0, (R9*SUMPRODUCT(K9:$K$98, X9:$X$98)-K9*$AZ$3)/Z9, 0)</f>
        <v>10013.75837479363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250000</v>
      </c>
      <c r="S10">
        <f t="shared" si="1"/>
        <v>10665.247348931065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9162.786554006434</v>
      </c>
      <c r="AC10">
        <f t="shared" si="2"/>
        <v>9564.2669118051108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-2275.04788522436</v>
      </c>
      <c r="AI10">
        <f t="shared" si="7"/>
        <v>-2319.8863526264486</v>
      </c>
      <c r="AJ10">
        <f t="shared" si="8"/>
        <v>-401.48035779867678</v>
      </c>
      <c r="AK10">
        <f t="shared" si="30"/>
        <v>641.39505878045043</v>
      </c>
      <c r="AL10">
        <f t="shared" si="9"/>
        <v>-2079.9716516446751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-1029.1161257350982</v>
      </c>
      <c r="AR10">
        <f t="shared" si="14"/>
        <v>-1049.3987712813419</v>
      </c>
      <c r="AS10">
        <f t="shared" si="15"/>
        <v>-181.60932482340669</v>
      </c>
      <c r="AT10">
        <f t="shared" si="16"/>
        <v>290.13455156029744</v>
      </c>
      <c r="AU10">
        <f t="shared" si="17"/>
        <v>-940.87354454445131</v>
      </c>
      <c r="AW10">
        <v>7</v>
      </c>
      <c r="AX10">
        <f>IF(Z10&gt;0, (R10*SUMPRODUCT(K10:$K$98, X10:$X$98)-K10*$AZ$3)/Z10, 0)</f>
        <v>10665.247348931065</v>
      </c>
    </row>
    <row r="11" spans="1:52" x14ac:dyDescent="0.25">
      <c r="A11" t="s">
        <v>33</v>
      </c>
      <c r="C11" s="25">
        <f>AU81</f>
        <v>8783.5799311262308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250000</v>
      </c>
      <c r="S11">
        <f t="shared" si="1"/>
        <v>11124.125677182325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9564.2669118051108</v>
      </c>
      <c r="AC11">
        <f t="shared" si="2"/>
        <v>9756.6218102394414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-2683.2529354719236</v>
      </c>
      <c r="AI11">
        <f t="shared" si="7"/>
        <v>-2727.106367612897</v>
      </c>
      <c r="AJ11">
        <f t="shared" si="8"/>
        <v>-192.35489843433061</v>
      </c>
      <c r="AK11">
        <f t="shared" si="30"/>
        <v>669.49868382635782</v>
      </c>
      <c r="AL11">
        <f t="shared" si="9"/>
        <v>-2249.96258222087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-1083.7208570635187</v>
      </c>
      <c r="AR11">
        <f t="shared" si="14"/>
        <v>-1101.4325227945892</v>
      </c>
      <c r="AS11">
        <f t="shared" si="15"/>
        <v>-77.68891729730116</v>
      </c>
      <c r="AT11">
        <f t="shared" si="16"/>
        <v>270.39928955172849</v>
      </c>
      <c r="AU11">
        <f t="shared" si="17"/>
        <v>-908.72215054016192</v>
      </c>
      <c r="AW11">
        <v>8</v>
      </c>
      <c r="AX11">
        <f>IF(Z11&gt;0, (R11*SUMPRODUCT(K11:$K$98, X11:$X$98)-K11*$AZ$3)/Z11, 0)</f>
        <v>11124.125677182325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250000</v>
      </c>
      <c r="S12">
        <f t="shared" si="1"/>
        <v>11408.878101349888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9756.6218102394414</v>
      </c>
      <c r="AC12">
        <f t="shared" si="2"/>
        <v>9763.50008189863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-3129.261636244421</v>
      </c>
      <c r="AI12">
        <f t="shared" si="7"/>
        <v>-3172.0506817367354</v>
      </c>
      <c r="AJ12">
        <f t="shared" si="8"/>
        <v>-6.8782716591886128</v>
      </c>
      <c r="AK12">
        <f t="shared" si="30"/>
        <v>682.96352671676095</v>
      </c>
      <c r="AL12">
        <f t="shared" si="9"/>
        <v>-2495.9654266791631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-1128.4431168199994</v>
      </c>
      <c r="AR12">
        <f t="shared" si="14"/>
        <v>-1143.8732755839208</v>
      </c>
      <c r="AS12">
        <f t="shared" si="15"/>
        <v>-2.4803737148500966</v>
      </c>
      <c r="AT12">
        <f t="shared" si="16"/>
        <v>246.28349443083889</v>
      </c>
      <c r="AU12">
        <f t="shared" si="17"/>
        <v>-900.07015486793205</v>
      </c>
      <c r="AW12">
        <v>9</v>
      </c>
      <c r="AX12">
        <f>IF(Z12&gt;0, (R12*SUMPRODUCT(K12:$K$98, X12:$X$98)-K12*$AZ$3)/Z12, 0)</f>
        <v>11408.878101349888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250000</v>
      </c>
      <c r="S13">
        <f t="shared" si="1"/>
        <v>11537.560533999524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9763.50008189863</v>
      </c>
      <c r="AC13">
        <f t="shared" si="2"/>
        <v>9608.8061871524769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-3598.7161895910644</v>
      </c>
      <c r="AI13">
        <f t="shared" si="7"/>
        <v>-3640.3576013905376</v>
      </c>
      <c r="AJ13">
        <f t="shared" si="8"/>
        <v>154.69389474615309</v>
      </c>
      <c r="AK13">
        <f t="shared" si="30"/>
        <v>683.44500573290418</v>
      </c>
      <c r="AL13">
        <f t="shared" si="9"/>
        <v>-2802.2187009114805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-1158.6902991339718</v>
      </c>
      <c r="AR13">
        <f t="shared" si="14"/>
        <v>-1172.0977192672544</v>
      </c>
      <c r="AS13">
        <f t="shared" si="15"/>
        <v>49.807293972239378</v>
      </c>
      <c r="AT13">
        <f t="shared" si="16"/>
        <v>220.05100052756998</v>
      </c>
      <c r="AU13">
        <f t="shared" si="17"/>
        <v>-902.23942476744503</v>
      </c>
      <c r="AW13">
        <v>10</v>
      </c>
      <c r="AX13">
        <f>IF(Z13&gt;0, (R13*SUMPRODUCT(K13:$K$98, X13:$X$98)-K13*$AZ$3)/Z13, 0)</f>
        <v>11537.560533999524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250000</v>
      </c>
      <c r="S14">
        <f t="shared" si="1"/>
        <v>11532.932808513824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9608.8061871524769</v>
      </c>
      <c r="AC14">
        <f t="shared" si="2"/>
        <v>9319.5348362987243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-4104.9343796155317</v>
      </c>
      <c r="AI14">
        <f t="shared" si="7"/>
        <v>-4145.3383904210868</v>
      </c>
      <c r="AJ14">
        <f t="shared" si="8"/>
        <v>289.27135085375266</v>
      </c>
      <c r="AK14">
        <f t="shared" si="30"/>
        <v>672.61643310067348</v>
      </c>
      <c r="AL14">
        <f t="shared" si="9"/>
        <v>-3183.4506064666607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-1180.0705430332443</v>
      </c>
      <c r="AR14">
        <f t="shared" si="14"/>
        <v>-1191.6857306495924</v>
      </c>
      <c r="AS14">
        <f t="shared" si="15"/>
        <v>83.158600970844233</v>
      </c>
      <c r="AT14">
        <f t="shared" si="16"/>
        <v>193.36115174063679</v>
      </c>
      <c r="AU14">
        <f t="shared" si="17"/>
        <v>-915.1659779381115</v>
      </c>
      <c r="AW14">
        <v>11</v>
      </c>
      <c r="AX14">
        <f>IF(Z14&gt;0, (R14*SUMPRODUCT(K14:$K$98, X14:$X$98)-K14*$AZ$3)/Z14, 0)</f>
        <v>11532.932808513824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250000</v>
      </c>
      <c r="S15">
        <f t="shared" si="1"/>
        <v>11409.708905856978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9319.5348362987243</v>
      </c>
      <c r="AC15">
        <f t="shared" si="2"/>
        <v>8915.7312113728094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-4645.807101703921</v>
      </c>
      <c r="AI15">
        <f t="shared" si="7"/>
        <v>-4684.8779109810803</v>
      </c>
      <c r="AJ15">
        <f t="shared" si="8"/>
        <v>403.80362492591485</v>
      </c>
      <c r="AK15">
        <f t="shared" si="30"/>
        <v>652.36743854091071</v>
      </c>
      <c r="AL15">
        <f t="shared" si="9"/>
        <v>-3628.7068475142546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-1192.4629696362024</v>
      </c>
      <c r="AR15">
        <f t="shared" si="14"/>
        <v>-1202.4914732388688</v>
      </c>
      <c r="AS15">
        <f t="shared" si="15"/>
        <v>103.64633295954421</v>
      </c>
      <c r="AT15">
        <f t="shared" si="16"/>
        <v>167.44647292203362</v>
      </c>
      <c r="AU15">
        <f t="shared" si="17"/>
        <v>-931.39866735729095</v>
      </c>
      <c r="AW15">
        <v>12</v>
      </c>
      <c r="AX15">
        <f>IF(Z15&gt;0, (R15*SUMPRODUCT(K15:$K$98, X15:$X$98)-K15*$AZ$3)/Z15, 0)</f>
        <v>11409.708905856978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250000</v>
      </c>
      <c r="S16">
        <f t="shared" si="1"/>
        <v>11177.722033265898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8915.7312113728094</v>
      </c>
      <c r="AC16">
        <f t="shared" si="2"/>
        <v>8416.3637043324416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-5160.8163124487992</v>
      </c>
      <c r="AI16">
        <f t="shared" si="7"/>
        <v>-5198.4642503706964</v>
      </c>
      <c r="AJ16">
        <f t="shared" si="8"/>
        <v>499.36750704036785</v>
      </c>
      <c r="AK16">
        <f t="shared" si="30"/>
        <v>624.10118479609673</v>
      </c>
      <c r="AL16">
        <f t="shared" si="9"/>
        <v>-4074.9955585342318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-1182.7258988141746</v>
      </c>
      <c r="AR16">
        <f t="shared" si="14"/>
        <v>-1191.3538344974827</v>
      </c>
      <c r="AS16">
        <f t="shared" si="15"/>
        <v>114.44214400311931</v>
      </c>
      <c r="AT16">
        <f t="shared" si="16"/>
        <v>143.02788358470139</v>
      </c>
      <c r="AU16">
        <f t="shared" si="17"/>
        <v>-933.88380690966198</v>
      </c>
      <c r="AW16">
        <v>13</v>
      </c>
      <c r="AX16">
        <f>IF(Z16&gt;0, (R16*SUMPRODUCT(K16:$K$98, X16:$X$98)-K16*$AZ$3)/Z16, 0)</f>
        <v>11177.722033265898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250000</v>
      </c>
      <c r="S17">
        <f t="shared" si="1"/>
        <v>10864.238011691614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8416.3637043324416</v>
      </c>
      <c r="AC17">
        <f t="shared" si="2"/>
        <v>7852.473039978835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-5661.8534306670881</v>
      </c>
      <c r="AI17">
        <f t="shared" si="7"/>
        <v>-5697.9925185236334</v>
      </c>
      <c r="AJ17">
        <f t="shared" si="8"/>
        <v>563.89066435360655</v>
      </c>
      <c r="AK17">
        <f t="shared" si="30"/>
        <v>589.14545930327097</v>
      </c>
      <c r="AL17">
        <f t="shared" si="9"/>
        <v>-4544.9563948667555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-1158.5273880418083</v>
      </c>
      <c r="AR17">
        <f t="shared" si="14"/>
        <v>-1165.9221614271244</v>
      </c>
      <c r="AS17">
        <f t="shared" si="15"/>
        <v>115.38320207589216</v>
      </c>
      <c r="AT17">
        <f t="shared" si="16"/>
        <v>120.55083348614555</v>
      </c>
      <c r="AU17">
        <f t="shared" si="17"/>
        <v>-929.98812586508666</v>
      </c>
      <c r="AW17">
        <v>14</v>
      </c>
      <c r="AX17">
        <f>IF(Z17&gt;0, (R17*SUMPRODUCT(K17:$K$98, X17:$X$98)-K17*$AZ$3)/Z17, 0)</f>
        <v>10864.238011691614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250000</v>
      </c>
      <c r="S18">
        <f t="shared" si="1"/>
        <v>10488.480157234253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7852.473039978835</v>
      </c>
      <c r="AC18">
        <f t="shared" si="2"/>
        <v>7246.4771112768149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-6163.8145219363105</v>
      </c>
      <c r="AI18">
        <f t="shared" si="7"/>
        <v>-6198.3594560099027</v>
      </c>
      <c r="AJ18">
        <f t="shared" si="8"/>
        <v>605.99592870202014</v>
      </c>
      <c r="AK18">
        <f t="shared" si="30"/>
        <v>549.67311279851856</v>
      </c>
      <c r="AL18">
        <f t="shared" si="9"/>
        <v>-5042.690414509364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-1126.105868283742</v>
      </c>
      <c r="AR18">
        <f t="shared" si="14"/>
        <v>-1132.4170985846054</v>
      </c>
      <c r="AS18">
        <f t="shared" si="15"/>
        <v>110.71319051518536</v>
      </c>
      <c r="AT18">
        <f t="shared" si="16"/>
        <v>100.42322262574383</v>
      </c>
      <c r="AU18">
        <f t="shared" si="17"/>
        <v>-921.28068544367625</v>
      </c>
      <c r="AW18">
        <v>15</v>
      </c>
      <c r="AX18">
        <f>IF(Z18&gt;0, (R18*SUMPRODUCT(K18:$K$98, X18:$X$98)-K18*$AZ$3)/Z18, 0)</f>
        <v>10488.480157234253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250000</v>
      </c>
      <c r="S19">
        <f t="shared" si="1"/>
        <v>10065.165489500732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7246.4771112768149</v>
      </c>
      <c r="AC19">
        <f t="shared" si="2"/>
        <v>6613.7029031178909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-6725.3381725731233</v>
      </c>
      <c r="AI19">
        <f t="shared" si="7"/>
        <v>-6758.1925896714656</v>
      </c>
      <c r="AJ19">
        <f t="shared" si="8"/>
        <v>632.77420815892401</v>
      </c>
      <c r="AK19">
        <f t="shared" si="30"/>
        <v>507.25339778937706</v>
      </c>
      <c r="AL19">
        <f t="shared" si="9"/>
        <v>-5618.1649837231644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-1097.0483391665286</v>
      </c>
      <c r="AR19">
        <f t="shared" si="14"/>
        <v>-1102.4076062824945</v>
      </c>
      <c r="AS19">
        <f t="shared" si="15"/>
        <v>103.2191804062943</v>
      </c>
      <c r="AT19">
        <f t="shared" si="16"/>
        <v>82.74401722292933</v>
      </c>
      <c r="AU19">
        <f t="shared" si="17"/>
        <v>-916.44440865327078</v>
      </c>
      <c r="AW19">
        <v>16</v>
      </c>
      <c r="AX19">
        <f>IF(Z19&gt;0, (R19*SUMPRODUCT(K19:$K$98, X19:$X$98)-K19*$AZ$3)/Z19, 0)</f>
        <v>10065.165489500732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250000</v>
      </c>
      <c r="S20">
        <f t="shared" si="1"/>
        <v>9584.2794489749394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6613.7029031178909</v>
      </c>
      <c r="AC20">
        <f t="shared" si="2"/>
        <v>5957.1292604913742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-7241.3333245249614</v>
      </c>
      <c r="AI20">
        <f t="shared" si="7"/>
        <v>-7272.4109307874151</v>
      </c>
      <c r="AJ20">
        <f t="shared" si="8"/>
        <v>656.57364262651663</v>
      </c>
      <c r="AK20">
        <f t="shared" si="30"/>
        <v>462.95920321825241</v>
      </c>
      <c r="AL20">
        <f t="shared" si="9"/>
        <v>-6152.8780849426457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-1054.6592195141623</v>
      </c>
      <c r="AR20">
        <f t="shared" si="14"/>
        <v>-1059.1854969959791</v>
      </c>
      <c r="AS20">
        <f t="shared" si="15"/>
        <v>95.626235453189651</v>
      </c>
      <c r="AT20">
        <f t="shared" si="16"/>
        <v>67.427388030793509</v>
      </c>
      <c r="AU20">
        <f t="shared" si="17"/>
        <v>-896.13187351199599</v>
      </c>
      <c r="AW20">
        <v>17</v>
      </c>
      <c r="AX20">
        <f>IF(Z20&gt;0, (R20*SUMPRODUCT(K20:$K$98, X20:$X$98)-K20*$AZ$3)/Z20, 0)</f>
        <v>9584.2794489749394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250000</v>
      </c>
      <c r="S21">
        <f t="shared" si="1"/>
        <v>9056.3978871579839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5957.1292604913742</v>
      </c>
      <c r="AC21">
        <f t="shared" si="2"/>
        <v>5295.7510200307952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-7646.0338797495515</v>
      </c>
      <c r="AI21">
        <f t="shared" si="7"/>
        <v>-7675.2715031734306</v>
      </c>
      <c r="AJ21">
        <f t="shared" si="8"/>
        <v>661.37824046057904</v>
      </c>
      <c r="AK21">
        <f t="shared" si="30"/>
        <v>416.99904823439624</v>
      </c>
      <c r="AL21">
        <f t="shared" si="9"/>
        <v>-6596.8942144784551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-994.28711174497425</v>
      </c>
      <c r="AR21">
        <f t="shared" si="14"/>
        <v>-998.08916031101694</v>
      </c>
      <c r="AS21">
        <f t="shared" si="15"/>
        <v>86.005355301938849</v>
      </c>
      <c r="AT21">
        <f t="shared" si="16"/>
        <v>54.226385311669837</v>
      </c>
      <c r="AU21">
        <f t="shared" si="17"/>
        <v>-857.8574196974082</v>
      </c>
      <c r="AW21">
        <v>18</v>
      </c>
      <c r="AX21">
        <f>IF(Z21&gt;0, (R21*SUMPRODUCT(K21:$K$98, X21:$X$98)-K21*$AZ$3)/Z21, 0)</f>
        <v>9056.3978871579839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250000</v>
      </c>
      <c r="S22">
        <f t="shared" si="1"/>
        <v>8508.2453249417558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5295.7510200307952</v>
      </c>
      <c r="AC22">
        <f t="shared" si="2"/>
        <v>4652.6076395836635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-8017.4475349011791</v>
      </c>
      <c r="AI22">
        <f t="shared" si="7"/>
        <v>-8044.7892925838396</v>
      </c>
      <c r="AJ22">
        <f t="shared" si="8"/>
        <v>643.14338044713168</v>
      </c>
      <c r="AK22">
        <f t="shared" si="30"/>
        <v>370.70257140215568</v>
      </c>
      <c r="AL22">
        <f t="shared" si="9"/>
        <v>-7030.9433407345523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-930.87999216502556</v>
      </c>
      <c r="AR22">
        <f t="shared" si="14"/>
        <v>-934.05455552407682</v>
      </c>
      <c r="AS22">
        <f t="shared" si="15"/>
        <v>74.673304982094066</v>
      </c>
      <c r="AT22">
        <f t="shared" si="16"/>
        <v>43.041080750476887</v>
      </c>
      <c r="AU22">
        <f t="shared" si="17"/>
        <v>-816.3401697915059</v>
      </c>
      <c r="AW22">
        <v>19</v>
      </c>
      <c r="AX22">
        <f>IF(Z22&gt;0, (R22*SUMPRODUCT(K22:$K$98, X22:$X$98)-K22*$AZ$3)/Z22, 0)</f>
        <v>8508.2453249417558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250000</v>
      </c>
      <c r="S23">
        <f t="shared" si="1"/>
        <v>7941.8796247866312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4652.6076395836635</v>
      </c>
      <c r="AC23">
        <f t="shared" si="2"/>
        <v>4035.2488360774246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-8317.3364389778289</v>
      </c>
      <c r="AI23">
        <f t="shared" si="7"/>
        <v>-8342.7413117958677</v>
      </c>
      <c r="AJ23">
        <f t="shared" si="8"/>
        <v>617.35880350623893</v>
      </c>
      <c r="AK23">
        <f t="shared" si="30"/>
        <v>325.68253477085648</v>
      </c>
      <c r="AL23">
        <f t="shared" si="9"/>
        <v>-7399.6999735187728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-862.23136271656335</v>
      </c>
      <c r="AR23">
        <f t="shared" si="14"/>
        <v>-864.86500369889575</v>
      </c>
      <c r="AS23">
        <f t="shared" si="15"/>
        <v>63.999590053576092</v>
      </c>
      <c r="AT23">
        <f t="shared" si="16"/>
        <v>33.762454822973488</v>
      </c>
      <c r="AU23">
        <f t="shared" si="17"/>
        <v>-767.1029588223463</v>
      </c>
      <c r="AW23">
        <v>20</v>
      </c>
      <c r="AX23">
        <f>IF(Z23&gt;0, (R23*SUMPRODUCT(K23:$K$98, X23:$X$98)-K23*$AZ$3)/Z23, 0)</f>
        <v>7941.8796247866312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250000</v>
      </c>
      <c r="S24">
        <f t="shared" si="1"/>
        <v>7366.8860289139411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4035.2488360774246</v>
      </c>
      <c r="AC24">
        <f t="shared" si="2"/>
        <v>3452.9471060919218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-8576.1468611389591</v>
      </c>
      <c r="AI24">
        <f t="shared" si="7"/>
        <v>-8599.5824558565891</v>
      </c>
      <c r="AJ24">
        <f t="shared" si="8"/>
        <v>582.30172998550279</v>
      </c>
      <c r="AK24">
        <f t="shared" si="30"/>
        <v>282.46741852541976</v>
      </c>
      <c r="AL24">
        <f t="shared" si="9"/>
        <v>-7734.8133073456665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-793.80482317069198</v>
      </c>
      <c r="AR24">
        <f t="shared" si="14"/>
        <v>-795.97401271722651</v>
      </c>
      <c r="AS24">
        <f t="shared" si="15"/>
        <v>53.897622007576359</v>
      </c>
      <c r="AT24">
        <f t="shared" si="16"/>
        <v>26.145074570734963</v>
      </c>
      <c r="AU24">
        <f t="shared" si="17"/>
        <v>-715.93131613891524</v>
      </c>
      <c r="AW24">
        <v>21</v>
      </c>
      <c r="AX24">
        <f>IF(Z24&gt;0, (R24*SUMPRODUCT(K24:$K$98, X24:$X$98)-K24*$AZ$3)/Z24, 0)</f>
        <v>7366.8860289139411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250000</v>
      </c>
      <c r="S25">
        <f t="shared" si="1"/>
        <v>6784.7058098561347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3452.9471060919218</v>
      </c>
      <c r="AC25">
        <f t="shared" si="2"/>
        <v>2909.0794550025339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-8813.6516650837348</v>
      </c>
      <c r="AI25">
        <f t="shared" si="7"/>
        <v>-8835.0901735211719</v>
      </c>
      <c r="AJ25">
        <f t="shared" si="8"/>
        <v>543.86765108938789</v>
      </c>
      <c r="AK25">
        <f t="shared" si="30"/>
        <v>241.70629742643456</v>
      </c>
      <c r="AL25">
        <f t="shared" si="9"/>
        <v>-8049.51622500535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-728.38229963907281</v>
      </c>
      <c r="AR25">
        <f t="shared" si="14"/>
        <v>-730.15403179617113</v>
      </c>
      <c r="AS25">
        <f t="shared" si="15"/>
        <v>44.946588026522107</v>
      </c>
      <c r="AT25">
        <f t="shared" si="16"/>
        <v>19.975215205539836</v>
      </c>
      <c r="AU25">
        <f t="shared" si="17"/>
        <v>-665.23222856410928</v>
      </c>
      <c r="AW25">
        <v>22</v>
      </c>
      <c r="AX25">
        <f>IF(Z25&gt;0, (R25*SUMPRODUCT(K25:$K$98, X25:$X$98)-K25*$AZ$3)/Z25, 0)</f>
        <v>6784.7058098561347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250000</v>
      </c>
      <c r="S26">
        <f t="shared" si="1"/>
        <v>6184.3107663728979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2909.0794550025339</v>
      </c>
      <c r="AC26">
        <f t="shared" si="2"/>
        <v>2403.8553447217687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-8945.0609300237957</v>
      </c>
      <c r="AI26">
        <f t="shared" si="7"/>
        <v>-8964.4960411908542</v>
      </c>
      <c r="AJ26">
        <f t="shared" si="8"/>
        <v>505.22411028076522</v>
      </c>
      <c r="AK26">
        <f t="shared" si="30"/>
        <v>203.6355618501774</v>
      </c>
      <c r="AL26">
        <f t="shared" si="9"/>
        <v>-8255.6363690599119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-660.03775998856895</v>
      </c>
      <c r="AR26">
        <f t="shared" si="14"/>
        <v>-661.47183711114917</v>
      </c>
      <c r="AS26">
        <f t="shared" si="15"/>
        <v>37.279454287747022</v>
      </c>
      <c r="AT26">
        <f t="shared" si="16"/>
        <v>15.02585182471722</v>
      </c>
      <c r="AU26">
        <f t="shared" si="17"/>
        <v>-609.16653099868495</v>
      </c>
      <c r="AW26">
        <v>23</v>
      </c>
      <c r="AX26">
        <f>IF(Z26&gt;0, (R26*SUMPRODUCT(K26:$K$98, X26:$X$98)-K26*$AZ$3)/Z26, 0)</f>
        <v>6184.3107663728979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250000</v>
      </c>
      <c r="S27">
        <f t="shared" si="1"/>
        <v>5567.8544026204054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2403.8553447217687</v>
      </c>
      <c r="AC27">
        <f t="shared" si="2"/>
        <v>1943.0659680888295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-8958.9736533095675</v>
      </c>
      <c r="AI27">
        <f t="shared" si="7"/>
        <v>-8976.422618634293</v>
      </c>
      <c r="AJ27">
        <f t="shared" si="8"/>
        <v>460.78937663293914</v>
      </c>
      <c r="AK27">
        <f t="shared" si="30"/>
        <v>168.26987413052382</v>
      </c>
      <c r="AL27">
        <f t="shared" si="9"/>
        <v>-8347.3633678708302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-590.23602803445567</v>
      </c>
      <c r="AR27">
        <f t="shared" si="14"/>
        <v>-591.38560257112954</v>
      </c>
      <c r="AS27">
        <f t="shared" si="15"/>
        <v>30.357773328625395</v>
      </c>
      <c r="AT27">
        <f t="shared" si="16"/>
        <v>11.085973236227613</v>
      </c>
      <c r="AU27">
        <f t="shared" si="17"/>
        <v>-549.94185600627657</v>
      </c>
      <c r="AW27">
        <v>24</v>
      </c>
      <c r="AX27">
        <f>IF(Z27&gt;0, (R27*SUMPRODUCT(K27:$K$98, X27:$X$98)-K27*$AZ$3)/Z27, 0)</f>
        <v>5567.8544026204054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250000</v>
      </c>
      <c r="S28">
        <f t="shared" si="1"/>
        <v>4939.7810105032531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1943.0659680888295</v>
      </c>
      <c r="AC28">
        <f t="shared" si="2"/>
        <v>1530.7302823361874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-8902.8367379602714</v>
      </c>
      <c r="AI28">
        <f t="shared" si="7"/>
        <v>-8918.3306462841574</v>
      </c>
      <c r="AJ28">
        <f t="shared" si="8"/>
        <v>412.33568575264212</v>
      </c>
      <c r="AK28">
        <f t="shared" si="30"/>
        <v>136.01461776621809</v>
      </c>
      <c r="AL28">
        <f t="shared" si="9"/>
        <v>-8369.9803427652987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-523.69429462170297</v>
      </c>
      <c r="AR28">
        <f t="shared" si="14"/>
        <v>-524.6056975407314</v>
      </c>
      <c r="AS28">
        <f t="shared" si="15"/>
        <v>24.254948445461395</v>
      </c>
      <c r="AT28">
        <f t="shared" si="16"/>
        <v>8.0008295564498528</v>
      </c>
      <c r="AU28">
        <f t="shared" si="17"/>
        <v>-492.34991953882025</v>
      </c>
      <c r="AW28">
        <v>25</v>
      </c>
      <c r="AX28">
        <f>IF(Z28&gt;0, (R28*SUMPRODUCT(K28:$K$98, X28:$X$98)-K28*$AZ$3)/Z28, 0)</f>
        <v>4939.7810105032531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250000</v>
      </c>
      <c r="S29">
        <f t="shared" si="1"/>
        <v>4290.7862517215026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1530.7302823361874</v>
      </c>
      <c r="AC29">
        <f t="shared" si="2"/>
        <v>1165.8755790375321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-8765.8286152709679</v>
      </c>
      <c r="AI29">
        <f t="shared" si="7"/>
        <v>-8779.4144187885613</v>
      </c>
      <c r="AJ29">
        <f t="shared" si="8"/>
        <v>364.85470329865529</v>
      </c>
      <c r="AK29">
        <f t="shared" si="30"/>
        <v>107.15111976353313</v>
      </c>
      <c r="AL29">
        <f t="shared" si="9"/>
        <v>-8307.4085957263724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-460.38841412553677</v>
      </c>
      <c r="AR29">
        <f t="shared" si="14"/>
        <v>-461.10195152292437</v>
      </c>
      <c r="AS29">
        <f t="shared" si="15"/>
        <v>19.16246433854317</v>
      </c>
      <c r="AT29">
        <f t="shared" si="16"/>
        <v>5.6276635404174584</v>
      </c>
      <c r="AU29">
        <f t="shared" si="17"/>
        <v>-436.31182364396369</v>
      </c>
      <c r="AW29">
        <v>26</v>
      </c>
      <c r="AX29">
        <f>IF(Z29&gt;0, (R29*SUMPRODUCT(K29:$K$98, X29:$X$98)-K29*$AZ$3)/Z29, 0)</f>
        <v>4290.7862517215026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250000</v>
      </c>
      <c r="S30">
        <f t="shared" si="1"/>
        <v>3608.6438604520408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1165.8755790375321</v>
      </c>
      <c r="AC30">
        <f t="shared" si="2"/>
        <v>847.30822859328782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-8549.8209264972629</v>
      </c>
      <c r="AI30">
        <f t="shared" si="7"/>
        <v>-8561.5609077943809</v>
      </c>
      <c r="AJ30">
        <f t="shared" si="8"/>
        <v>318.56735044424431</v>
      </c>
      <c r="AK30">
        <f t="shared" si="30"/>
        <v>81.611290532627251</v>
      </c>
      <c r="AL30">
        <f t="shared" si="9"/>
        <v>-8161.3822668175098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-400.93171024092931</v>
      </c>
      <c r="AR30">
        <f t="shared" si="14"/>
        <v>-401.48223999121478</v>
      </c>
      <c r="AS30">
        <f t="shared" si="15"/>
        <v>14.938763482717631</v>
      </c>
      <c r="AT30">
        <f t="shared" si="16"/>
        <v>3.827045568499496</v>
      </c>
      <c r="AU30">
        <f t="shared" si="17"/>
        <v>-382.71643093999768</v>
      </c>
      <c r="AW30">
        <v>27</v>
      </c>
      <c r="AX30">
        <f>IF(Z30&gt;0, (R30*SUMPRODUCT(K30:$K$98, X30:$X$98)-K30*$AZ$3)/Z30, 0)</f>
        <v>3608.6438604520408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250000</v>
      </c>
      <c r="S31">
        <f t="shared" si="1"/>
        <v>2872.8490980972974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847.30822859328782</v>
      </c>
      <c r="AC31">
        <f t="shared" si="2"/>
        <v>573.00246806779955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-8249.3009013960545</v>
      </c>
      <c r="AI31">
        <f t="shared" si="7"/>
        <v>-8259.2736226999223</v>
      </c>
      <c r="AJ31">
        <f t="shared" si="8"/>
        <v>274.30576052548827</v>
      </c>
      <c r="AK31">
        <f t="shared" si="30"/>
        <v>59.311576001530156</v>
      </c>
      <c r="AL31">
        <f t="shared" si="9"/>
        <v>-7925.6562861729044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-345.39218790187277</v>
      </c>
      <c r="AR31">
        <f t="shared" si="14"/>
        <v>-345.80973843999118</v>
      </c>
      <c r="AS31">
        <f t="shared" si="15"/>
        <v>11.484981323199388</v>
      </c>
      <c r="AT31">
        <f t="shared" si="16"/>
        <v>2.4833322542046981</v>
      </c>
      <c r="AU31">
        <f t="shared" si="17"/>
        <v>-331.84142486258713</v>
      </c>
      <c r="AW31">
        <v>28</v>
      </c>
      <c r="AX31">
        <f>IF(Z31&gt;0, (R31*SUMPRODUCT(K31:$K$98, X31:$X$98)-K31*$AZ$3)/Z31, 0)</f>
        <v>2872.8490980972974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250000</v>
      </c>
      <c r="S32">
        <f t="shared" si="1"/>
        <v>2051.5207705498747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573.00246806779955</v>
      </c>
      <c r="AC32">
        <f t="shared" si="2"/>
        <v>340.66916384042656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-7850.7473554990056</v>
      </c>
      <c r="AI32">
        <f t="shared" si="7"/>
        <v>-7859.0502001187342</v>
      </c>
      <c r="AJ32">
        <f t="shared" si="8"/>
        <v>232.33330422737299</v>
      </c>
      <c r="AK32">
        <f t="shared" si="30"/>
        <v>40.110172764745975</v>
      </c>
      <c r="AL32">
        <f t="shared" si="9"/>
        <v>-7586.6067231266152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-293.48664534817829</v>
      </c>
      <c r="AR32">
        <f t="shared" si="14"/>
        <v>-293.79703286976684</v>
      </c>
      <c r="AS32">
        <f t="shared" si="15"/>
        <v>8.6853797444632423</v>
      </c>
      <c r="AT32">
        <f t="shared" si="16"/>
        <v>1.4994496085542328</v>
      </c>
      <c r="AU32">
        <f t="shared" si="17"/>
        <v>-283.61220351674939</v>
      </c>
      <c r="AW32">
        <v>29</v>
      </c>
      <c r="AX32">
        <f>IF(Z32&gt;0, (R32*SUMPRODUCT(K32:$K$98, X32:$X$98)-K32*$AZ$3)/Z32, 0)</f>
        <v>2051.5207705498747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250000</v>
      </c>
      <c r="S33">
        <f t="shared" si="1"/>
        <v>1098.0070334744507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340.66916384042656</v>
      </c>
      <c r="AC33">
        <f t="shared" si="2"/>
        <v>148.12795034448047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-7372.5322599128322</v>
      </c>
      <c r="AI33">
        <f t="shared" si="7"/>
        <v>-7379.2775696343806</v>
      </c>
      <c r="AJ33">
        <f t="shared" si="8"/>
        <v>192.5412134959461</v>
      </c>
      <c r="AK33">
        <f t="shared" si="30"/>
        <v>23.846841468829862</v>
      </c>
      <c r="AL33">
        <f t="shared" si="9"/>
        <v>-7162.889514669605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-246.07982057359973</v>
      </c>
      <c r="AR33">
        <f t="shared" si="14"/>
        <v>-246.30496500803204</v>
      </c>
      <c r="AS33">
        <f t="shared" si="15"/>
        <v>6.4266259678144522</v>
      </c>
      <c r="AT33">
        <f t="shared" si="16"/>
        <v>0.79595805932304076</v>
      </c>
      <c r="AU33">
        <f t="shared" si="17"/>
        <v>-239.08238098089456</v>
      </c>
      <c r="AW33">
        <v>30</v>
      </c>
      <c r="AX33">
        <f>IF(Z33&gt;0, (R33*SUMPRODUCT(K33:$K$98, X33:$X$98)-K33*$AZ$3)/Z33, 0)</f>
        <v>1098.0070334744507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250000</v>
      </c>
      <c r="S34">
        <f t="shared" si="1"/>
        <v>-73.470672041306329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148.12795034448047</v>
      </c>
      <c r="AC34">
        <f t="shared" si="2"/>
        <v>-7.8220203610552526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-6773.1513246898439</v>
      </c>
      <c r="AI34">
        <f t="shared" si="7"/>
        <v>-6778.4745510492394</v>
      </c>
      <c r="AJ34">
        <f t="shared" si="8"/>
        <v>155.94997070553572</v>
      </c>
      <c r="AK34">
        <f t="shared" si="30"/>
        <v>10.368956524113633</v>
      </c>
      <c r="AL34">
        <f t="shared" si="9"/>
        <v>-6612.1556238195899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-201.85154405594074</v>
      </c>
      <c r="AR34">
        <f t="shared" si="14"/>
        <v>-202.0101853454224</v>
      </c>
      <c r="AS34">
        <f t="shared" si="15"/>
        <v>4.6475770100755254</v>
      </c>
      <c r="AT34">
        <f t="shared" si="16"/>
        <v>0.30901271569288308</v>
      </c>
      <c r="AU34">
        <f t="shared" si="17"/>
        <v>-197.05359561965398</v>
      </c>
      <c r="AW34">
        <v>31</v>
      </c>
      <c r="AX34">
        <f>IF(Z34&gt;0, (R34*SUMPRODUCT(K34:$K$98, X34:$X$98)-K34*$AZ$3)/Z34, 0)</f>
        <v>-73.470672041306329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-1591.5626336028283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-7.8220203610552526</v>
      </c>
      <c r="AC35">
        <f t="shared" ref="AC35:AC66" si="33">S35*Z35</f>
        <v>-129.20048417765315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-6055.3742360074621</v>
      </c>
      <c r="AI35">
        <f t="shared" ref="AI35:AI66" si="38">SUM(AE35:AH35)</f>
        <v>-6059.4331552560616</v>
      </c>
      <c r="AJ35">
        <f t="shared" ref="AJ35:AJ66" si="39">AB35-AC35</f>
        <v>121.3784638165979</v>
      </c>
      <c r="AK35">
        <f t="shared" si="30"/>
        <v>-0.54754142527386773</v>
      </c>
      <c r="AL35">
        <f t="shared" ref="AL35:AL66" si="40">SUM(AI35:AK35)</f>
        <v>-5938.6022328647377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-161.12549451041528</v>
      </c>
      <c r="AR35">
        <f t="shared" ref="AR35:AR66" si="45">AI35*$K35</f>
        <v>-161.23349697989431</v>
      </c>
      <c r="AS35">
        <f t="shared" ref="AS35:AS66" si="46">AJ35*$K35</f>
        <v>3.2297202853408886</v>
      </c>
      <c r="AT35">
        <f t="shared" ref="AT35:AT66" si="47">AK35*$K35</f>
        <v>-1.4569352689646186E-2</v>
      </c>
      <c r="AU35">
        <f t="shared" ref="AU35:AU66" si="48">AL35*$K35</f>
        <v>-158.01834604724309</v>
      </c>
      <c r="AW35">
        <v>32</v>
      </c>
      <c r="AX35">
        <f>IF(Z35&gt;0, (R35*SUMPRODUCT(K35:$K$98, X35:$X$98)-K35*$AZ$3)/Z35, 0)</f>
        <v>-1591.5626336028283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250000</v>
      </c>
      <c r="S36">
        <f t="shared" si="32"/>
        <v>-3678.2870151772559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-129.20048417765315</v>
      </c>
      <c r="AC36">
        <f t="shared" si="33"/>
        <v>-218.475014188655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-5242.6857158686971</v>
      </c>
      <c r="AI36">
        <f t="shared" si="38"/>
        <v>-5245.6555087816369</v>
      </c>
      <c r="AJ36">
        <f t="shared" si="39"/>
        <v>89.274530011001843</v>
      </c>
      <c r="AK36">
        <f t="shared" si="30"/>
        <v>-9.0440338924357206</v>
      </c>
      <c r="AL36">
        <f t="shared" si="40"/>
        <v>-5165.4250126630704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-124.55440047503588</v>
      </c>
      <c r="AR36">
        <f t="shared" si="45"/>
        <v>-124.62495606349822</v>
      </c>
      <c r="AS36">
        <f t="shared" si="46"/>
        <v>2.120961691362508</v>
      </c>
      <c r="AT36">
        <f t="shared" si="47"/>
        <v>-0.21486586844956104</v>
      </c>
      <c r="AU36">
        <f t="shared" si="48"/>
        <v>-122.71886024058526</v>
      </c>
      <c r="AW36">
        <v>33</v>
      </c>
      <c r="AX36">
        <f>IF(Z36&gt;0, (R36*SUMPRODUCT(K36:$K$98, X36:$X$98)-K36*$AZ$3)/Z36, 0)</f>
        <v>-3678.2870151772559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250000</v>
      </c>
      <c r="S37">
        <f t="shared" si="32"/>
        <v>-6734.3103443449172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-218.475014188655</v>
      </c>
      <c r="AC37">
        <f t="shared" si="33"/>
        <v>-278.87676778921451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-4347.6416841177006</v>
      </c>
      <c r="AI37">
        <f t="shared" si="38"/>
        <v>-4349.7122507646873</v>
      </c>
      <c r="AJ37">
        <f t="shared" si="39"/>
        <v>60.401753600559516</v>
      </c>
      <c r="AK37">
        <f t="shared" si="30"/>
        <v>-15.29325099320585</v>
      </c>
      <c r="AL37">
        <f t="shared" si="40"/>
        <v>-4304.6037481573339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-92.223366854306022</v>
      </c>
      <c r="AR37">
        <f t="shared" si="45"/>
        <v>-92.267288281450973</v>
      </c>
      <c r="AS37">
        <f t="shared" si="46"/>
        <v>1.2812585501921954</v>
      </c>
      <c r="AT37">
        <f t="shared" si="47"/>
        <v>-0.32440463111155055</v>
      </c>
      <c r="AU37">
        <f t="shared" si="48"/>
        <v>-91.31043436237033</v>
      </c>
      <c r="AW37">
        <v>34</v>
      </c>
      <c r="AX37">
        <f>IF(Z37&gt;0, (R37*SUMPRODUCT(K37:$K$98, X37:$X$98)-K37*$AZ$3)/Z37, 0)</f>
        <v>-6734.3103443449172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250000</v>
      </c>
      <c r="S38">
        <f t="shared" si="32"/>
        <v>-11502.014770242446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-278.87676778921451</v>
      </c>
      <c r="AC38">
        <f t="shared" si="33"/>
        <v>-313.82098564845228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-3428.3045840080499</v>
      </c>
      <c r="AI38">
        <f t="shared" si="38"/>
        <v>-3429.6687840717655</v>
      </c>
      <c r="AJ38">
        <f t="shared" si="39"/>
        <v>34.944217859237767</v>
      </c>
      <c r="AK38">
        <f t="shared" si="30"/>
        <v>-19.521373745245018</v>
      </c>
      <c r="AL38">
        <f t="shared" si="40"/>
        <v>-3414.2459399577729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-64.930478881037502</v>
      </c>
      <c r="AR38">
        <f t="shared" si="45"/>
        <v>-64.956316189612636</v>
      </c>
      <c r="AS38">
        <f t="shared" si="46"/>
        <v>0.66182707636524385</v>
      </c>
      <c r="AT38">
        <f t="shared" si="47"/>
        <v>-0.36972565145089664</v>
      </c>
      <c r="AU38">
        <f t="shared" si="48"/>
        <v>-64.664214764698301</v>
      </c>
      <c r="AW38">
        <v>35</v>
      </c>
      <c r="AX38">
        <f>IF(Z38&gt;0, (R38*SUMPRODUCT(K38:$K$98, X38:$X$98)-K38*$AZ$3)/Z38, 0)</f>
        <v>-11502.014770242446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250000</v>
      </c>
      <c r="S39">
        <f t="shared" si="32"/>
        <v>-19461.214816104384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-313.82098564845228</v>
      </c>
      <c r="AC39">
        <f t="shared" si="33"/>
        <v>-327.60936721246475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-2544.2996031197149</v>
      </c>
      <c r="AI39">
        <f t="shared" si="38"/>
        <v>-2545.1413012621692</v>
      </c>
      <c r="AJ39">
        <f t="shared" si="39"/>
        <v>13.788381564012468</v>
      </c>
      <c r="AK39">
        <f t="shared" si="30"/>
        <v>-21.967468995391663</v>
      </c>
      <c r="AL39">
        <f t="shared" si="40"/>
        <v>-2553.3203886935485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-43.024856851675686</v>
      </c>
      <c r="AR39">
        <f t="shared" si="45"/>
        <v>-43.039090215563739</v>
      </c>
      <c r="AS39">
        <f t="shared" si="46"/>
        <v>0.23316559979041399</v>
      </c>
      <c r="AT39">
        <f t="shared" si="47"/>
        <v>-0.37147638106827113</v>
      </c>
      <c r="AU39">
        <f t="shared" si="48"/>
        <v>-43.177400996841591</v>
      </c>
      <c r="AW39">
        <v>36</v>
      </c>
      <c r="AX39">
        <f>IF(Z39&gt;0, (R39*SUMPRODUCT(K39:$K$98, X39:$X$98)-K39*$AZ$3)/Z39, 0)</f>
        <v>-19461.214816104384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250000</v>
      </c>
      <c r="S40">
        <f t="shared" si="32"/>
        <v>-33809.855833234884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-327.60936721246475</v>
      </c>
      <c r="AC40">
        <f t="shared" si="33"/>
        <v>-324.97163717393937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-1763.4701140244083</v>
      </c>
      <c r="AI40">
        <f t="shared" si="38"/>
        <v>-1763.9507011626333</v>
      </c>
      <c r="AJ40">
        <f t="shared" si="39"/>
        <v>-2.6377300385253761</v>
      </c>
      <c r="AK40">
        <f t="shared" ref="AK40:AK71" si="61">G40*SUM(AB40:AB40, AE40:AF40)</f>
        <v>-22.932655704872534</v>
      </c>
      <c r="AL40">
        <f t="shared" si="40"/>
        <v>-1789.5210869060313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-26.62571415004545</v>
      </c>
      <c r="AR40">
        <f t="shared" si="45"/>
        <v>-26.632970284223628</v>
      </c>
      <c r="AS40">
        <f t="shared" si="46"/>
        <v>-3.9825708103717238E-2</v>
      </c>
      <c r="AT40">
        <f t="shared" si="47"/>
        <v>-0.34624819022642866</v>
      </c>
      <c r="AU40">
        <f t="shared" si="48"/>
        <v>-27.019044182553774</v>
      </c>
      <c r="AW40">
        <v>37</v>
      </c>
      <c r="AX40">
        <f>IF(Z40&gt;0, (R40*SUMPRODUCT(K40:$K$98, X40:$X$98)-K40*$AZ$3)/Z40, 0)</f>
        <v>-33809.855833234884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250000</v>
      </c>
      <c r="S41">
        <f t="shared" si="32"/>
        <v>-62283.963271195382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-324.97163717393937</v>
      </c>
      <c r="AC41">
        <f t="shared" si="33"/>
        <v>-310.82718445773395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-1131.2850841648587</v>
      </c>
      <c r="AI41">
        <f t="shared" si="38"/>
        <v>-1131.5346084148687</v>
      </c>
      <c r="AJ41">
        <f t="shared" si="39"/>
        <v>-14.144452716205421</v>
      </c>
      <c r="AK41">
        <f t="shared" si="61"/>
        <v>-22.748014602175758</v>
      </c>
      <c r="AL41">
        <f t="shared" si="40"/>
        <v>-1168.4270757332499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-15.250609454639003</v>
      </c>
      <c r="AR41">
        <f t="shared" si="45"/>
        <v>-15.253973237066287</v>
      </c>
      <c r="AS41">
        <f t="shared" si="46"/>
        <v>-0.19067830677154207</v>
      </c>
      <c r="AT41">
        <f t="shared" si="47"/>
        <v>-0.30666106308854324</v>
      </c>
      <c r="AU41">
        <f t="shared" si="48"/>
        <v>-15.751312606926373</v>
      </c>
      <c r="AW41">
        <v>38</v>
      </c>
      <c r="AX41">
        <f>IF(Z41&gt;0, (R41*SUMPRODUCT(K41:$K$98, X41:$X$98)-K41*$AZ$3)/Z41, 0)</f>
        <v>-62283.963271195382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250000</v>
      </c>
      <c r="S42">
        <f t="shared" si="32"/>
        <v>-125903.92300498653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-310.82718445773395</v>
      </c>
      <c r="AC42">
        <f t="shared" si="33"/>
        <v>-289.67585921036323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-659.95275541695821</v>
      </c>
      <c r="AI42">
        <f t="shared" si="38"/>
        <v>-660.06779387338463</v>
      </c>
      <c r="AJ42">
        <f t="shared" si="39"/>
        <v>-21.151325247370721</v>
      </c>
      <c r="AK42">
        <f t="shared" si="61"/>
        <v>-21.757902912041377</v>
      </c>
      <c r="AL42">
        <f t="shared" si="40"/>
        <v>-702.97702203279664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-7.9434645609931263</v>
      </c>
      <c r="AR42">
        <f t="shared" si="45"/>
        <v>-7.9448492114764733</v>
      </c>
      <c r="AS42">
        <f t="shared" si="46"/>
        <v>-0.25458610656815384</v>
      </c>
      <c r="AT42">
        <f t="shared" si="47"/>
        <v>-0.26188712644154932</v>
      </c>
      <c r="AU42">
        <f t="shared" si="48"/>
        <v>-8.461322444486175</v>
      </c>
      <c r="AW42">
        <v>39</v>
      </c>
      <c r="AX42">
        <f>IF(Z42&gt;0, (R42*SUMPRODUCT(K42:$K$98, X42:$X$98)-K42*$AZ$3)/Z42, 0)</f>
        <v>-125903.92300498653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250000</v>
      </c>
      <c r="S43">
        <f t="shared" si="32"/>
        <v>-291410.69132563978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-289.67585921036323</v>
      </c>
      <c r="AC43">
        <f t="shared" si="33"/>
        <v>-265.11759635884772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-341.99709431498735</v>
      </c>
      <c r="AI43">
        <f t="shared" si="38"/>
        <v>-342.04258296798645</v>
      </c>
      <c r="AJ43">
        <f t="shared" si="39"/>
        <v>-24.558262851515508</v>
      </c>
      <c r="AK43">
        <f t="shared" si="61"/>
        <v>-20.277310144725426</v>
      </c>
      <c r="AL43">
        <f t="shared" si="40"/>
        <v>-386.8781559642274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-3.6753737515343468</v>
      </c>
      <c r="AR43">
        <f t="shared" si="45"/>
        <v>-3.6758626089077127</v>
      </c>
      <c r="AS43">
        <f t="shared" si="46"/>
        <v>-0.26392269457298029</v>
      </c>
      <c r="AT43">
        <f t="shared" si="47"/>
        <v>-0.21791615980515941</v>
      </c>
      <c r="AU43">
        <f t="shared" si="48"/>
        <v>-4.1577014632858527</v>
      </c>
      <c r="AW43">
        <v>40</v>
      </c>
      <c r="AX43">
        <f>IF(Z43&gt;0, (R43*SUMPRODUCT(K43:$K$98, X43:$X$98)-K43*$AZ$3)/Z43, 0)</f>
        <v>-291410.69132563978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250000</v>
      </c>
      <c r="S44">
        <f t="shared" si="32"/>
        <v>-812065.26834893983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-265.11759635884772</v>
      </c>
      <c r="AC44">
        <f t="shared" si="33"/>
        <v>-239.77357063492786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-151.35285351348404</v>
      </c>
      <c r="AI44">
        <f t="shared" si="38"/>
        <v>-151.36761670925046</v>
      </c>
      <c r="AJ44">
        <f t="shared" si="39"/>
        <v>-25.344025723919856</v>
      </c>
      <c r="AK44">
        <f t="shared" si="61"/>
        <v>-18.558231745119343</v>
      </c>
      <c r="AL44">
        <f t="shared" si="40"/>
        <v>-195.26987417828965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-1.4522844384141194</v>
      </c>
      <c r="AR44">
        <f t="shared" si="45"/>
        <v>-1.4524260965261082</v>
      </c>
      <c r="AS44">
        <f t="shared" si="46"/>
        <v>-0.24318493712665171</v>
      </c>
      <c r="AT44">
        <f t="shared" si="47"/>
        <v>-0.17807283141522395</v>
      </c>
      <c r="AU44">
        <f t="shared" si="48"/>
        <v>-1.8736838650679839</v>
      </c>
      <c r="AW44">
        <v>41</v>
      </c>
      <c r="AX44">
        <f>IF(Z44&gt;0, (R44*SUMPRODUCT(K44:$K$98, X44:$X$98)-K44*$AZ$3)/Z44, 0)</f>
        <v>-812065.26834893983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250000</v>
      </c>
      <c r="S45">
        <f t="shared" si="32"/>
        <v>-2911214.180507075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-239.77357063492786</v>
      </c>
      <c r="AC45">
        <f t="shared" si="33"/>
        <v>-215.31567697025793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-54.587623577233884</v>
      </c>
      <c r="AI45">
        <f t="shared" si="38"/>
        <v>-54.591321616327193</v>
      </c>
      <c r="AJ45">
        <f t="shared" si="39"/>
        <v>-24.457893664669939</v>
      </c>
      <c r="AK45">
        <f t="shared" si="61"/>
        <v>-16.784149944444952</v>
      </c>
      <c r="AL45">
        <f t="shared" si="40"/>
        <v>-95.83336522544208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-0.46766754929496157</v>
      </c>
      <c r="AR45">
        <f t="shared" si="45"/>
        <v>-0.46769923143766406</v>
      </c>
      <c r="AS45">
        <f t="shared" si="46"/>
        <v>-0.20953766516121644</v>
      </c>
      <c r="AT45">
        <f t="shared" si="47"/>
        <v>-0.14379454090746277</v>
      </c>
      <c r="AU45">
        <f t="shared" si="48"/>
        <v>-0.82103143750634322</v>
      </c>
      <c r="AW45">
        <v>42</v>
      </c>
      <c r="AX45">
        <f>IF(Z45&gt;0, (R45*SUMPRODUCT(K45:$K$98, X45:$X$98)-K45*$AZ$3)/Z45, 0)</f>
        <v>-2911214.180507075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250000</v>
      </c>
      <c r="S46">
        <f t="shared" si="32"/>
        <v>-10492006.253738783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-215.31567697025793</v>
      </c>
      <c r="AC46">
        <f t="shared" si="33"/>
        <v>-192.64925692751351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-13.714911742456135</v>
      </c>
      <c r="AI46">
        <f t="shared" si="38"/>
        <v>-13.71582981881002</v>
      </c>
      <c r="AJ46">
        <f t="shared" si="39"/>
        <v>-22.66642004274442</v>
      </c>
      <c r="AK46">
        <f t="shared" si="61"/>
        <v>-15.072097387918056</v>
      </c>
      <c r="AL46">
        <f t="shared" si="40"/>
        <v>-51.454347249472498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-0.10491027909199523</v>
      </c>
      <c r="AR46">
        <f t="shared" si="45"/>
        <v>-0.10491730178731565</v>
      </c>
      <c r="AS46">
        <f t="shared" si="46"/>
        <v>-0.17338357674876717</v>
      </c>
      <c r="AT46">
        <f t="shared" si="47"/>
        <v>-0.11529187888051572</v>
      </c>
      <c r="AU46">
        <f t="shared" si="48"/>
        <v>-0.39359275741659855</v>
      </c>
      <c r="AW46">
        <v>43</v>
      </c>
      <c r="AX46">
        <f>IF(Z46&gt;0, (R46*SUMPRODUCT(K46:$K$98, X46:$X$98)-K46*$AZ$3)/Z46, 0)</f>
        <v>-10492006.253738783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250000</v>
      </c>
      <c r="S47">
        <f t="shared" si="32"/>
        <v>-38123801.320633031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-192.64925692751351</v>
      </c>
      <c r="AC47">
        <f t="shared" si="33"/>
        <v>-172.0987318565704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-3.4159261947270427</v>
      </c>
      <c r="AI47">
        <f t="shared" si="38"/>
        <v>-3.4161519050784439</v>
      </c>
      <c r="AJ47">
        <f t="shared" si="39"/>
        <v>-20.55052507094311</v>
      </c>
      <c r="AK47">
        <f t="shared" si="61"/>
        <v>-13.485447984925946</v>
      </c>
      <c r="AL47">
        <f t="shared" si="40"/>
        <v>-37.452124960947501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-2.3330039879741384E-2</v>
      </c>
      <c r="AR47">
        <f t="shared" si="45"/>
        <v>-2.3331581432807603E-2</v>
      </c>
      <c r="AS47">
        <f t="shared" si="46"/>
        <v>-0.14035565820913148</v>
      </c>
      <c r="AT47">
        <f t="shared" si="47"/>
        <v>-9.2102704025091062E-2</v>
      </c>
      <c r="AU47">
        <f t="shared" si="48"/>
        <v>-0.25578994366703017</v>
      </c>
      <c r="AW47">
        <v>44</v>
      </c>
      <c r="AX47">
        <f>IF(Z47&gt;0, (R47*SUMPRODUCT(K47:$K$98, X47:$X$98)-K47*$AZ$3)/Z47, 0)</f>
        <v>-38123801.320633031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250000</v>
      </c>
      <c r="S48">
        <f t="shared" si="32"/>
        <v>-139983494.48487374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-172.0987318565704</v>
      </c>
      <c r="AC48">
        <f t="shared" si="33"/>
        <v>-153.67970890534733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-0.84280582988738229</v>
      </c>
      <c r="AI48">
        <f t="shared" si="38"/>
        <v>-0.84286072196929196</v>
      </c>
      <c r="AJ48">
        <f t="shared" si="39"/>
        <v>-18.41902295122307</v>
      </c>
      <c r="AK48">
        <f t="shared" si="61"/>
        <v>-12.046911229959928</v>
      </c>
      <c r="AL48">
        <f t="shared" si="40"/>
        <v>-31.30879490315229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-5.1394484094677874E-3</v>
      </c>
      <c r="AR48">
        <f t="shared" si="45"/>
        <v>-5.1397831425854974E-3</v>
      </c>
      <c r="AS48">
        <f t="shared" si="46"/>
        <v>-0.11231960536303273</v>
      </c>
      <c r="AT48">
        <f t="shared" si="47"/>
        <v>-7.3462328527189161E-2</v>
      </c>
      <c r="AU48">
        <f t="shared" si="48"/>
        <v>-0.19092171703280739</v>
      </c>
      <c r="AW48">
        <v>45</v>
      </c>
      <c r="AX48">
        <f>IF(Z48&gt;0, (R48*SUMPRODUCT(K48:$K$98, X48:$X$98)-K48*$AZ$3)/Z48, 0)</f>
        <v>-139983494.48487374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250000</v>
      </c>
      <c r="S49">
        <f t="shared" si="32"/>
        <v>-520221852.98388642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-153.67970890534733</v>
      </c>
      <c r="AC49">
        <f t="shared" si="33"/>
        <v>-137.21846175455786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-0.20577352478579844</v>
      </c>
      <c r="AI49">
        <f t="shared" si="38"/>
        <v>-0.20578671324193187</v>
      </c>
      <c r="AJ49">
        <f t="shared" si="39"/>
        <v>-16.461247150789461</v>
      </c>
      <c r="AK49">
        <f t="shared" si="61"/>
        <v>-10.757579623374314</v>
      </c>
      <c r="AL49">
        <f t="shared" si="40"/>
        <v>-27.424613487405708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-1.1203673758193868E-3</v>
      </c>
      <c r="AR49">
        <f t="shared" si="45"/>
        <v>-1.120439182510771E-3</v>
      </c>
      <c r="AS49">
        <f t="shared" si="46"/>
        <v>-8.9625933619217349E-2</v>
      </c>
      <c r="AT49">
        <f t="shared" si="47"/>
        <v>-5.8571389421229338E-2</v>
      </c>
      <c r="AU49">
        <f t="shared" si="48"/>
        <v>-0.14931776222295748</v>
      </c>
      <c r="AW49">
        <v>46</v>
      </c>
      <c r="AX49">
        <f>IF(Z49&gt;0, (R49*SUMPRODUCT(K49:$K$98, X49:$X$98)-K49*$AZ$3)/Z49, 0)</f>
        <v>-520221852.98388642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250000</v>
      </c>
      <c r="S50">
        <f t="shared" si="32"/>
        <v>-1957004959.0864558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-137.21846175455786</v>
      </c>
      <c r="AC50">
        <f t="shared" si="33"/>
        <v>-122.5174512297918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-4.9631715708146507E-2</v>
      </c>
      <c r="AI50">
        <f t="shared" si="38"/>
        <v>-4.9634845936576973E-2</v>
      </c>
      <c r="AJ50">
        <f t="shared" si="39"/>
        <v>-14.701010524766062</v>
      </c>
      <c r="AK50">
        <f t="shared" si="61"/>
        <v>-9.6052923228190519</v>
      </c>
      <c r="AL50">
        <f t="shared" si="40"/>
        <v>-24.355937693521689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-2.4127494372077777E-4</v>
      </c>
      <c r="AR50">
        <f t="shared" si="45"/>
        <v>-2.4129016071816782E-4</v>
      </c>
      <c r="AS50">
        <f t="shared" si="46"/>
        <v>-7.1466106629461013E-2</v>
      </c>
      <c r="AT50">
        <f t="shared" si="47"/>
        <v>-4.6694262560610822E-2</v>
      </c>
      <c r="AU50">
        <f t="shared" si="48"/>
        <v>-0.11840165935079</v>
      </c>
      <c r="AW50">
        <v>47</v>
      </c>
      <c r="AX50">
        <f>IF(Z50&gt;0, (R50*SUMPRODUCT(K50:$K$98, X50:$X$98)-K50*$AZ$3)/Z50, 0)</f>
        <v>-1957004959.0864558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250000</v>
      </c>
      <c r="S51">
        <f t="shared" si="32"/>
        <v>-7460922650.5112076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-122.5174512297918</v>
      </c>
      <c r="AC51">
        <f t="shared" si="33"/>
        <v>-109.39078992246598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-1.1829172883062915E-2</v>
      </c>
      <c r="AI51">
        <f t="shared" si="38"/>
        <v>-1.1829905974632461E-2</v>
      </c>
      <c r="AJ51">
        <f t="shared" si="39"/>
        <v>-13.126661307325818</v>
      </c>
      <c r="AK51">
        <f t="shared" si="61"/>
        <v>-8.5762215860854276</v>
      </c>
      <c r="AL51">
        <f t="shared" si="40"/>
        <v>-21.714712799385879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-5.1343951660859653E-5</v>
      </c>
      <c r="AR51">
        <f t="shared" si="45"/>
        <v>-5.1347133609291879E-5</v>
      </c>
      <c r="AS51">
        <f t="shared" si="46"/>
        <v>-5.6975637290483334E-2</v>
      </c>
      <c r="AT51">
        <f t="shared" si="47"/>
        <v>-3.7224674193346921E-2</v>
      </c>
      <c r="AU51">
        <f t="shared" si="48"/>
        <v>-9.4251658617439546E-2</v>
      </c>
      <c r="AW51">
        <v>48</v>
      </c>
      <c r="AX51">
        <f>IF(Z51&gt;0, (R51*SUMPRODUCT(K51:$K$98, X51:$X$98)-K51*$AZ$3)/Z51, 0)</f>
        <v>-7460922650.5112076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250000</v>
      </c>
      <c r="S52">
        <f t="shared" si="32"/>
        <v>-28850541777.526493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-109.39078992246598</v>
      </c>
      <c r="AC52">
        <f t="shared" si="33"/>
        <v>-97.670392532248414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-2.7824552761586251E-3</v>
      </c>
      <c r="AI52">
        <f t="shared" si="38"/>
        <v>-2.7826245457572437E-3</v>
      </c>
      <c r="AJ52">
        <f t="shared" si="39"/>
        <v>-11.72039739021757</v>
      </c>
      <c r="AK52">
        <f t="shared" si="61"/>
        <v>-7.6573552945726195</v>
      </c>
      <c r="AL52">
        <f t="shared" si="40"/>
        <v>-19.380535309335947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-1.0783135972536366E-5</v>
      </c>
      <c r="AR52">
        <f t="shared" si="45"/>
        <v>-1.0783791960473912E-5</v>
      </c>
      <c r="AS52">
        <f t="shared" si="46"/>
        <v>-4.542126509409939E-2</v>
      </c>
      <c r="AT52">
        <f t="shared" si="47"/>
        <v>-2.9675338913404539E-2</v>
      </c>
      <c r="AU52">
        <f t="shared" si="48"/>
        <v>-7.5107387799464409E-2</v>
      </c>
      <c r="AW52">
        <v>49</v>
      </c>
      <c r="AX52">
        <f>IF(Z52&gt;0, (R52*SUMPRODUCT(K52:$K$98, X52:$X$98)-K52*$AZ$3)/Z52, 0)</f>
        <v>-28850541777.526493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250000</v>
      </c>
      <c r="S53">
        <f t="shared" si="32"/>
        <v>-113233407783.14589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-97.670392532248414</v>
      </c>
      <c r="AC53">
        <f t="shared" si="33"/>
        <v>-87.20571694559041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-6.4534920345803604E-4</v>
      </c>
      <c r="AI53">
        <f t="shared" si="38"/>
        <v>-6.4538771051997693E-4</v>
      </c>
      <c r="AJ53">
        <f t="shared" si="39"/>
        <v>-10.464675586658004</v>
      </c>
      <c r="AK53">
        <f t="shared" si="61"/>
        <v>-6.8369274772573894</v>
      </c>
      <c r="AL53">
        <f t="shared" si="40"/>
        <v>-17.302248451625914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-2.2330253062706882E-6</v>
      </c>
      <c r="AR53">
        <f t="shared" si="45"/>
        <v>-2.2331585476899436E-6</v>
      </c>
      <c r="AS53">
        <f t="shared" si="46"/>
        <v>-3.6209675756483498E-2</v>
      </c>
      <c r="AT53">
        <f t="shared" si="47"/>
        <v>-2.3657009247158554E-2</v>
      </c>
      <c r="AU53">
        <f t="shared" si="48"/>
        <v>-5.9868918162189741E-2</v>
      </c>
      <c r="AW53">
        <v>50</v>
      </c>
      <c r="AX53">
        <f>IF(Z53&gt;0, (R53*SUMPRODUCT(K53:$K$98, X53:$X$98)-K53*$AZ$3)/Z53, 0)</f>
        <v>-113233407783.14589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250000</v>
      </c>
      <c r="S54">
        <f t="shared" si="32"/>
        <v>-451683681141.40662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-87.20571694559041</v>
      </c>
      <c r="AC54">
        <f t="shared" si="33"/>
        <v>-77.862249205585385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-1.4751439412817574E-4</v>
      </c>
      <c r="AI54">
        <f t="shared" si="38"/>
        <v>-1.4752301324067154E-4</v>
      </c>
      <c r="AJ54">
        <f t="shared" si="39"/>
        <v>-9.3434677400050248</v>
      </c>
      <c r="AK54">
        <f t="shared" si="61"/>
        <v>-6.1044001861913291</v>
      </c>
      <c r="AL54">
        <f t="shared" si="40"/>
        <v>-15.448015449209594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-4.5573800167071666E-7</v>
      </c>
      <c r="AR54">
        <f t="shared" si="45"/>
        <v>-4.5576462996775998E-7</v>
      </c>
      <c r="AS54">
        <f t="shared" si="46"/>
        <v>-2.8866154666945629E-2</v>
      </c>
      <c r="AT54">
        <f t="shared" si="47"/>
        <v>-1.8859224950182774E-2</v>
      </c>
      <c r="AU54">
        <f t="shared" si="48"/>
        <v>-4.7725835381758369E-2</v>
      </c>
      <c r="AW54">
        <v>51</v>
      </c>
      <c r="AX54">
        <f>IF(Z54&gt;0, (R54*SUMPRODUCT(K54:$K$98, X54:$X$98)-K54*$AZ$3)/Z54, 0)</f>
        <v>-451683681141.40662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250000</v>
      </c>
      <c r="S55">
        <f t="shared" si="32"/>
        <v>-1832544227915.1602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-77.862249205585385</v>
      </c>
      <c r="AC55">
        <f t="shared" si="33"/>
        <v>-69.519865756832033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-3.3180543018603794E-5</v>
      </c>
      <c r="AI55">
        <f t="shared" si="38"/>
        <v>-3.3182439831370925E-5</v>
      </c>
      <c r="AJ55">
        <f t="shared" si="39"/>
        <v>-8.3423834487533526</v>
      </c>
      <c r="AK55">
        <f t="shared" si="61"/>
        <v>-5.4503574443909777</v>
      </c>
      <c r="AL55">
        <f t="shared" si="40"/>
        <v>-13.792774075584161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-9.1526385193858381E-8</v>
      </c>
      <c r="AR55">
        <f t="shared" si="45"/>
        <v>-9.153161742938472E-8</v>
      </c>
      <c r="AS55">
        <f t="shared" si="46"/>
        <v>-2.3011926011498936E-2</v>
      </c>
      <c r="AT55">
        <f t="shared" si="47"/>
        <v>-1.5034459038836231E-2</v>
      </c>
      <c r="AU55">
        <f t="shared" si="48"/>
        <v>-3.8046476581952593E-2</v>
      </c>
      <c r="AW55">
        <v>52</v>
      </c>
      <c r="AX55">
        <f>IF(Z55&gt;0, (R55*SUMPRODUCT(K55:$K$98, X55:$X$98)-K55*$AZ$3)/Z55, 0)</f>
        <v>-1832544227915.1602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250000</v>
      </c>
      <c r="S56">
        <f t="shared" si="32"/>
        <v>-7571965960599.8828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-69.519865756832033</v>
      </c>
      <c r="AC56">
        <f t="shared" si="33"/>
        <v>-62.071308790776854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-7.3398443070020688E-6</v>
      </c>
      <c r="AI56">
        <f t="shared" si="38"/>
        <v>-7.3402541827801282E-6</v>
      </c>
      <c r="AJ56">
        <f t="shared" si="39"/>
        <v>-7.4485569660551789</v>
      </c>
      <c r="AK56">
        <f t="shared" si="61"/>
        <v>-4.8663906029782424</v>
      </c>
      <c r="AL56">
        <f t="shared" si="40"/>
        <v>-12.314954909287604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-1.8077220116646546E-8</v>
      </c>
      <c r="AR56">
        <f t="shared" si="45"/>
        <v>-1.8078229595097388E-8</v>
      </c>
      <c r="AS56">
        <f t="shared" si="46"/>
        <v>-1.8344967303776147E-2</v>
      </c>
      <c r="AT56">
        <f t="shared" si="47"/>
        <v>-1.1985378766099378E-2</v>
      </c>
      <c r="AU56">
        <f t="shared" si="48"/>
        <v>-3.033036414810512E-2</v>
      </c>
      <c r="AW56">
        <v>53</v>
      </c>
      <c r="AX56">
        <f>IF(Z56&gt;0, (R56*SUMPRODUCT(K56:$K$98, X56:$X$98)-K56*$AZ$3)/Z56, 0)</f>
        <v>-7571965960599.8828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250000</v>
      </c>
      <c r="S57">
        <f t="shared" si="32"/>
        <v>-31909723983298.668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-62.071308790776854</v>
      </c>
      <c r="AC57">
        <f t="shared" si="33"/>
        <v>-55.420811436013381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-1.5946850792853232E-6</v>
      </c>
      <c r="AI57">
        <f t="shared" si="38"/>
        <v>-1.5947719192897448E-6</v>
      </c>
      <c r="AJ57">
        <f t="shared" si="39"/>
        <v>-6.6504973547634734</v>
      </c>
      <c r="AK57">
        <f t="shared" si="61"/>
        <v>-4.3449916153543802</v>
      </c>
      <c r="AL57">
        <f t="shared" si="40"/>
        <v>-10.995490564889773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-3.5067249761823827E-9</v>
      </c>
      <c r="AR57">
        <f t="shared" si="45"/>
        <v>-3.5069159380320879E-9</v>
      </c>
      <c r="AS57">
        <f t="shared" si="46"/>
        <v>-1.4624495758394961E-2</v>
      </c>
      <c r="AT57">
        <f t="shared" si="47"/>
        <v>-9.5546705846741506E-3</v>
      </c>
      <c r="AU57">
        <f t="shared" si="48"/>
        <v>-2.4179169849985048E-2</v>
      </c>
      <c r="AW57">
        <v>54</v>
      </c>
      <c r="AX57">
        <f>IF(Z57&gt;0, (R57*SUMPRODUCT(K57:$K$98, X57:$X$98)-K57*$AZ$3)/Z57, 0)</f>
        <v>-31909723983298.668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250000</v>
      </c>
      <c r="S58">
        <f t="shared" si="32"/>
        <v>-137256402710592.92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-55.420811436013381</v>
      </c>
      <c r="AC58">
        <f t="shared" si="33"/>
        <v>-49.482867356626635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-3.3972949895555435E-7</v>
      </c>
      <c r="AI58">
        <f t="shared" si="38"/>
        <v>-3.3974752466014061E-7</v>
      </c>
      <c r="AJ58">
        <f t="shared" si="39"/>
        <v>-5.937944079386746</v>
      </c>
      <c r="AK58">
        <f t="shared" si="61"/>
        <v>-3.8794568005209369</v>
      </c>
      <c r="AL58">
        <f t="shared" si="40"/>
        <v>-9.8174012196552063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-6.6702484676880581E-10</v>
      </c>
      <c r="AR58">
        <f t="shared" si="45"/>
        <v>-6.6706023843445906E-10</v>
      </c>
      <c r="AS58">
        <f t="shared" si="46"/>
        <v>-1.1658558505668224E-2</v>
      </c>
      <c r="AT58">
        <f t="shared" si="47"/>
        <v>-7.6169248942736618E-3</v>
      </c>
      <c r="AU58">
        <f t="shared" si="48"/>
        <v>-1.9275484067002122E-2</v>
      </c>
      <c r="AW58">
        <v>55</v>
      </c>
      <c r="AX58">
        <f>IF(Z58&gt;0, (R58*SUMPRODUCT(K58:$K$98, X58:$X$98)-K58*$AZ$3)/Z58, 0)</f>
        <v>-137256402710592.92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250000</v>
      </c>
      <c r="S59">
        <f t="shared" si="32"/>
        <v>-603443991069036.38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-49.482867356626635</v>
      </c>
      <c r="AC59">
        <f t="shared" si="33"/>
        <v>-44.181131568995916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-7.0923496085905663E-8</v>
      </c>
      <c r="AI59">
        <f t="shared" si="38"/>
        <v>-7.092715683422886E-8</v>
      </c>
      <c r="AJ59">
        <f t="shared" si="39"/>
        <v>-5.3017357876307187</v>
      </c>
      <c r="AK59">
        <f t="shared" si="61"/>
        <v>-3.4638007149638645</v>
      </c>
      <c r="AL59">
        <f t="shared" si="40"/>
        <v>-8.7655365735217394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-1.2433141202478084E-10</v>
      </c>
      <c r="AR59">
        <f t="shared" si="45"/>
        <v>-1.2433782944683711E-10</v>
      </c>
      <c r="AS59">
        <f t="shared" si="46"/>
        <v>-9.2941314661085274E-3</v>
      </c>
      <c r="AT59">
        <f t="shared" si="47"/>
        <v>-6.0721658918543612E-3</v>
      </c>
      <c r="AU59">
        <f t="shared" si="48"/>
        <v>-1.5366297482300718E-2</v>
      </c>
      <c r="AW59">
        <v>56</v>
      </c>
      <c r="AX59">
        <f>IF(Z59&gt;0, (R59*SUMPRODUCT(K59:$K$98, X59:$X$98)-K59*$AZ$3)/Z59, 0)</f>
        <v>-603443991069036.38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250000</v>
      </c>
      <c r="S60">
        <f t="shared" si="32"/>
        <v>-2713404811561198.5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-44.181131568995916</v>
      </c>
      <c r="AC60">
        <f t="shared" si="33"/>
        <v>-39.44743890099727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-1.4486207908221806E-8</v>
      </c>
      <c r="AI60">
        <f t="shared" si="38"/>
        <v>-1.4486934807480128E-8</v>
      </c>
      <c r="AJ60">
        <f t="shared" si="39"/>
        <v>-4.7336926679986462</v>
      </c>
      <c r="AK60">
        <f t="shared" si="61"/>
        <v>-3.0926792098297144</v>
      </c>
      <c r="AL60">
        <f t="shared" si="40"/>
        <v>-7.8263718923152954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-2.267396238189683E-11</v>
      </c>
      <c r="AR60">
        <f t="shared" si="45"/>
        <v>-2.2675100132130918E-11</v>
      </c>
      <c r="AS60">
        <f t="shared" si="46"/>
        <v>-7.4092247026735641E-3</v>
      </c>
      <c r="AT60">
        <f t="shared" si="47"/>
        <v>-4.8406934725238968E-3</v>
      </c>
      <c r="AU60">
        <f t="shared" si="48"/>
        <v>-1.2249918197872561E-2</v>
      </c>
      <c r="AW60">
        <v>57</v>
      </c>
      <c r="AX60">
        <f>IF(Z60&gt;0, (R60*SUMPRODUCT(K60:$K$98, X60:$X$98)-K60*$AZ$3)/Z60, 0)</f>
        <v>-2713404811561198.5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250000</v>
      </c>
      <c r="S61">
        <f t="shared" si="32"/>
        <v>-1.2480297390104512E+16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-39.44743890099727</v>
      </c>
      <c r="AC61">
        <f t="shared" si="33"/>
        <v>-35.220927590195849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-2.8926207133288738E-9</v>
      </c>
      <c r="AI61">
        <f t="shared" si="38"/>
        <v>-2.8927618194519462E-9</v>
      </c>
      <c r="AJ61">
        <f t="shared" si="39"/>
        <v>-4.2265113108014205</v>
      </c>
      <c r="AK61">
        <f t="shared" si="61"/>
        <v>-2.7613207230698094</v>
      </c>
      <c r="AL61">
        <f t="shared" si="40"/>
        <v>-6.9878320367639919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-4.0424641477854134E-12</v>
      </c>
      <c r="AR61">
        <f t="shared" si="45"/>
        <v>-4.0426613448949155E-12</v>
      </c>
      <c r="AS61">
        <f t="shared" si="46"/>
        <v>-5.9065885704946046E-3</v>
      </c>
      <c r="AT61">
        <f t="shared" si="47"/>
        <v>-3.8589711994078102E-3</v>
      </c>
      <c r="AU61">
        <f t="shared" si="48"/>
        <v>-9.7655597739450765E-3</v>
      </c>
      <c r="AW61">
        <v>58</v>
      </c>
      <c r="AX61">
        <f>IF(Z61&gt;0, (R61*SUMPRODUCT(K61:$K$98, X61:$X$98)-K61*$AZ$3)/Z61, 0)</f>
        <v>-1.2480297390104512E+16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250000</v>
      </c>
      <c r="S62">
        <f t="shared" si="32"/>
        <v>-5.878130778227788E+16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-35.220927590195849</v>
      </c>
      <c r="AC62">
        <f t="shared" si="33"/>
        <v>-31.447256776964092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-5.6472846874466541E-10</v>
      </c>
      <c r="AI62">
        <f t="shared" si="38"/>
        <v>-5.647552181127583E-10</v>
      </c>
      <c r="AJ62">
        <f t="shared" si="39"/>
        <v>-3.7736708132317567</v>
      </c>
      <c r="AK62">
        <f t="shared" si="61"/>
        <v>-2.4654649313137096</v>
      </c>
      <c r="AL62">
        <f t="shared" si="40"/>
        <v>-6.2391357451102216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-7.0465468563270743E-13</v>
      </c>
      <c r="AR62">
        <f t="shared" si="45"/>
        <v>-7.0468806285487279E-13</v>
      </c>
      <c r="AS62">
        <f t="shared" si="46"/>
        <v>-4.7086962456313495E-3</v>
      </c>
      <c r="AT62">
        <f t="shared" si="47"/>
        <v>-3.0763482138153457E-3</v>
      </c>
      <c r="AU62">
        <f t="shared" si="48"/>
        <v>-7.7850444601513837E-3</v>
      </c>
      <c r="AW62">
        <v>59</v>
      </c>
      <c r="AX62">
        <f>IF(Z62&gt;0, (R62*SUMPRODUCT(K62:$K$98, X62:$X$98)-K62*$AZ$3)/Z62, 0)</f>
        <v>-5.878130778227788E+16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250000</v>
      </c>
      <c r="S63">
        <f t="shared" si="32"/>
        <v>-2.8378864571007885E+17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-31.447256776964092</v>
      </c>
      <c r="AC63">
        <f t="shared" si="33"/>
        <v>-28.077907836575701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-1.0767449606921112E-10</v>
      </c>
      <c r="AI63">
        <f t="shared" si="38"/>
        <v>-1.0767944304440921E-10</v>
      </c>
      <c r="AJ63">
        <f t="shared" si="39"/>
        <v>-3.3693489403883916</v>
      </c>
      <c r="AK63">
        <f t="shared" si="61"/>
        <v>-2.2013079743874866</v>
      </c>
      <c r="AL63">
        <f t="shared" si="40"/>
        <v>-5.5706569148835579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-1.1995862736565768E-13</v>
      </c>
      <c r="AR63">
        <f t="shared" si="45"/>
        <v>-1.1996413872049138E-13</v>
      </c>
      <c r="AS63">
        <f t="shared" si="46"/>
        <v>-3.7537438182680123E-3</v>
      </c>
      <c r="AT63">
        <f t="shared" si="47"/>
        <v>-2.4524459612688849E-3</v>
      </c>
      <c r="AU63">
        <f t="shared" si="48"/>
        <v>-6.2061897796568616E-3</v>
      </c>
      <c r="AW63">
        <v>60</v>
      </c>
      <c r="AX63">
        <f>IF(Z63&gt;0, (R63*SUMPRODUCT(K63:$K$98, X63:$X$98)-K63*$AZ$3)/Z63, 0)</f>
        <v>-2.8378864571007885E+17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250000</v>
      </c>
      <c r="S64">
        <f t="shared" si="32"/>
        <v>-1.4056737147888906E+18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-28.077907836575701</v>
      </c>
      <c r="AC64">
        <f t="shared" si="33"/>
        <v>-25.069560568371262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-2.0028889300477984E-11</v>
      </c>
      <c r="AI64">
        <f t="shared" si="38"/>
        <v>-2.0029781028064003E-11</v>
      </c>
      <c r="AJ64">
        <f t="shared" si="39"/>
        <v>-3.0083472682044388</v>
      </c>
      <c r="AK64">
        <f t="shared" si="61"/>
        <v>-1.9654535485602993</v>
      </c>
      <c r="AL64">
        <f t="shared" si="40"/>
        <v>-4.9738008167847676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-1.9923126080515824E-14</v>
      </c>
      <c r="AR64">
        <f t="shared" si="45"/>
        <v>-1.9924013099304495E-14</v>
      </c>
      <c r="AS64">
        <f t="shared" si="46"/>
        <v>-2.9924615898187647E-3</v>
      </c>
      <c r="AT64">
        <f t="shared" si="47"/>
        <v>-1.9550749053483252E-3</v>
      </c>
      <c r="AU64">
        <f t="shared" si="48"/>
        <v>-4.9475364951870136E-3</v>
      </c>
      <c r="AW64">
        <v>61</v>
      </c>
      <c r="AX64">
        <f>IF(Z64&gt;0, (R64*SUMPRODUCT(K64:$K$98, X64:$X$98)-K64*$AZ$3)/Z64, 0)</f>
        <v>-1.4056737147888906E+18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250000</v>
      </c>
      <c r="S65">
        <f t="shared" si="32"/>
        <v>-7.1490886627500186E+18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-25.069560568371262</v>
      </c>
      <c r="AC65">
        <f t="shared" si="33"/>
        <v>-22.383536221760071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-3.6313106561944973E-12</v>
      </c>
      <c r="AI65">
        <f t="shared" si="38"/>
        <v>-3.6314672043734167E-12</v>
      </c>
      <c r="AJ65">
        <f t="shared" si="39"/>
        <v>-2.686024346611191</v>
      </c>
      <c r="AK65">
        <f t="shared" si="61"/>
        <v>-1.7548692397859884</v>
      </c>
      <c r="AL65">
        <f t="shared" si="40"/>
        <v>-4.4408935864008106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-3.225120891784846E-15</v>
      </c>
      <c r="AR65">
        <f t="shared" si="45"/>
        <v>-3.2252599288571885E-15</v>
      </c>
      <c r="AS65">
        <f t="shared" si="46"/>
        <v>-2.3855720582101874E-3</v>
      </c>
      <c r="AT65">
        <f t="shared" si="47"/>
        <v>-1.5585737446973315E-3</v>
      </c>
      <c r="AU65">
        <f t="shared" si="48"/>
        <v>-3.9441458029107436E-3</v>
      </c>
      <c r="AW65">
        <v>62</v>
      </c>
      <c r="AX65">
        <f>IF(Z65&gt;0, (R65*SUMPRODUCT(K65:$K$98, X65:$X$98)-K65*$AZ$3)/Z65, 0)</f>
        <v>-7.1490886627500186E+18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250000</v>
      </c>
      <c r="S66">
        <f t="shared" si="32"/>
        <v>-3.7365302221699654E+19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-22.383536221760071</v>
      </c>
      <c r="AC66">
        <f t="shared" si="33"/>
        <v>-19.985300198000065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-6.411978523657616E-13</v>
      </c>
      <c r="AI66">
        <f t="shared" si="38"/>
        <v>-6.412245954924188E-13</v>
      </c>
      <c r="AJ66">
        <f t="shared" si="39"/>
        <v>-2.3982360237600062</v>
      </c>
      <c r="AK66">
        <f t="shared" si="61"/>
        <v>-1.5668475355232052</v>
      </c>
      <c r="AL66">
        <f t="shared" si="40"/>
        <v>-3.9650835592838529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-5.0845980999429764E-16</v>
      </c>
      <c r="AR66">
        <f t="shared" si="45"/>
        <v>-5.0848101687303026E-16</v>
      </c>
      <c r="AS66">
        <f t="shared" si="46"/>
        <v>-1.9017634392619589E-3</v>
      </c>
      <c r="AT66">
        <f t="shared" si="47"/>
        <v>-1.2424854469844809E-3</v>
      </c>
      <c r="AU66">
        <f t="shared" si="48"/>
        <v>-3.1442488862469483E-3</v>
      </c>
      <c r="AW66">
        <v>63</v>
      </c>
      <c r="AX66">
        <f>IF(Z66&gt;0, (R66*SUMPRODUCT(K66:$K$98, X66:$X$98)-K66*$AZ$3)/Z66, 0)</f>
        <v>-3.7365302221699654E+19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-2.0089001181114067E+20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-19.985300198000065</v>
      </c>
      <c r="AC67">
        <f t="shared" ref="AC67:AC79" si="64">S67*Z67</f>
        <v>-17.844018033928631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-1.1017227332833346E-13</v>
      </c>
      <c r="AI67">
        <f t="shared" ref="AI67:AI79" si="69">SUM(AE67:AH67)</f>
        <v>-1.1017671456905843E-13</v>
      </c>
      <c r="AJ67">
        <f t="shared" ref="AJ67:AJ79" si="70">AB67-AC67</f>
        <v>-2.1412821640714341</v>
      </c>
      <c r="AK67">
        <f t="shared" si="61"/>
        <v>-1.3989710138600047</v>
      </c>
      <c r="AL67">
        <f t="shared" ref="AL67:AL79" si="71">SUM(AI67:AK67)</f>
        <v>-3.5402531779315489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-7.8004356773809831E-17</v>
      </c>
      <c r="AR67">
        <f t="shared" ref="AR67:AR79" si="76">AI67*$K67</f>
        <v>-7.8007501268477714E-17</v>
      </c>
      <c r="AS67">
        <f t="shared" ref="AS67:AS79" si="77">AJ67*$K67</f>
        <v>-1.5160741703300056E-3</v>
      </c>
      <c r="AT67">
        <f t="shared" ref="AT67:AT79" si="78">AK67*$K67</f>
        <v>-9.9050179128227101E-4</v>
      </c>
      <c r="AU67">
        <f t="shared" ref="AU67:AU79" si="79">AL67*$K67</f>
        <v>-2.5065759616123545E-3</v>
      </c>
      <c r="AW67">
        <v>64</v>
      </c>
      <c r="AX67">
        <f>IF(Z67&gt;0, (R67*SUMPRODUCT(K67:$K$98, X67:$X$98)-K67*$AZ$3)/Z67, 0)</f>
        <v>-2.0089001181114067E+20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250000</v>
      </c>
      <c r="S68">
        <f t="shared" si="63"/>
        <v>-1.1119746751037951E+21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-17.844018033928631</v>
      </c>
      <c r="AC68">
        <f t="shared" si="64"/>
        <v>-15.932158958864848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-1.8402189743057375E-14</v>
      </c>
      <c r="AI68">
        <f t="shared" si="69"/>
        <v>-1.8402906133426488E-14</v>
      </c>
      <c r="AJ68">
        <f t="shared" si="70"/>
        <v>-1.9118590750637825</v>
      </c>
      <c r="AK68">
        <f t="shared" si="61"/>
        <v>-1.2490812623750043</v>
      </c>
      <c r="AL68">
        <f t="shared" si="71"/>
        <v>-3.160940337438805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-1.1633168825151854E-17</v>
      </c>
      <c r="AR68">
        <f t="shared" si="76"/>
        <v>-1.1633621700066469E-17</v>
      </c>
      <c r="AS68">
        <f t="shared" si="77"/>
        <v>-1.2086050465003246E-3</v>
      </c>
      <c r="AT68">
        <f t="shared" si="78"/>
        <v>-7.8962196371354517E-4</v>
      </c>
      <c r="AU68">
        <f t="shared" si="79"/>
        <v>-1.9982270102138814E-3</v>
      </c>
      <c r="AW68">
        <v>65</v>
      </c>
      <c r="AX68">
        <f>IF(Z68&gt;0, (R68*SUMPRODUCT(K68:$K$98, X68:$X$98)-K68*$AZ$3)/Z68, 0)</f>
        <v>-1.1119746751037951E+21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250000</v>
      </c>
      <c r="S69">
        <f t="shared" si="63"/>
        <v>-6.3416013109455298E+21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-15.932158958864848</v>
      </c>
      <c r="AC69">
        <f t="shared" si="64"/>
        <v>-14.2251419275579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-2.9853456570747762E-15</v>
      </c>
      <c r="AI69">
        <f t="shared" si="69"/>
        <v>-2.9854578144087844E-15</v>
      </c>
      <c r="AJ69">
        <f t="shared" si="70"/>
        <v>-1.7070170313069486</v>
      </c>
      <c r="AK69">
        <f t="shared" si="61"/>
        <v>-1.1152511271205394</v>
      </c>
      <c r="AL69">
        <f t="shared" si="71"/>
        <v>-2.8222681584274909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-1.6850202589965767E-18</v>
      </c>
      <c r="AR69">
        <f t="shared" si="76"/>
        <v>-1.6850835640210889E-18</v>
      </c>
      <c r="AS69">
        <f t="shared" si="77"/>
        <v>-9.6349254344732505E-4</v>
      </c>
      <c r="AT69">
        <f t="shared" si="78"/>
        <v>-6.2948179505225221E-4</v>
      </c>
      <c r="AU69">
        <f t="shared" si="79"/>
        <v>-1.5929743384995789E-3</v>
      </c>
      <c r="AW69">
        <v>66</v>
      </c>
      <c r="AX69">
        <f>IF(Z69&gt;0, (R69*SUMPRODUCT(K69:$K$98, X69:$X$98)-K69*$AZ$3)/Z69, 0)</f>
        <v>-6.3416013109455298E+21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250000</v>
      </c>
      <c r="S70">
        <f t="shared" si="63"/>
        <v>-3.7485257040964566E+22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-14.2251419275579</v>
      </c>
      <c r="AC70">
        <f t="shared" si="64"/>
        <v>-12.701019578176696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-4.7047203739541949E-16</v>
      </c>
      <c r="AI70">
        <f t="shared" si="69"/>
        <v>-4.7048897874860842E-16</v>
      </c>
      <c r="AJ70">
        <f t="shared" si="70"/>
        <v>-1.5241223493812033</v>
      </c>
      <c r="AK70">
        <f t="shared" si="61"/>
        <v>-0.99575993492905301</v>
      </c>
      <c r="AL70">
        <f t="shared" si="71"/>
        <v>-2.5198822843102566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-2.3709713014063817E-19</v>
      </c>
      <c r="AR70">
        <f t="shared" si="76"/>
        <v>-2.371056678344914E-19</v>
      </c>
      <c r="AS70">
        <f t="shared" si="77"/>
        <v>-7.6809035670226769E-4</v>
      </c>
      <c r="AT70">
        <f t="shared" si="78"/>
        <v>-5.0181903304548164E-4</v>
      </c>
      <c r="AU70">
        <f t="shared" si="79"/>
        <v>-1.2699093897477493E-3</v>
      </c>
      <c r="AW70">
        <v>67</v>
      </c>
      <c r="AX70">
        <f>IF(Z70&gt;0, (R70*SUMPRODUCT(K70:$K$98, X70:$X$98)-K70*$AZ$3)/Z70, 0)</f>
        <v>-3.7485257040964566E+22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250000</v>
      </c>
      <c r="S71">
        <f t="shared" si="63"/>
        <v>-2.2991556099311851E+23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-12.701019578176696</v>
      </c>
      <c r="AC71">
        <f t="shared" si="64"/>
        <v>-11.340196051943478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-7.1528871260103441E-17</v>
      </c>
      <c r="AI71">
        <f t="shared" si="69"/>
        <v>-7.1531337425508463E-17</v>
      </c>
      <c r="AJ71">
        <f t="shared" si="70"/>
        <v>-1.3608235262332187</v>
      </c>
      <c r="AK71">
        <f t="shared" si="61"/>
        <v>-0.88907137047236884</v>
      </c>
      <c r="AL71">
        <f t="shared" si="71"/>
        <v>-2.2498948967055874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-3.2185171696042827E-20</v>
      </c>
      <c r="AR71">
        <f t="shared" si="76"/>
        <v>-3.2186281373234614E-20</v>
      </c>
      <c r="AS71">
        <f t="shared" si="77"/>
        <v>-6.1231692976902773E-4</v>
      </c>
      <c r="AT71">
        <f t="shared" si="78"/>
        <v>-4.0004706078243112E-4</v>
      </c>
      <c r="AU71">
        <f t="shared" si="79"/>
        <v>-1.0123639905514588E-3</v>
      </c>
      <c r="AW71">
        <v>68</v>
      </c>
      <c r="AX71">
        <f>IF(Z71&gt;0, (R71*SUMPRODUCT(K71:$K$98, X71:$X$98)-K71*$AZ$3)/Z71, 0)</f>
        <v>-2.2991556099311851E+23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250000</v>
      </c>
      <c r="S72">
        <f t="shared" si="63"/>
        <v>-1.4649555156415172E+24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-11.340196051943478</v>
      </c>
      <c r="AC72">
        <f t="shared" si="64"/>
        <v>-10.125175046378104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-1.0479620716606934E-17</v>
      </c>
      <c r="AI72">
        <f t="shared" si="69"/>
        <v>-1.0479966296214582E-17</v>
      </c>
      <c r="AJ72">
        <f t="shared" si="70"/>
        <v>-1.2150210055653741</v>
      </c>
      <c r="AK72">
        <f t="shared" ref="AK72:AK79" si="92">G72*SUM(AB72:AB72, AE72:AF72)</f>
        <v>-0.79381372363604352</v>
      </c>
      <c r="AL72">
        <f t="shared" si="71"/>
        <v>-2.0088347292014177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-4.2101929578959994E-21</v>
      </c>
      <c r="AR72">
        <f t="shared" si="76"/>
        <v>-4.2103317946793009E-21</v>
      </c>
      <c r="AS72">
        <f t="shared" si="77"/>
        <v>-4.8813530753270709E-4</v>
      </c>
      <c r="AT72">
        <f t="shared" si="78"/>
        <v>-3.1891506758803496E-4</v>
      </c>
      <c r="AU72">
        <f t="shared" si="79"/>
        <v>-8.0705037512074211E-4</v>
      </c>
      <c r="AW72">
        <v>69</v>
      </c>
      <c r="AX72">
        <f>IF(Z72&gt;0, (R72*SUMPRODUCT(K72:$K$98, X72:$X$98)-K72*$AZ$3)/Z72, 0)</f>
        <v>-1.4649555156415172E+24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250000</v>
      </c>
      <c r="S73">
        <f t="shared" si="63"/>
        <v>-9.7083189444930283E+24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-10.125175046378104</v>
      </c>
      <c r="AC73">
        <f t="shared" si="64"/>
        <v>-9.0403348628375912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-1.4778203901815176E-18</v>
      </c>
      <c r="AI73">
        <f t="shared" si="69"/>
        <v>-1.4778669499150539E-18</v>
      </c>
      <c r="AJ73">
        <f t="shared" si="70"/>
        <v>-1.0848401835405124</v>
      </c>
      <c r="AK73">
        <f t="shared" si="92"/>
        <v>-0.70876225324646736</v>
      </c>
      <c r="AL73">
        <f t="shared" si="71"/>
        <v>-1.7936024367869798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-5.3010276257946633E-22</v>
      </c>
      <c r="AR73">
        <f t="shared" si="76"/>
        <v>-5.3011946382647617E-22</v>
      </c>
      <c r="AS73">
        <f t="shared" si="77"/>
        <v>-3.8913847858155847E-4</v>
      </c>
      <c r="AT73">
        <f t="shared" si="78"/>
        <v>-2.5423713933995129E-4</v>
      </c>
      <c r="AU73">
        <f t="shared" si="79"/>
        <v>-6.4337561792150982E-4</v>
      </c>
      <c r="AW73">
        <v>70</v>
      </c>
      <c r="AX73">
        <f>IF(Z73&gt;0, (R73*SUMPRODUCT(K73:$K$98, X73:$X$98)-K73*$AZ$3)/Z73, 0)</f>
        <v>-9.7083189444930283E+24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250000</v>
      </c>
      <c r="S74">
        <f t="shared" si="63"/>
        <v>-6.6997228175938084E+25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-9.0403348628375912</v>
      </c>
      <c r="AC74">
        <f t="shared" si="64"/>
        <v>-8.0717275561049924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-2.0035104853724457E-19</v>
      </c>
      <c r="AI74">
        <f t="shared" si="69"/>
        <v>-2.0035707246373814E-19</v>
      </c>
      <c r="AJ74">
        <f t="shared" si="70"/>
        <v>-0.96860730673259887</v>
      </c>
      <c r="AK74">
        <f t="shared" si="92"/>
        <v>-0.63282344039863148</v>
      </c>
      <c r="AL74">
        <f t="shared" si="71"/>
        <v>-1.6014307471312303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-6.4167040613199075E-23</v>
      </c>
      <c r="AR74">
        <f t="shared" si="76"/>
        <v>-6.4168969914486922E-23</v>
      </c>
      <c r="AS74">
        <f t="shared" si="77"/>
        <v>-3.1021881264473678E-4</v>
      </c>
      <c r="AT74">
        <f t="shared" si="78"/>
        <v>-2.0267629092789478E-4</v>
      </c>
      <c r="AU74">
        <f t="shared" si="79"/>
        <v>-5.1289510357263157E-4</v>
      </c>
      <c r="AW74">
        <v>71</v>
      </c>
      <c r="AX74">
        <f>IF(Z74&gt;0, (R74*SUMPRODUCT(K74:$K$98, X74:$X$98)-K74*$AZ$3)/Z74, 0)</f>
        <v>-6.6997228175938084E+25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250000</v>
      </c>
      <c r="S75">
        <f t="shared" si="63"/>
        <v>-4.8218156594818467E+26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-8.0717275561049924</v>
      </c>
      <c r="AC75">
        <f t="shared" si="64"/>
        <v>-7.2068996036651711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-2.608182523114535E-20</v>
      </c>
      <c r="AI75">
        <f t="shared" si="69"/>
        <v>-2.6082572553327761E-20</v>
      </c>
      <c r="AJ75">
        <f t="shared" si="70"/>
        <v>-0.86482795243982125</v>
      </c>
      <c r="AK75">
        <f t="shared" si="92"/>
        <v>-0.56502092892734956</v>
      </c>
      <c r="AL75">
        <f t="shared" si="71"/>
        <v>-1.4298488813671708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-7.4583085855164641E-24</v>
      </c>
      <c r="AR75">
        <f t="shared" si="76"/>
        <v>-7.4585222883305829E-24</v>
      </c>
      <c r="AS75">
        <f t="shared" si="77"/>
        <v>-2.473045381415315E-4</v>
      </c>
      <c r="AT75">
        <f t="shared" si="78"/>
        <v>-1.6157229825246715E-4</v>
      </c>
      <c r="AU75">
        <f t="shared" si="79"/>
        <v>-4.0887683639399862E-4</v>
      </c>
      <c r="AW75">
        <v>72</v>
      </c>
      <c r="AX75">
        <f>IF(Z75&gt;0, (R75*SUMPRODUCT(K75:$K$98, X75:$X$98)-K75*$AZ$3)/Z75, 0)</f>
        <v>-4.8218156594818467E+26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250000</v>
      </c>
      <c r="S76">
        <f t="shared" si="63"/>
        <v>-3.6258057503202329E+27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-7.2068996036651711</v>
      </c>
      <c r="AC76">
        <f t="shared" si="64"/>
        <v>-6.4347317889867597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-3.2555688153044692E-21</v>
      </c>
      <c r="AI76">
        <f t="shared" si="69"/>
        <v>-3.2556575505019962E-21</v>
      </c>
      <c r="AJ76">
        <f t="shared" si="70"/>
        <v>-0.77216781467841145</v>
      </c>
      <c r="AK76">
        <f t="shared" si="92"/>
        <v>-0.50448297225656202</v>
      </c>
      <c r="AL76">
        <f t="shared" si="71"/>
        <v>-1.2766507869349735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-8.3121089079200032E-25</v>
      </c>
      <c r="AR76">
        <f t="shared" si="76"/>
        <v>-8.3123354663703556E-25</v>
      </c>
      <c r="AS76">
        <f t="shared" si="77"/>
        <v>-1.9714966369701161E-4</v>
      </c>
      <c r="AT76">
        <f t="shared" si="78"/>
        <v>-1.288044469487142E-4</v>
      </c>
      <c r="AU76">
        <f t="shared" si="79"/>
        <v>-3.2595411064572581E-4</v>
      </c>
      <c r="AW76">
        <v>73</v>
      </c>
      <c r="AX76">
        <f>IF(Z76&gt;0, (R76*SUMPRODUCT(K76:$K$98, X76:$X$98)-K76*$AZ$3)/Z76, 0)</f>
        <v>-3.6258057503202329E+27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250000</v>
      </c>
      <c r="S77">
        <f t="shared" si="63"/>
        <v>-2.8543847080386166E+28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-6.4347317889867597</v>
      </c>
      <c r="AC77">
        <f t="shared" si="64"/>
        <v>-5.7452962401667493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-3.8891930921399064E-22</v>
      </c>
      <c r="AI77">
        <f t="shared" si="69"/>
        <v>-3.889293731976996E-22</v>
      </c>
      <c r="AJ77">
        <f t="shared" si="70"/>
        <v>-0.68943554882001035</v>
      </c>
      <c r="AK77">
        <f t="shared" si="92"/>
        <v>-0.4504312252290732</v>
      </c>
      <c r="AL77">
        <f t="shared" si="71"/>
        <v>-1.1398667740490835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-8.8659612354687134E-26</v>
      </c>
      <c r="AR77">
        <f t="shared" si="76"/>
        <v>-8.8661906580952687E-26</v>
      </c>
      <c r="AS77">
        <f t="shared" si="77"/>
        <v>-1.5716650486050034E-4</v>
      </c>
      <c r="AT77">
        <f t="shared" si="78"/>
        <v>-1.0268211650886017E-4</v>
      </c>
      <c r="AU77">
        <f t="shared" si="79"/>
        <v>-2.598486213693605E-4</v>
      </c>
      <c r="AW77">
        <v>74</v>
      </c>
      <c r="AX77">
        <f>IF(Z77&gt;0, (R77*SUMPRODUCT(K77:$K$98, X77:$X$98)-K77*$AZ$3)/Z77, 0)</f>
        <v>-2.8543847080386166E+28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250000</v>
      </c>
      <c r="S78">
        <f t="shared" si="63"/>
        <v>-2.3577172340027974E+29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-5.7452962401667493</v>
      </c>
      <c r="AC78">
        <f t="shared" si="64"/>
        <v>-5.1297287858631684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-4.4377423340478384E-23</v>
      </c>
      <c r="AI78">
        <f t="shared" si="69"/>
        <v>-4.4378511199682167E-23</v>
      </c>
      <c r="AJ78">
        <f t="shared" si="70"/>
        <v>-0.61556745430358095</v>
      </c>
      <c r="AK78">
        <f t="shared" si="92"/>
        <v>-0.40217073681167248</v>
      </c>
      <c r="AL78">
        <f t="shared" si="71"/>
        <v>-1.0177381911152534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-9.0325501640372561E-27</v>
      </c>
      <c r="AR78">
        <f t="shared" si="76"/>
        <v>-9.0327715861498972E-27</v>
      </c>
      <c r="AS78">
        <f t="shared" si="77"/>
        <v>-1.252921754308836E-4</v>
      </c>
      <c r="AT78">
        <f t="shared" si="78"/>
        <v>-8.1857554614843877E-5</v>
      </c>
      <c r="AU78">
        <f t="shared" si="79"/>
        <v>-2.0714973004572749E-4</v>
      </c>
      <c r="AW78">
        <v>75</v>
      </c>
      <c r="AX78">
        <f>IF(Z78&gt;0, (R78*SUMPRODUCT(K78:$K$98, X78:$X$98)-K78*$AZ$3)/Z78, 0)</f>
        <v>-2.3577172340027974E+29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-5.1297287858631684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-5.1297287858631684</v>
      </c>
      <c r="AK79">
        <f t="shared" si="92"/>
        <v>-0.35908101501042183</v>
      </c>
      <c r="AL79">
        <f t="shared" si="71"/>
        <v>-5.4888098008735904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-9.88491574288323E-28</v>
      </c>
      <c r="AR79">
        <f t="shared" si="76"/>
        <v>-9.88491574288323E-28</v>
      </c>
      <c r="AS79">
        <f t="shared" si="77"/>
        <v>-9.3223344814645428E-4</v>
      </c>
      <c r="AT79">
        <f t="shared" si="78"/>
        <v>-6.5256341370251809E-5</v>
      </c>
      <c r="AU79">
        <f t="shared" si="79"/>
        <v>-9.9748978951670619E-4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43575.669817749105</v>
      </c>
      <c r="AO81" s="6">
        <f t="shared" si="93"/>
        <v>-4357.5669817749103</v>
      </c>
      <c r="AP81" s="6">
        <f t="shared" si="93"/>
        <v>-2813.1565167442673</v>
      </c>
      <c r="AQ81" s="6">
        <f t="shared" si="93"/>
        <v>-25202.643972955091</v>
      </c>
      <c r="AR81" s="6">
        <f t="shared" si="93"/>
        <v>11202.302346274853</v>
      </c>
      <c r="AS81" s="6">
        <f t="shared" si="93"/>
        <v>-5804.9337963566813</v>
      </c>
      <c r="AT81" s="6">
        <f t="shared" si="93"/>
        <v>3386.2113812080624</v>
      </c>
      <c r="AU81" s="6">
        <f t="shared" si="93"/>
        <v>8783.5799311262308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98165.154010442609</v>
      </c>
      <c r="K3">
        <v>1</v>
      </c>
      <c r="L3" s="2">
        <v>0</v>
      </c>
      <c r="O3">
        <f>$C$3</f>
        <v>98165.154010442609</v>
      </c>
      <c r="P3" s="2">
        <f>O3*C5</f>
        <v>9816.515401044262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98165.154010442609</v>
      </c>
      <c r="AF3">
        <f t="shared" ref="AF3:AF34" si="4">-$Z3*P3</f>
        <v>-9816.515401044262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85828.730405398339</v>
      </c>
      <c r="AJ3">
        <f t="shared" ref="AJ3:AJ34" si="8">AB3-AC3</f>
        <v>0</v>
      </c>
      <c r="AL3">
        <f t="shared" ref="AL3:AL34" si="9">SUM(AI3:AK3)</f>
        <v>85828.730405398339</v>
      </c>
      <c r="AN3">
        <f t="shared" ref="AN3:AN34" si="10">AE3*$K3</f>
        <v>98165.154010442609</v>
      </c>
      <c r="AO3">
        <f t="shared" ref="AO3:AO34" si="11">AF3*$K3</f>
        <v>-9816.515401044262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85828.730405398339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85828.730405398339</v>
      </c>
      <c r="AW3">
        <v>0</v>
      </c>
      <c r="AX3">
        <f>IF(Z3&gt;0, (R3*SUMPRODUCT(K3:$K$98, X3:$X$98)-K3*$AZ$3)/Z3, 0)</f>
        <v>0</v>
      </c>
      <c r="AZ3">
        <f>C6*ABS(SUMPRODUCT(X4:X69, K4:K69))/1</f>
        <v>61774.347987775465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6821.3818343320154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6618.6801415473747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-6618.6801415473747</v>
      </c>
      <c r="AK4">
        <f>G4*SUM(AB4, AE4:AF4)</f>
        <v>0</v>
      </c>
      <c r="AL4">
        <f t="shared" si="9"/>
        <v>-11547.588891547373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-4400.8113839285706</v>
      </c>
      <c r="AR4">
        <f t="shared" si="14"/>
        <v>-4400.8113839285706</v>
      </c>
      <c r="AS4">
        <f t="shared" si="15"/>
        <v>-5909.5358406672985</v>
      </c>
      <c r="AT4">
        <f t="shared" si="16"/>
        <v>0</v>
      </c>
      <c r="AU4">
        <f t="shared" si="17"/>
        <v>-10310.347224595869</v>
      </c>
      <c r="AW4">
        <v>1</v>
      </c>
      <c r="AX4">
        <f>IF(Z4&gt;0, (R4*SUMPRODUCT(K4:$K$98, X4:$X$98)-K4*$AZ$3)/Z4, 0)</f>
        <v>6821.3818343320154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250000</v>
      </c>
      <c r="S5">
        <f t="shared" si="1"/>
        <v>8662.1344169601161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6618.6801415473747</v>
      </c>
      <c r="AC5">
        <f t="shared" si="2"/>
        <v>8127.4045982861062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-5578.3496535565328</v>
      </c>
      <c r="AI5">
        <f t="shared" si="7"/>
        <v>-5625.2630596933213</v>
      </c>
      <c r="AJ5">
        <f t="shared" si="8"/>
        <v>-1508.7244567387315</v>
      </c>
      <c r="AK5">
        <f>G5*SUM(AB5, AE5:AF5)</f>
        <v>463.30760990831629</v>
      </c>
      <c r="AL5">
        <f t="shared" si="9"/>
        <v>-6670.6799065237365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-4447.0261906541236</v>
      </c>
      <c r="AR5">
        <f t="shared" si="14"/>
        <v>-4484.4252708014355</v>
      </c>
      <c r="AS5">
        <f t="shared" si="15"/>
        <v>-1202.7458998236061</v>
      </c>
      <c r="AT5">
        <f t="shared" si="16"/>
        <v>369.34599004170622</v>
      </c>
      <c r="AU5">
        <f t="shared" si="17"/>
        <v>-5317.8251805833352</v>
      </c>
      <c r="AW5">
        <v>2</v>
      </c>
      <c r="AX5">
        <f>IF(Z5&gt;0, (R5*SUMPRODUCT(K5:$K$98, X5:$X$98)-K5*$AZ$3)/Z5, 0)</f>
        <v>8662.1344169601161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250000</v>
      </c>
      <c r="S6">
        <f t="shared" si="1"/>
        <v>9906.8295098656727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8127.4045982861062</v>
      </c>
      <c r="AC6">
        <f t="shared" si="2"/>
        <v>8956.7496939420598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-6196.7355205210552</v>
      </c>
      <c r="AI6">
        <f t="shared" si="7"/>
        <v>-6241.9404454923715</v>
      </c>
      <c r="AJ6">
        <f t="shared" si="8"/>
        <v>-829.34509565595363</v>
      </c>
      <c r="AK6">
        <f>G6*SUM(AB6, AE6:AF6)</f>
        <v>568.91832188002752</v>
      </c>
      <c r="AL6">
        <f t="shared" si="9"/>
        <v>-6502.367219268298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-4410.7139444306431</v>
      </c>
      <c r="AR6">
        <f t="shared" si="14"/>
        <v>-4442.8899171291132</v>
      </c>
      <c r="AS6">
        <f t="shared" si="15"/>
        <v>-590.31145770883165</v>
      </c>
      <c r="AT6">
        <f t="shared" si="16"/>
        <v>404.94482413335589</v>
      </c>
      <c r="AU6">
        <f t="shared" si="17"/>
        <v>-4628.2565507045892</v>
      </c>
      <c r="AW6">
        <v>3</v>
      </c>
      <c r="AX6">
        <f>IF(Z6&gt;0, (R6*SUMPRODUCT(K6:$K$98, X6:$X$98)-K6*$AZ$3)/Z6, 0)</f>
        <v>9906.8295098656727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250000</v>
      </c>
      <c r="S7">
        <f t="shared" si="1"/>
        <v>10666.510068942591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8956.7496939420598</v>
      </c>
      <c r="AC7">
        <f t="shared" si="2"/>
        <v>9257.0815408597118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-6798.3447078260688</v>
      </c>
      <c r="AI7">
        <f t="shared" si="7"/>
        <v>-6841.7379146061066</v>
      </c>
      <c r="AJ7">
        <f t="shared" si="8"/>
        <v>-300.331846917652</v>
      </c>
      <c r="AK7">
        <f>G7*SUM(AB7, AE7:AF7)</f>
        <v>626.97247857594425</v>
      </c>
      <c r="AL7">
        <f t="shared" si="9"/>
        <v>-6515.0972829478142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-4320.4709650512768</v>
      </c>
      <c r="AR7">
        <f t="shared" si="14"/>
        <v>-4348.0481324399498</v>
      </c>
      <c r="AS7">
        <f t="shared" si="15"/>
        <v>-190.86631823688012</v>
      </c>
      <c r="AT7">
        <f t="shared" si="16"/>
        <v>398.45234479729828</v>
      </c>
      <c r="AU7">
        <f t="shared" si="17"/>
        <v>-4140.4621058795319</v>
      </c>
      <c r="AW7">
        <v>4</v>
      </c>
      <c r="AX7">
        <f>IF(Z7&gt;0, (R7*SUMPRODUCT(K7:$K$98, X7:$X$98)-K7*$AZ$3)/Z7, 0)</f>
        <v>10666.510068942591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250000</v>
      </c>
      <c r="S8">
        <f t="shared" si="1"/>
        <v>11021.104395972252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9257.0815408597118</v>
      </c>
      <c r="AC8">
        <f t="shared" si="2"/>
        <v>9142.9014609408405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-7401.0633352425048</v>
      </c>
      <c r="AI8">
        <f t="shared" si="7"/>
        <v>-7442.5423972876943</v>
      </c>
      <c r="AJ8">
        <f t="shared" si="8"/>
        <v>114.18007991887134</v>
      </c>
      <c r="AK8">
        <f t="shared" ref="AK8:AK39" si="30">G8*SUM(AB8:AB8, AE8:AF8)</f>
        <v>647.99570786017989</v>
      </c>
      <c r="AL8">
        <f t="shared" si="9"/>
        <v>-6680.3666095086428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-4199.5620972908637</v>
      </c>
      <c r="AR8">
        <f t="shared" si="14"/>
        <v>-4223.0984310453223</v>
      </c>
      <c r="AS8">
        <f t="shared" si="15"/>
        <v>64.788843734063548</v>
      </c>
      <c r="AT8">
        <f t="shared" si="16"/>
        <v>367.69016703024994</v>
      </c>
      <c r="AU8">
        <f t="shared" si="17"/>
        <v>-3790.6194202810088</v>
      </c>
      <c r="AW8">
        <v>5</v>
      </c>
      <c r="AX8">
        <f>IF(Z8&gt;0, (R8*SUMPRODUCT(K8:$K$98, X8:$X$98)-K8*$AZ$3)/Z8, 0)</f>
        <v>11021.104395972252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250000</v>
      </c>
      <c r="S9">
        <f t="shared" si="1"/>
        <v>11025.513474251387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9142.9014609408405</v>
      </c>
      <c r="AC9">
        <f t="shared" si="2"/>
        <v>8698.9562253753284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-8075.3003824166826</v>
      </c>
      <c r="AI9">
        <f t="shared" si="7"/>
        <v>-8114.7495937649364</v>
      </c>
      <c r="AJ9">
        <f t="shared" si="8"/>
        <v>443.94523556551212</v>
      </c>
      <c r="AK9">
        <f t="shared" si="30"/>
        <v>640.00310226585884</v>
      </c>
      <c r="AL9">
        <f t="shared" si="9"/>
        <v>-7030.8012559335657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-4091.198486587411</v>
      </c>
      <c r="AR9">
        <f t="shared" si="14"/>
        <v>-4111.1846847623383</v>
      </c>
      <c r="AS9">
        <f t="shared" si="15"/>
        <v>224.9164724358852</v>
      </c>
      <c r="AT9">
        <f t="shared" si="16"/>
        <v>324.24548925791555</v>
      </c>
      <c r="AU9">
        <f t="shared" si="17"/>
        <v>-3562.0227230685373</v>
      </c>
      <c r="AW9">
        <v>6</v>
      </c>
      <c r="AX9">
        <f>IF(Z9&gt;0, (R9*SUMPRODUCT(K9:$K$98, X9:$X$98)-K9*$AZ$3)/Z9, 0)</f>
        <v>11025.513474251387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250000</v>
      </c>
      <c r="S10">
        <f t="shared" si="1"/>
        <v>10667.061629936652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8698.9562253753284</v>
      </c>
      <c r="AC10">
        <f t="shared" si="2"/>
        <v>7960.9870796141367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-8694.8700963791252</v>
      </c>
      <c r="AI10">
        <f t="shared" si="7"/>
        <v>-8732.1858415946208</v>
      </c>
      <c r="AJ10">
        <f t="shared" si="8"/>
        <v>737.96914576119161</v>
      </c>
      <c r="AK10">
        <f t="shared" si="30"/>
        <v>608.92693577627301</v>
      </c>
      <c r="AL10">
        <f t="shared" si="9"/>
        <v>-7385.2897600571559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-3933.1176655533172</v>
      </c>
      <c r="AR10">
        <f t="shared" si="14"/>
        <v>-3949.9974136212581</v>
      </c>
      <c r="AS10">
        <f t="shared" si="15"/>
        <v>333.81976402791264</v>
      </c>
      <c r="AT10">
        <f t="shared" si="16"/>
        <v>275.44762159589607</v>
      </c>
      <c r="AU10">
        <f t="shared" si="17"/>
        <v>-3340.7300279974493</v>
      </c>
      <c r="AW10">
        <v>7</v>
      </c>
      <c r="AX10">
        <f>IF(Z10&gt;0, (R10*SUMPRODUCT(K10:$K$98, X10:$X$98)-K10*$AZ$3)/Z10, 0)</f>
        <v>10667.061629936652</v>
      </c>
    </row>
    <row r="11" spans="1:52" x14ac:dyDescent="0.25">
      <c r="A11" t="s">
        <v>33</v>
      </c>
      <c r="C11" s="25">
        <f>AU71</f>
        <v>21873.423332153277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250000</v>
      </c>
      <c r="S11">
        <f t="shared" si="1"/>
        <v>10000.767440442969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7960.9870796141367</v>
      </c>
      <c r="AC11">
        <f t="shared" si="2"/>
        <v>7021.8241826556514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-9180.8052961430658</v>
      </c>
      <c r="AI11">
        <f t="shared" si="7"/>
        <v>-9215.9117228471787</v>
      </c>
      <c r="AJ11">
        <f t="shared" si="8"/>
        <v>939.16289695848536</v>
      </c>
      <c r="AK11">
        <f t="shared" si="30"/>
        <v>557.26909557298961</v>
      </c>
      <c r="AL11">
        <f t="shared" si="9"/>
        <v>-7719.4797303157038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-3707.9732784563503</v>
      </c>
      <c r="AR11">
        <f t="shared" si="14"/>
        <v>-3722.1521753964284</v>
      </c>
      <c r="AS11">
        <f t="shared" si="15"/>
        <v>379.31214242204879</v>
      </c>
      <c r="AT11">
        <f t="shared" si="16"/>
        <v>225.07164117316265</v>
      </c>
      <c r="AU11">
        <f t="shared" si="17"/>
        <v>-3117.7683918012171</v>
      </c>
      <c r="AW11">
        <v>8</v>
      </c>
      <c r="AX11">
        <f>IF(Z11&gt;0, (R11*SUMPRODUCT(K11:$K$98, X11:$X$98)-K11*$AZ$3)/Z11, 0)</f>
        <v>10000.767440442969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250000</v>
      </c>
      <c r="S12">
        <f t="shared" si="1"/>
        <v>9118.2201320417698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7021.8241826556514</v>
      </c>
      <c r="AC12">
        <f t="shared" si="2"/>
        <v>5987.0248047304012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-9626.771990236186</v>
      </c>
      <c r="AI12">
        <f t="shared" si="7"/>
        <v>-9659.6019982752096</v>
      </c>
      <c r="AJ12">
        <f t="shared" si="8"/>
        <v>1034.7993779252502</v>
      </c>
      <c r="AK12">
        <f t="shared" si="30"/>
        <v>491.52769278589562</v>
      </c>
      <c r="AL12">
        <f t="shared" si="9"/>
        <v>-8133.2749275640635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-3471.510487891042</v>
      </c>
      <c r="AR12">
        <f t="shared" si="14"/>
        <v>-3483.3493179101397</v>
      </c>
      <c r="AS12">
        <f t="shared" si="15"/>
        <v>373.15902952454752</v>
      </c>
      <c r="AT12">
        <f t="shared" si="16"/>
        <v>177.24981357466001</v>
      </c>
      <c r="AU12">
        <f t="shared" si="17"/>
        <v>-2932.9404748109323</v>
      </c>
      <c r="AW12">
        <v>9</v>
      </c>
      <c r="AX12">
        <f>IF(Z12&gt;0, (R12*SUMPRODUCT(K12:$K$98, X12:$X$98)-K12*$AZ$3)/Z12, 0)</f>
        <v>9118.2201320417698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250000</v>
      </c>
      <c r="S13">
        <f t="shared" si="1"/>
        <v>8035.3767345703791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5987.0248047304012</v>
      </c>
      <c r="AC13">
        <f t="shared" si="2"/>
        <v>4902.2767280278458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-9986.8569286633265</v>
      </c>
      <c r="AI13">
        <f t="shared" si="7"/>
        <v>-10017.361265236228</v>
      </c>
      <c r="AJ13">
        <f t="shared" si="8"/>
        <v>1084.7480767025554</v>
      </c>
      <c r="AK13">
        <f t="shared" si="30"/>
        <v>419.09173633112812</v>
      </c>
      <c r="AL13">
        <f t="shared" si="9"/>
        <v>-8513.5214522025453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-3215.5006486899492</v>
      </c>
      <c r="AR13">
        <f t="shared" si="14"/>
        <v>-3225.3222286663781</v>
      </c>
      <c r="AS13">
        <f t="shared" si="15"/>
        <v>349.25984914145437</v>
      </c>
      <c r="AT13">
        <f t="shared" si="16"/>
        <v>134.93632277494791</v>
      </c>
      <c r="AU13">
        <f t="shared" si="17"/>
        <v>-2741.1260567499762</v>
      </c>
      <c r="AW13">
        <v>10</v>
      </c>
      <c r="AX13">
        <f>IF(Z13&gt;0, (R13*SUMPRODUCT(K13:$K$98, X13:$X$98)-K13*$AZ$3)/Z13, 0)</f>
        <v>8035.3767345703791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250000</v>
      </c>
      <c r="S14">
        <f t="shared" si="1"/>
        <v>6783.6624004747155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4902.2767280278458</v>
      </c>
      <c r="AC14">
        <f t="shared" si="2"/>
        <v>3817.8139464704764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-10297.617792641051</v>
      </c>
      <c r="AI14">
        <f t="shared" si="7"/>
        <v>-10325.757562289695</v>
      </c>
      <c r="AJ14">
        <f t="shared" si="8"/>
        <v>1084.4627815573695</v>
      </c>
      <c r="AK14">
        <f t="shared" si="30"/>
        <v>343.15937096194926</v>
      </c>
      <c r="AL14">
        <f t="shared" si="9"/>
        <v>-8898.1354097703752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-2960.3190445273017</v>
      </c>
      <c r="AR14">
        <f t="shared" si="14"/>
        <v>-2968.4085558761326</v>
      </c>
      <c r="AS14">
        <f t="shared" si="15"/>
        <v>311.7571354822993</v>
      </c>
      <c r="AT14">
        <f t="shared" si="16"/>
        <v>98.650119049148316</v>
      </c>
      <c r="AU14">
        <f t="shared" si="17"/>
        <v>-2558.0013013446846</v>
      </c>
      <c r="AW14">
        <v>11</v>
      </c>
      <c r="AX14">
        <f>IF(Z14&gt;0, (R14*SUMPRODUCT(K14:$K$98, X14:$X$98)-K14*$AZ$3)/Z14, 0)</f>
        <v>6783.6624004747155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250000</v>
      </c>
      <c r="S15">
        <f t="shared" si="1"/>
        <v>5361.3304522422077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3817.8139464704764</v>
      </c>
      <c r="AC15">
        <f t="shared" si="2"/>
        <v>2760.2072833115417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-10582.796408928722</v>
      </c>
      <c r="AI15">
        <f t="shared" si="7"/>
        <v>-10608.538221599094</v>
      </c>
      <c r="AJ15">
        <f t="shared" si="8"/>
        <v>1057.6066631589347</v>
      </c>
      <c r="AK15">
        <f t="shared" si="30"/>
        <v>267.24697625293339</v>
      </c>
      <c r="AL15">
        <f t="shared" si="9"/>
        <v>-9283.6845821872266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-2716.3402518839089</v>
      </c>
      <c r="AR15">
        <f t="shared" si="14"/>
        <v>-2722.9475340436597</v>
      </c>
      <c r="AS15">
        <f t="shared" si="15"/>
        <v>271.46128856598233</v>
      </c>
      <c r="AT15">
        <f t="shared" si="16"/>
        <v>68.59564246909585</v>
      </c>
      <c r="AU15">
        <f t="shared" si="17"/>
        <v>-2382.8906030085818</v>
      </c>
      <c r="AW15">
        <v>12</v>
      </c>
      <c r="AX15">
        <f>IF(Z15&gt;0, (R15*SUMPRODUCT(K15:$K$98, X15:$X$98)-K15*$AZ$3)/Z15, 0)</f>
        <v>5361.3304522422077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250000</v>
      </c>
      <c r="S16">
        <f t="shared" si="1"/>
        <v>3733.9231615947647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2760.2072833115417</v>
      </c>
      <c r="AC16">
        <f t="shared" si="2"/>
        <v>1742.7173719351067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-10740.583164061893</v>
      </c>
      <c r="AI16">
        <f t="shared" si="7"/>
        <v>-10763.919441972748</v>
      </c>
      <c r="AJ16">
        <f t="shared" si="8"/>
        <v>1017.489911376435</v>
      </c>
      <c r="AK16">
        <f t="shared" si="30"/>
        <v>193.21450983180793</v>
      </c>
      <c r="AL16">
        <f t="shared" si="9"/>
        <v>-9553.2150207645045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-2461.464448145774</v>
      </c>
      <c r="AR16">
        <f t="shared" si="14"/>
        <v>-2466.8125207366384</v>
      </c>
      <c r="AS16">
        <f t="shared" si="15"/>
        <v>233.1824264049483</v>
      </c>
      <c r="AT16">
        <f t="shared" si="16"/>
        <v>44.279778812033108</v>
      </c>
      <c r="AU16">
        <f t="shared" si="17"/>
        <v>-2189.3503155196568</v>
      </c>
      <c r="AW16">
        <v>13</v>
      </c>
      <c r="AX16">
        <f>IF(Z16&gt;0, (R16*SUMPRODUCT(K16:$K$98, X16:$X$98)-K16*$AZ$3)/Z16, 0)</f>
        <v>3733.9231615947647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250000</v>
      </c>
      <c r="S17">
        <f t="shared" si="1"/>
        <v>1904.601596318794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1742.7173719351067</v>
      </c>
      <c r="AC17">
        <f t="shared" si="2"/>
        <v>798.08358495672292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-10757.288557424597</v>
      </c>
      <c r="AI17">
        <f t="shared" si="7"/>
        <v>-10778.24001484486</v>
      </c>
      <c r="AJ17">
        <f t="shared" si="8"/>
        <v>944.6337869783838</v>
      </c>
      <c r="AK17">
        <f t="shared" si="30"/>
        <v>121.99021603545748</v>
      </c>
      <c r="AL17">
        <f t="shared" si="9"/>
        <v>-9711.6160118310181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-2201.1543688754209</v>
      </c>
      <c r="AR17">
        <f t="shared" si="14"/>
        <v>-2205.4414521667854</v>
      </c>
      <c r="AS17">
        <f t="shared" si="15"/>
        <v>193.29078848216795</v>
      </c>
      <c r="AT17">
        <f t="shared" si="16"/>
        <v>24.961615146148862</v>
      </c>
      <c r="AU17">
        <f t="shared" si="17"/>
        <v>-1987.1890485384683</v>
      </c>
      <c r="AW17">
        <v>14</v>
      </c>
      <c r="AX17">
        <f>IF(Z17&gt;0, (R17*SUMPRODUCT(K17:$K$98, X17:$X$98)-K17*$AZ$3)/Z17, 0)</f>
        <v>1904.601596318794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250000</v>
      </c>
      <c r="S18">
        <f t="shared" si="1"/>
        <v>-131.04112627747156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798.08358495672292</v>
      </c>
      <c r="AC18">
        <f t="shared" si="2"/>
        <v>-48.757693590676354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-10689.883403608457</v>
      </c>
      <c r="AI18">
        <f t="shared" si="7"/>
        <v>-10708.487369773795</v>
      </c>
      <c r="AJ18">
        <f t="shared" si="8"/>
        <v>846.84127854739927</v>
      </c>
      <c r="AK18">
        <f t="shared" si="30"/>
        <v>55.86585094697061</v>
      </c>
      <c r="AL18">
        <f t="shared" si="9"/>
        <v>-9805.7802402794241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-1953.0017311894787</v>
      </c>
      <c r="AR18">
        <f t="shared" si="14"/>
        <v>-1956.4006062525716</v>
      </c>
      <c r="AS18">
        <f t="shared" si="15"/>
        <v>154.71473547480423</v>
      </c>
      <c r="AT18">
        <f t="shared" si="16"/>
        <v>10.206482100354558</v>
      </c>
      <c r="AU18">
        <f t="shared" si="17"/>
        <v>-1791.4793886774125</v>
      </c>
      <c r="AW18">
        <v>15</v>
      </c>
      <c r="AX18">
        <f>IF(Z18&gt;0, (R18*SUMPRODUCT(K18:$K$98, X18:$X$98)-K18*$AZ$3)/Z18, 0)</f>
        <v>-131.04112627747156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250000</v>
      </c>
      <c r="S19">
        <f t="shared" si="1"/>
        <v>-2429.2236644832078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-48.757693590676354</v>
      </c>
      <c r="AC19">
        <f t="shared" si="2"/>
        <v>-792.55130841584651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-10525.373944432249</v>
      </c>
      <c r="AI19">
        <f t="shared" si="7"/>
        <v>-10541.686796147047</v>
      </c>
      <c r="AJ19">
        <f t="shared" si="8"/>
        <v>743.79361482517015</v>
      </c>
      <c r="AK19">
        <f t="shared" si="30"/>
        <v>-3.4130385513473449</v>
      </c>
      <c r="AL19">
        <f t="shared" si="9"/>
        <v>-9801.3062198732241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-1716.9164893351697</v>
      </c>
      <c r="AR19">
        <f t="shared" si="14"/>
        <v>-1719.5774688162865</v>
      </c>
      <c r="AS19">
        <f t="shared" si="15"/>
        <v>121.3288505185201</v>
      </c>
      <c r="AT19">
        <f t="shared" si="16"/>
        <v>-0.5567405204301239</v>
      </c>
      <c r="AU19">
        <f t="shared" si="17"/>
        <v>-1598.8053588181965</v>
      </c>
      <c r="AW19">
        <v>16</v>
      </c>
      <c r="AX19">
        <f>IF(Z19&gt;0, (R19*SUMPRODUCT(K19:$K$98, X19:$X$98)-K19*$AZ$3)/Z19, 0)</f>
        <v>-2429.2236644832078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250000</v>
      </c>
      <c r="S20">
        <f t="shared" si="1"/>
        <v>-5071.526596262971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-792.55130841584651</v>
      </c>
      <c r="AC20">
        <f t="shared" si="2"/>
        <v>-1429.8176938543156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-10266.007511548196</v>
      </c>
      <c r="AI20">
        <f t="shared" si="7"/>
        <v>-10280.104033243537</v>
      </c>
      <c r="AJ20">
        <f t="shared" si="8"/>
        <v>637.26638543846911</v>
      </c>
      <c r="AK20">
        <f t="shared" si="30"/>
        <v>-55.478591589109264</v>
      </c>
      <c r="AL20">
        <f t="shared" si="9"/>
        <v>-9698.3162393941766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-1495.1858980150203</v>
      </c>
      <c r="AR20">
        <f t="shared" si="14"/>
        <v>-1497.2389766267618</v>
      </c>
      <c r="AS20">
        <f t="shared" si="15"/>
        <v>92.814242704845725</v>
      </c>
      <c r="AT20">
        <f t="shared" si="16"/>
        <v>-8.0801429077915454</v>
      </c>
      <c r="AU20">
        <f t="shared" si="17"/>
        <v>-1412.5048768297074</v>
      </c>
      <c r="AW20">
        <v>17</v>
      </c>
      <c r="AX20">
        <f>IF(Z20&gt;0, (R20*SUMPRODUCT(K20:$K$98, X20:$X$98)-K20*$AZ$3)/Z20, 0)</f>
        <v>-5071.526596262971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250000</v>
      </c>
      <c r="S21">
        <f t="shared" si="1"/>
        <v>-8188.3436980947008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-1429.8176938543156</v>
      </c>
      <c r="AC21">
        <f t="shared" si="2"/>
        <v>-1961.0302848187093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-9905.1647685735079</v>
      </c>
      <c r="AI21">
        <f t="shared" si="7"/>
        <v>-9917.1392920981798</v>
      </c>
      <c r="AJ21">
        <f t="shared" si="8"/>
        <v>531.21259096439371</v>
      </c>
      <c r="AK21">
        <f t="shared" si="30"/>
        <v>-100.0872385698021</v>
      </c>
      <c r="AL21">
        <f t="shared" si="9"/>
        <v>-9486.0139397035891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-1288.0635665487821</v>
      </c>
      <c r="AR21">
        <f t="shared" si="14"/>
        <v>-1289.6207286797794</v>
      </c>
      <c r="AS21">
        <f t="shared" si="15"/>
        <v>69.078667594113782</v>
      </c>
      <c r="AT21">
        <f t="shared" si="16"/>
        <v>-13.015303479581021</v>
      </c>
      <c r="AU21">
        <f t="shared" si="17"/>
        <v>-1233.5573645652469</v>
      </c>
      <c r="AW21">
        <v>18</v>
      </c>
      <c r="AX21">
        <f>IF(Z21&gt;0, (R21*SUMPRODUCT(K21:$K$98, X21:$X$98)-K21*$AZ$3)/Z21, 0)</f>
        <v>-8188.3436980947008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250000</v>
      </c>
      <c r="S22">
        <f t="shared" si="1"/>
        <v>-11978.604203897079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-1961.0302848187093</v>
      </c>
      <c r="AC22">
        <f t="shared" si="2"/>
        <v>-2388.4033986437162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-9426.610453681029</v>
      </c>
      <c r="AI22">
        <f t="shared" si="7"/>
        <v>-9436.5799098797179</v>
      </c>
      <c r="AJ22">
        <f t="shared" si="8"/>
        <v>427.37311382500684</v>
      </c>
      <c r="AK22">
        <f t="shared" si="30"/>
        <v>-137.27211993730967</v>
      </c>
      <c r="AL22">
        <f t="shared" si="9"/>
        <v>-9146.4789159920201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-1094.4933567779815</v>
      </c>
      <c r="AR22">
        <f t="shared" si="14"/>
        <v>-1095.650878204561</v>
      </c>
      <c r="AS22">
        <f t="shared" si="15"/>
        <v>49.620914775823167</v>
      </c>
      <c r="AT22">
        <f t="shared" si="16"/>
        <v>-15.938223402829452</v>
      </c>
      <c r="AU22">
        <f t="shared" si="17"/>
        <v>-1061.9681868315672</v>
      </c>
      <c r="AW22">
        <v>19</v>
      </c>
      <c r="AX22">
        <f>IF(Z22&gt;0, (R22*SUMPRODUCT(K22:$K$98, X22:$X$98)-K22*$AZ$3)/Z22, 0)</f>
        <v>-11978.604203897079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250000</v>
      </c>
      <c r="S23">
        <f t="shared" si="1"/>
        <v>-16757.186298108576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-2388.4033986437162</v>
      </c>
      <c r="AC23">
        <f t="shared" si="2"/>
        <v>-2714.4231369183285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-8852.4043029757559</v>
      </c>
      <c r="AI23">
        <f t="shared" si="7"/>
        <v>-8860.5035837518626</v>
      </c>
      <c r="AJ23">
        <f t="shared" si="8"/>
        <v>326.01973827461234</v>
      </c>
      <c r="AK23">
        <f t="shared" si="30"/>
        <v>-167.18823790506013</v>
      </c>
      <c r="AL23">
        <f t="shared" si="9"/>
        <v>-8701.672083382311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-917.70011727586211</v>
      </c>
      <c r="AR23">
        <f t="shared" si="14"/>
        <v>-918.53974351340139</v>
      </c>
      <c r="AS23">
        <f t="shared" si="15"/>
        <v>33.797411619381727</v>
      </c>
      <c r="AT23">
        <f t="shared" si="16"/>
        <v>-17.331863783158099</v>
      </c>
      <c r="AU23">
        <f t="shared" si="17"/>
        <v>-902.07419567717784</v>
      </c>
      <c r="AW23">
        <v>20</v>
      </c>
      <c r="AX23">
        <f>IF(Z23&gt;0, (R23*SUMPRODUCT(K23:$K$98, X23:$X$98)-K23*$AZ$3)/Z23, 0)</f>
        <v>-16757.186298108576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250000</v>
      </c>
      <c r="S24">
        <f t="shared" si="1"/>
        <v>-23045.238328677799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-2714.4231369183285</v>
      </c>
      <c r="AC24">
        <f t="shared" si="2"/>
        <v>-2945.9860948161822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-8132.7109624745426</v>
      </c>
      <c r="AI24">
        <f t="shared" si="7"/>
        <v>-8139.1027082503933</v>
      </c>
      <c r="AJ24">
        <f t="shared" si="8"/>
        <v>231.56295789785372</v>
      </c>
      <c r="AK24">
        <f t="shared" si="30"/>
        <v>-190.009619584283</v>
      </c>
      <c r="AL24">
        <f t="shared" si="9"/>
        <v>-8097.5493699368235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-752.76056858570269</v>
      </c>
      <c r="AR24">
        <f t="shared" si="14"/>
        <v>-753.35218609266747</v>
      </c>
      <c r="AS24">
        <f t="shared" si="15"/>
        <v>21.433377462309036</v>
      </c>
      <c r="AT24">
        <f t="shared" si="16"/>
        <v>-17.587216604031088</v>
      </c>
      <c r="AU24">
        <f t="shared" si="17"/>
        <v>-749.50602523438965</v>
      </c>
      <c r="AW24">
        <v>21</v>
      </c>
      <c r="AX24">
        <f>IF(Z24&gt;0, (R24*SUMPRODUCT(K24:$K$98, X24:$X$98)-K24*$AZ$3)/Z24, 0)</f>
        <v>-23045.238328677799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250000</v>
      </c>
      <c r="S25">
        <f t="shared" si="1"/>
        <v>-31661.277495770468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-2945.9860948161822</v>
      </c>
      <c r="AC25">
        <f t="shared" si="2"/>
        <v>-3086.1241996715203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-7270.8560713160914</v>
      </c>
      <c r="AI25">
        <f t="shared" si="7"/>
        <v>-7275.7297284199212</v>
      </c>
      <c r="AJ25">
        <f t="shared" si="8"/>
        <v>140.13810485533804</v>
      </c>
      <c r="AK25">
        <f t="shared" si="30"/>
        <v>-206.21902663713277</v>
      </c>
      <c r="AL25">
        <f t="shared" si="9"/>
        <v>-7341.8106502017163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-600.88179869309761</v>
      </c>
      <c r="AR25">
        <f t="shared" si="14"/>
        <v>-601.28456995112253</v>
      </c>
      <c r="AS25">
        <f t="shared" si="15"/>
        <v>11.58136479184566</v>
      </c>
      <c r="AT25">
        <f t="shared" si="16"/>
        <v>-17.042458059279216</v>
      </c>
      <c r="AU25">
        <f t="shared" si="17"/>
        <v>-606.74566321855616</v>
      </c>
      <c r="AW25">
        <v>22</v>
      </c>
      <c r="AX25">
        <f>IF(Z25&gt;0, (R25*SUMPRODUCT(K25:$K$98, X25:$X$98)-K25*$AZ$3)/Z25, 0)</f>
        <v>-31661.277495770468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250000</v>
      </c>
      <c r="S26">
        <f t="shared" si="1"/>
        <v>-44028.300510970897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-3086.1241996715203</v>
      </c>
      <c r="AC26">
        <f t="shared" si="2"/>
        <v>-3140.0216557482199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-6295.0383876454252</v>
      </c>
      <c r="AI26">
        <f t="shared" si="7"/>
        <v>-6298.6043005006877</v>
      </c>
      <c r="AJ26">
        <f t="shared" si="8"/>
        <v>53.897456076699655</v>
      </c>
      <c r="AK26">
        <f t="shared" si="30"/>
        <v>-216.02869397700644</v>
      </c>
      <c r="AL26">
        <f t="shared" si="9"/>
        <v>-6460.7355384009952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-464.49801392381192</v>
      </c>
      <c r="AR26">
        <f t="shared" si="14"/>
        <v>-464.76113534374565</v>
      </c>
      <c r="AS26">
        <f t="shared" si="15"/>
        <v>3.9769831034401335</v>
      </c>
      <c r="AT26">
        <f t="shared" si="16"/>
        <v>-15.940315709561082</v>
      </c>
      <c r="AU26">
        <f t="shared" si="17"/>
        <v>-476.72446794986666</v>
      </c>
      <c r="AW26">
        <v>23</v>
      </c>
      <c r="AX26">
        <f>IF(Z26&gt;0, (R26*SUMPRODUCT(K26:$K$98, X26:$X$98)-K26*$AZ$3)/Z26, 0)</f>
        <v>-44028.300510970897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250000</v>
      </c>
      <c r="S27">
        <f t="shared" si="1"/>
        <v>-62669.077639985582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-3140.0216557482199</v>
      </c>
      <c r="AC27">
        <f t="shared" si="2"/>
        <v>-3116.1407923359639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-5220.334153239135</v>
      </c>
      <c r="AI27">
        <f t="shared" si="7"/>
        <v>-5222.8203401351966</v>
      </c>
      <c r="AJ27">
        <f t="shared" si="8"/>
        <v>-23.880863412256076</v>
      </c>
      <c r="AK27">
        <f t="shared" si="30"/>
        <v>-219.80151590237543</v>
      </c>
      <c r="AL27">
        <f t="shared" si="9"/>
        <v>-5466.502719449828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-343.92659414532739</v>
      </c>
      <c r="AR27">
        <f t="shared" si="14"/>
        <v>-344.09038936733259</v>
      </c>
      <c r="AS27">
        <f t="shared" si="15"/>
        <v>-1.5733215111394339</v>
      </c>
      <c r="AT27">
        <f t="shared" si="16"/>
        <v>-14.480986184644545</v>
      </c>
      <c r="AU27">
        <f t="shared" si="17"/>
        <v>-360.14469706311655</v>
      </c>
      <c r="AW27">
        <v>24</v>
      </c>
      <c r="AX27">
        <f>IF(Z27&gt;0, (R27*SUMPRODUCT(K27:$K$98, X27:$X$98)-K27*$AZ$3)/Z27, 0)</f>
        <v>-62669.077639985582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250000</v>
      </c>
      <c r="S28">
        <f t="shared" si="1"/>
        <v>-92306.289707529053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-3116.1407923359639</v>
      </c>
      <c r="AC28">
        <f t="shared" si="2"/>
        <v>-3024.0148174312294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-4116.4605567616973</v>
      </c>
      <c r="AI28">
        <f t="shared" si="7"/>
        <v>-4118.0985896774455</v>
      </c>
      <c r="AJ28">
        <f t="shared" si="8"/>
        <v>-92.125974904734449</v>
      </c>
      <c r="AK28">
        <f t="shared" si="30"/>
        <v>-218.12985546351749</v>
      </c>
      <c r="AL28">
        <f t="shared" si="9"/>
        <v>-4428.3544200456981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-242.14382124065406</v>
      </c>
      <c r="AR28">
        <f t="shared" si="14"/>
        <v>-242.24017575299979</v>
      </c>
      <c r="AS28">
        <f t="shared" si="15"/>
        <v>-5.4191544632464215</v>
      </c>
      <c r="AT28">
        <f t="shared" si="16"/>
        <v>-12.831119356129269</v>
      </c>
      <c r="AU28">
        <f t="shared" si="17"/>
        <v>-260.49044957237555</v>
      </c>
      <c r="AW28">
        <v>25</v>
      </c>
      <c r="AX28">
        <f>IF(Z28&gt;0, (R28*SUMPRODUCT(K28:$K$98, X28:$X$98)-K28*$AZ$3)/Z28, 0)</f>
        <v>-92306.289707529053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250000</v>
      </c>
      <c r="S29">
        <f t="shared" si="1"/>
        <v>-142325.48414724082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-3024.0148174312294</v>
      </c>
      <c r="AC29">
        <f t="shared" si="2"/>
        <v>-2876.825987734328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-3055.0112174053424</v>
      </c>
      <c r="AI29">
        <f t="shared" si="7"/>
        <v>-3056.0218677484527</v>
      </c>
      <c r="AJ29">
        <f t="shared" si="8"/>
        <v>-147.18882969690139</v>
      </c>
      <c r="AK29">
        <f t="shared" si="30"/>
        <v>-211.68103722018608</v>
      </c>
      <c r="AL29">
        <f t="shared" si="9"/>
        <v>-3414.8917346655403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-160.45166193036434</v>
      </c>
      <c r="AR29">
        <f t="shared" si="14"/>
        <v>-160.50474210442675</v>
      </c>
      <c r="AS29">
        <f t="shared" si="15"/>
        <v>-7.7304764735073981</v>
      </c>
      <c r="AT29">
        <f t="shared" si="16"/>
        <v>-11.117659414019661</v>
      </c>
      <c r="AU29">
        <f t="shared" si="17"/>
        <v>-179.35287799195382</v>
      </c>
      <c r="AW29">
        <v>26</v>
      </c>
      <c r="AX29">
        <f>IF(Z29&gt;0, (R29*SUMPRODUCT(K29:$K$98, X29:$X$98)-K29*$AZ$3)/Z29, 0)</f>
        <v>-142325.48414724082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250000</v>
      </c>
      <c r="S30">
        <f t="shared" si="1"/>
        <v>-233050.77874698082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-2876.825987734328</v>
      </c>
      <c r="AC30">
        <f t="shared" si="2"/>
        <v>-2689.6592113275901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-2117.4475573937179</v>
      </c>
      <c r="AI30">
        <f t="shared" si="7"/>
        <v>-2118.0246117219181</v>
      </c>
      <c r="AJ30">
        <f t="shared" si="8"/>
        <v>-187.16677640673788</v>
      </c>
      <c r="AK30">
        <f t="shared" si="30"/>
        <v>-201.37781914140297</v>
      </c>
      <c r="AL30">
        <f t="shared" si="9"/>
        <v>-2506.569207270059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-99.294696091271803</v>
      </c>
      <c r="AR30">
        <f t="shared" si="14"/>
        <v>-99.321756234483715</v>
      </c>
      <c r="AS30">
        <f t="shared" si="15"/>
        <v>-8.776920172967678</v>
      </c>
      <c r="AT30">
        <f t="shared" si="16"/>
        <v>-9.4433268400661969</v>
      </c>
      <c r="AU30">
        <f t="shared" si="17"/>
        <v>-117.54200324751758</v>
      </c>
      <c r="AW30">
        <v>27</v>
      </c>
      <c r="AX30">
        <f>IF(Z30&gt;0, (R30*SUMPRODUCT(K30:$K$98, X30:$X$98)-K30*$AZ$3)/Z30, 0)</f>
        <v>-233050.77874698082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250000</v>
      </c>
      <c r="S31">
        <f t="shared" si="1"/>
        <v>-413633.47658435116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-2689.6592113275901</v>
      </c>
      <c r="AC31">
        <f t="shared" si="2"/>
        <v>-2478.5803017607345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-1358.3654291221355</v>
      </c>
      <c r="AI31">
        <f t="shared" si="7"/>
        <v>-1358.6650398212294</v>
      </c>
      <c r="AJ31">
        <f t="shared" si="8"/>
        <v>-211.0789095668556</v>
      </c>
      <c r="AK31">
        <f t="shared" si="30"/>
        <v>-188.27614479293132</v>
      </c>
      <c r="AL31">
        <f t="shared" si="9"/>
        <v>-1758.0200941810162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-56.87376580667118</v>
      </c>
      <c r="AR31">
        <f t="shared" si="14"/>
        <v>-56.886310287241812</v>
      </c>
      <c r="AS31">
        <f t="shared" si="15"/>
        <v>-8.8377193736380573</v>
      </c>
      <c r="AT31">
        <f t="shared" si="16"/>
        <v>-7.8829843106771946</v>
      </c>
      <c r="AU31">
        <f t="shared" si="17"/>
        <v>-73.607013971557066</v>
      </c>
      <c r="AW31">
        <v>28</v>
      </c>
      <c r="AX31">
        <f>IF(Z31&gt;0, (R31*SUMPRODUCT(K31:$K$98, X31:$X$98)-K31*$AZ$3)/Z31, 0)</f>
        <v>-413633.47658435116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250000</v>
      </c>
      <c r="S32">
        <f t="shared" si="1"/>
        <v>-817467.92631941568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-2478.5803017607345</v>
      </c>
      <c r="AC32">
        <f t="shared" si="2"/>
        <v>-2258.3347768012209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-792.42360777175634</v>
      </c>
      <c r="AI32">
        <f t="shared" si="7"/>
        <v>-792.56173764230482</v>
      </c>
      <c r="AJ32">
        <f t="shared" si="8"/>
        <v>-220.24552495951366</v>
      </c>
      <c r="AK32">
        <f t="shared" si="30"/>
        <v>-173.50062112325142</v>
      </c>
      <c r="AL32">
        <f t="shared" si="9"/>
        <v>-1186.3078837250698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-29.623389444157084</v>
      </c>
      <c r="AR32">
        <f t="shared" si="14"/>
        <v>-29.628553191058359</v>
      </c>
      <c r="AS32">
        <f t="shared" si="15"/>
        <v>-8.2334989710298192</v>
      </c>
      <c r="AT32">
        <f t="shared" si="16"/>
        <v>-6.4860213879665443</v>
      </c>
      <c r="AU32">
        <f t="shared" si="17"/>
        <v>-44.348073550054721</v>
      </c>
      <c r="AW32">
        <v>29</v>
      </c>
      <c r="AX32">
        <f>IF(Z32&gt;0, (R32*SUMPRODUCT(K32:$K$98, X32:$X$98)-K32*$AZ$3)/Z32, 0)</f>
        <v>-817467.92631941568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250000</v>
      </c>
      <c r="S33">
        <f t="shared" si="1"/>
        <v>-1867950.6627210497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-2258.3347768012209</v>
      </c>
      <c r="AC33">
        <f t="shared" si="2"/>
        <v>-2040.5302280612841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-410.64541226639449</v>
      </c>
      <c r="AI33">
        <f t="shared" si="7"/>
        <v>-410.70003175578421</v>
      </c>
      <c r="AJ33">
        <f t="shared" si="8"/>
        <v>-217.80454873993676</v>
      </c>
      <c r="AK33">
        <f t="shared" si="30"/>
        <v>-158.08343437608548</v>
      </c>
      <c r="AL33">
        <f t="shared" si="9"/>
        <v>-786.58801487180654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-13.706491312264669</v>
      </c>
      <c r="AR33">
        <f t="shared" si="14"/>
        <v>-13.70831439742388</v>
      </c>
      <c r="AS33">
        <f t="shared" si="15"/>
        <v>-7.2698636485411852</v>
      </c>
      <c r="AT33">
        <f t="shared" si="16"/>
        <v>-5.2764968392807656</v>
      </c>
      <c r="AU33">
        <f t="shared" si="17"/>
        <v>-26.254674885245834</v>
      </c>
      <c r="AW33">
        <v>30</v>
      </c>
      <c r="AX33">
        <f>IF(Z33&gt;0, (R33*SUMPRODUCT(K33:$K$98, X33:$X$98)-K33*$AZ$3)/Z33, 0)</f>
        <v>-1867950.6627210497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250000</v>
      </c>
      <c r="S34">
        <f t="shared" si="1"/>
        <v>-5171101.7863650238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-2040.5302280612841</v>
      </c>
      <c r="AC34">
        <f t="shared" si="2"/>
        <v>-1833.3189174234653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-181.73357599201148</v>
      </c>
      <c r="AI34">
        <f t="shared" si="7"/>
        <v>-181.75130257130894</v>
      </c>
      <c r="AJ34">
        <f t="shared" si="8"/>
        <v>-207.21131063781877</v>
      </c>
      <c r="AK34">
        <f t="shared" si="30"/>
        <v>-142.83711596428989</v>
      </c>
      <c r="AL34">
        <f t="shared" si="9"/>
        <v>-531.79972917341763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-5.4159727373985627</v>
      </c>
      <c r="AR34">
        <f t="shared" si="14"/>
        <v>-5.4165010199114576</v>
      </c>
      <c r="AS34">
        <f t="shared" si="15"/>
        <v>-6.1752529942204095</v>
      </c>
      <c r="AT34">
        <f t="shared" si="16"/>
        <v>-4.2567914141811452</v>
      </c>
      <c r="AU34">
        <f t="shared" si="17"/>
        <v>-15.848545428313013</v>
      </c>
      <c r="AW34">
        <v>31</v>
      </c>
      <c r="AX34">
        <f>IF(Z34&gt;0, (R34*SUMPRODUCT(K34:$K$98, X34:$X$98)-K34*$AZ$3)/Z34, 0)</f>
        <v>-5171101.7863650238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-18483804.057287868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-1833.3189174234653</v>
      </c>
      <c r="AC35">
        <f t="shared" ref="AC35:AC69" si="33">S35*Z35</f>
        <v>-1641.4868527054323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-65.544876144094275</v>
      </c>
      <c r="AI35">
        <f t="shared" ref="AI35:AI66" si="38">SUM(AE35:AH35)</f>
        <v>-65.549316482369932</v>
      </c>
      <c r="AJ35">
        <f t="shared" ref="AJ35:AJ69" si="39">AB35-AC35</f>
        <v>-191.83206471803305</v>
      </c>
      <c r="AK35">
        <f t="shared" si="30"/>
        <v>-128.33232421964257</v>
      </c>
      <c r="AL35">
        <f t="shared" ref="AL35:AL66" si="40">SUM(AI35:AK35)</f>
        <v>-385.71370542004559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-1.7440624096429667</v>
      </c>
      <c r="AR35">
        <f t="shared" ref="AR35:AR69" si="45">AI35*$K35</f>
        <v>-1.7441805611679713</v>
      </c>
      <c r="AS35">
        <f t="shared" ref="AS35:AS69" si="46">AJ35*$K35</f>
        <v>-5.1043973643859486</v>
      </c>
      <c r="AT35">
        <f t="shared" ref="AT35:AT69" si="47">AK35*$K35</f>
        <v>-3.4147533076658179</v>
      </c>
      <c r="AU35">
        <f t="shared" ref="AU35:AU69" si="48">AL35*$K35</f>
        <v>-10.263331233219738</v>
      </c>
      <c r="AW35">
        <v>32</v>
      </c>
      <c r="AX35">
        <f>IF(Z35&gt;0, (R35*SUMPRODUCT(K35:$K$98, X35:$X$98)-K35*$AZ$3)/Z35, 0)</f>
        <v>-18483804.057287868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250000</v>
      </c>
      <c r="S36">
        <f t="shared" si="32"/>
        <v>-66544363.191136479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-1641.4868527054323</v>
      </c>
      <c r="AC36">
        <f t="shared" si="33"/>
        <v>-1467.1165959584396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-16.467875547185034</v>
      </c>
      <c r="AI36">
        <f t="shared" si="38"/>
        <v>-16.468977906968494</v>
      </c>
      <c r="AJ36">
        <f t="shared" si="39"/>
        <v>-174.37025674699271</v>
      </c>
      <c r="AK36">
        <f t="shared" si="30"/>
        <v>-114.90407968938027</v>
      </c>
      <c r="AL36">
        <f t="shared" si="40"/>
        <v>-305.74331434334147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-0.39123961973701232</v>
      </c>
      <c r="AR36">
        <f t="shared" si="45"/>
        <v>-0.39126580932177435</v>
      </c>
      <c r="AS36">
        <f t="shared" si="46"/>
        <v>-4.14264443204394</v>
      </c>
      <c r="AT36">
        <f t="shared" si="47"/>
        <v>-2.7298620465703585</v>
      </c>
      <c r="AU36">
        <f t="shared" si="48"/>
        <v>-7.2637722879360727</v>
      </c>
      <c r="AW36">
        <v>33</v>
      </c>
      <c r="AX36">
        <f>IF(Z36&gt;0, (R36*SUMPRODUCT(K36:$K$98, X36:$X$98)-K36*$AZ$3)/Z36, 0)</f>
        <v>-66544363.191136479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250000</v>
      </c>
      <c r="S37">
        <f t="shared" si="32"/>
        <v>-241731037.00779501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-1467.1165959584396</v>
      </c>
      <c r="AC37">
        <f t="shared" si="33"/>
        <v>-1310.2629077597519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-4.1015974808643012</v>
      </c>
      <c r="AI37">
        <f t="shared" si="38"/>
        <v>-4.1018684975537543</v>
      </c>
      <c r="AJ37">
        <f t="shared" si="39"/>
        <v>-156.85368819868768</v>
      </c>
      <c r="AK37">
        <f t="shared" si="30"/>
        <v>-102.69816171709078</v>
      </c>
      <c r="AL37">
        <f t="shared" si="40"/>
        <v>-263.65371841333223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-8.7004209787635622E-2</v>
      </c>
      <c r="AR37">
        <f t="shared" si="45"/>
        <v>-8.7009958667923146E-2</v>
      </c>
      <c r="AS37">
        <f t="shared" si="46"/>
        <v>-3.3272234190877463</v>
      </c>
      <c r="AT37">
        <f t="shared" si="47"/>
        <v>-2.1784615502922167</v>
      </c>
      <c r="AU37">
        <f t="shared" si="48"/>
        <v>-5.5926949280478864</v>
      </c>
      <c r="AW37">
        <v>34</v>
      </c>
      <c r="AX37">
        <f>IF(Z37&gt;0, (R37*SUMPRODUCT(K37:$K$98, X37:$X$98)-K37*$AZ$3)/Z37, 0)</f>
        <v>-241731037.00779501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250000</v>
      </c>
      <c r="S38">
        <f t="shared" si="32"/>
        <v>-887532019.14321351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-1310.2629077597519</v>
      </c>
      <c r="AC38">
        <f t="shared" si="33"/>
        <v>-1169.9526549888035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-1.0119803741837174</v>
      </c>
      <c r="AI38">
        <f t="shared" si="38"/>
        <v>-1.0120462846314395</v>
      </c>
      <c r="AJ38">
        <f t="shared" si="39"/>
        <v>-140.31025277094841</v>
      </c>
      <c r="AK38">
        <f t="shared" si="30"/>
        <v>-91.718403543182646</v>
      </c>
      <c r="AL38">
        <f t="shared" si="40"/>
        <v>-233.04070259876249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-1.9166433058622891E-2</v>
      </c>
      <c r="AR38">
        <f t="shared" si="45"/>
        <v>-1.9167681371551042E-2</v>
      </c>
      <c r="AS38">
        <f t="shared" si="46"/>
        <v>-2.657410297449728</v>
      </c>
      <c r="AT38">
        <f t="shared" si="47"/>
        <v>-1.7371034919250663</v>
      </c>
      <c r="AU38">
        <f t="shared" si="48"/>
        <v>-4.4136814707463454</v>
      </c>
      <c r="AW38">
        <v>35</v>
      </c>
      <c r="AX38">
        <f>IF(Z38&gt;0, (R38*SUMPRODUCT(K38:$K$98, X38:$X$98)-K38*$AZ$3)/Z38, 0)</f>
        <v>-887532019.14321351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250000</v>
      </c>
      <c r="S39">
        <f t="shared" si="32"/>
        <v>-3298288408.1960492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-1169.9526549888035</v>
      </c>
      <c r="AC39">
        <f t="shared" si="33"/>
        <v>-1044.6171276890616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-0.24707798786543755</v>
      </c>
      <c r="AI39">
        <f t="shared" si="38"/>
        <v>-0.24709382361110935</v>
      </c>
      <c r="AJ39">
        <f t="shared" si="39"/>
        <v>-125.3355272997419</v>
      </c>
      <c r="AK39">
        <f t="shared" si="30"/>
        <v>-81.896685849216254</v>
      </c>
      <c r="AL39">
        <f t="shared" si="40"/>
        <v>-207.47930697256925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-4.1781616622805903E-3</v>
      </c>
      <c r="AR39">
        <f t="shared" si="45"/>
        <v>-4.1784294494114109E-3</v>
      </c>
      <c r="AS39">
        <f t="shared" si="46"/>
        <v>-2.1194607403501426</v>
      </c>
      <c r="AT39">
        <f t="shared" si="47"/>
        <v>-1.3848971170567723</v>
      </c>
      <c r="AU39">
        <f t="shared" si="48"/>
        <v>-3.5085362868563266</v>
      </c>
      <c r="AW39">
        <v>36</v>
      </c>
      <c r="AX39">
        <f>IF(Z39&gt;0, (R39*SUMPRODUCT(K39:$K$98, X39:$X$98)-K39*$AZ$3)/Z39, 0)</f>
        <v>-3298288408.1960492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250000</v>
      </c>
      <c r="S40">
        <f t="shared" si="32"/>
        <v>-12407669403.484104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-1044.6171276890616</v>
      </c>
      <c r="AC40">
        <f t="shared" si="33"/>
        <v>-932.69747216072392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-5.959417988413928E-2</v>
      </c>
      <c r="AI40">
        <f t="shared" si="38"/>
        <v>-5.9597938436377541E-2</v>
      </c>
      <c r="AJ40">
        <f t="shared" si="39"/>
        <v>-111.91965552833767</v>
      </c>
      <c r="AK40">
        <f t="shared" ref="AK40:AK69" si="61">G40*SUM(AB40:AB40, AE40:AF40)</f>
        <v>-73.123198938234324</v>
      </c>
      <c r="AL40">
        <f t="shared" si="40"/>
        <v>-185.10245240500836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-8.997813946392283E-4</v>
      </c>
      <c r="AR40">
        <f t="shared" si="45"/>
        <v>-8.9983814305629427E-4</v>
      </c>
      <c r="AS40">
        <f t="shared" si="46"/>
        <v>-1.6898164205735029</v>
      </c>
      <c r="AT40">
        <f t="shared" si="47"/>
        <v>-1.10404898681452</v>
      </c>
      <c r="AU40">
        <f t="shared" si="48"/>
        <v>-2.794765245531079</v>
      </c>
      <c r="AW40">
        <v>37</v>
      </c>
      <c r="AX40">
        <f>IF(Z40&gt;0, (R40*SUMPRODUCT(K40:$K$98, X40:$X$98)-K40*$AZ$3)/Z40, 0)</f>
        <v>-12407669403.484104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250000</v>
      </c>
      <c r="S41">
        <f t="shared" si="32"/>
        <v>-47303187080.549034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-932.69747216072392</v>
      </c>
      <c r="AC41">
        <f t="shared" si="33"/>
        <v>-832.76637757604703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-1.4203616510442819E-2</v>
      </c>
      <c r="AI41">
        <f t="shared" si="38"/>
        <v>-1.4204496753856606E-2</v>
      </c>
      <c r="AJ41">
        <f t="shared" si="39"/>
        <v>-99.931094584676885</v>
      </c>
      <c r="AK41">
        <f t="shared" si="61"/>
        <v>-65.288823051250674</v>
      </c>
      <c r="AL41">
        <f t="shared" si="40"/>
        <v>-165.23412213268142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-1.9147588108097023E-4</v>
      </c>
      <c r="AR41">
        <f t="shared" si="45"/>
        <v>-1.9148774745198191E-4</v>
      </c>
      <c r="AS41">
        <f t="shared" si="46"/>
        <v>-1.3471494649914506</v>
      </c>
      <c r="AT41">
        <f t="shared" si="47"/>
        <v>-0.88014449765569158</v>
      </c>
      <c r="AU41">
        <f t="shared" si="48"/>
        <v>-2.2274854503945942</v>
      </c>
      <c r="AW41">
        <v>38</v>
      </c>
      <c r="AX41">
        <f>IF(Z41&gt;0, (R41*SUMPRODUCT(K41:$K$98, X41:$X$98)-K41*$AZ$3)/Z41, 0)</f>
        <v>-47303187080.549034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250000</v>
      </c>
      <c r="S42">
        <f t="shared" si="32"/>
        <v>-182916017578.21741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-832.76637757604703</v>
      </c>
      <c r="AC42">
        <f t="shared" si="33"/>
        <v>-743.54157408222125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-3.3409713502963252E-3</v>
      </c>
      <c r="AI42">
        <f t="shared" si="38"/>
        <v>-3.3411745970059153E-3</v>
      </c>
      <c r="AJ42">
        <f t="shared" si="39"/>
        <v>-89.224803493825789</v>
      </c>
      <c r="AK42">
        <f t="shared" si="61"/>
        <v>-58.2936464303233</v>
      </c>
      <c r="AL42">
        <f t="shared" si="40"/>
        <v>-147.52179109874609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-4.0213314214598496E-5</v>
      </c>
      <c r="AR42">
        <f t="shared" si="45"/>
        <v>-4.0215760576131976E-5</v>
      </c>
      <c r="AS42">
        <f t="shared" si="46"/>
        <v>-1.0739466707234064</v>
      </c>
      <c r="AT42">
        <f t="shared" si="47"/>
        <v>-0.70164645991633046</v>
      </c>
      <c r="AU42">
        <f t="shared" si="48"/>
        <v>-1.7756333464003129</v>
      </c>
      <c r="AW42">
        <v>39</v>
      </c>
      <c r="AX42">
        <f>IF(Z42&gt;0, (R42*SUMPRODUCT(K42:$K$98, X42:$X$98)-K42*$AZ$3)/Z42, 0)</f>
        <v>-182916017578.21741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250000</v>
      </c>
      <c r="S43">
        <f t="shared" si="32"/>
        <v>-717913827688.06384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-743.54157408222125</v>
      </c>
      <c r="AC43">
        <f t="shared" si="33"/>
        <v>-663.8764402154402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-7.7488871722908369E-4</v>
      </c>
      <c r="AI43">
        <f t="shared" si="38"/>
        <v>-7.7493495372813219E-4</v>
      </c>
      <c r="AJ43">
        <f t="shared" si="39"/>
        <v>-79.665133866781048</v>
      </c>
      <c r="AK43">
        <f t="shared" si="61"/>
        <v>-52.047910185755491</v>
      </c>
      <c r="AL43">
        <f t="shared" si="40"/>
        <v>-131.71381898749027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-8.3275726577981243E-6</v>
      </c>
      <c r="AR43">
        <f t="shared" si="45"/>
        <v>-8.3280695521220545E-6</v>
      </c>
      <c r="AS43">
        <f t="shared" si="46"/>
        <v>-0.85614511583177988</v>
      </c>
      <c r="AT43">
        <f t="shared" si="47"/>
        <v>-0.55934838657651054</v>
      </c>
      <c r="AU43">
        <f t="shared" si="48"/>
        <v>-1.4155018304778426</v>
      </c>
      <c r="AW43">
        <v>40</v>
      </c>
      <c r="AX43">
        <f>IF(Z43&gt;0, (R43*SUMPRODUCT(K43:$K$98, X43:$X$98)-K43*$AZ$3)/Z43, 0)</f>
        <v>-717913827688.06384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250000</v>
      </c>
      <c r="S44">
        <f t="shared" si="32"/>
        <v>-2863730436757.2549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-663.8764402154402</v>
      </c>
      <c r="AC44">
        <f t="shared" si="33"/>
        <v>-592.74682882864215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-1.7712463117069667E-4</v>
      </c>
      <c r="AI44">
        <f t="shared" si="38"/>
        <v>-1.7713498037852051E-4</v>
      </c>
      <c r="AJ44">
        <f t="shared" si="39"/>
        <v>-71.129611386798047</v>
      </c>
      <c r="AK44">
        <f t="shared" si="61"/>
        <v>-46.471350815080818</v>
      </c>
      <c r="AL44">
        <f t="shared" si="40"/>
        <v>-117.60113933685923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-1.6995738074150425E-6</v>
      </c>
      <c r="AR44">
        <f t="shared" si="45"/>
        <v>-1.6996731117434616E-6</v>
      </c>
      <c r="AS44">
        <f t="shared" si="46"/>
        <v>-0.68251390924907474</v>
      </c>
      <c r="AT44">
        <f t="shared" si="47"/>
        <v>-0.44590913256096965</v>
      </c>
      <c r="AU44">
        <f t="shared" si="48"/>
        <v>-1.1284247414831561</v>
      </c>
      <c r="AW44">
        <v>41</v>
      </c>
      <c r="AX44">
        <f>IF(Z44&gt;0, (R44*SUMPRODUCT(K44:$K$98, X44:$X$98)-K44*$AZ$3)/Z44, 0)</f>
        <v>-2863730436757.2549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250000</v>
      </c>
      <c r="S45">
        <f t="shared" si="32"/>
        <v>-11618557158681.414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-592.74682882864215</v>
      </c>
      <c r="AC45">
        <f t="shared" si="33"/>
        <v>-529.23824149752761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-3.9840799800913057E-5</v>
      </c>
      <c r="AI45">
        <f t="shared" si="38"/>
        <v>-3.9843077356698464E-5</v>
      </c>
      <c r="AJ45">
        <f t="shared" si="39"/>
        <v>-63.508587331114541</v>
      </c>
      <c r="AK45">
        <f t="shared" si="61"/>
        <v>-41.492278018004953</v>
      </c>
      <c r="AL45">
        <f t="shared" si="40"/>
        <v>-105.00090519219685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-3.4132735561353327E-7</v>
      </c>
      <c r="AR45">
        <f t="shared" si="45"/>
        <v>-3.4134686807556666E-7</v>
      </c>
      <c r="AS45">
        <f t="shared" si="46"/>
        <v>-0.54409595893663953</v>
      </c>
      <c r="AT45">
        <f t="shared" si="47"/>
        <v>-0.35547603474422707</v>
      </c>
      <c r="AU45">
        <f t="shared" si="48"/>
        <v>-0.8995723350277347</v>
      </c>
      <c r="AW45">
        <v>42</v>
      </c>
      <c r="AX45">
        <f>IF(Z45&gt;0, (R45*SUMPRODUCT(K45:$K$98, X45:$X$98)-K45*$AZ$3)/Z45, 0)</f>
        <v>-11618557158681.414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250000</v>
      </c>
      <c r="S46">
        <f t="shared" si="32"/>
        <v>-48007201091979.93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-529.23824149752761</v>
      </c>
      <c r="AC46">
        <f t="shared" si="33"/>
        <v>-472.53414449002616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-8.8131549698021158E-6</v>
      </c>
      <c r="AI46">
        <f t="shared" si="38"/>
        <v>-8.8136471190357119E-6</v>
      </c>
      <c r="AJ46">
        <f t="shared" si="39"/>
        <v>-56.704097007501446</v>
      </c>
      <c r="AK46">
        <f t="shared" si="61"/>
        <v>-37.046676904826938</v>
      </c>
      <c r="AL46">
        <f t="shared" si="40"/>
        <v>-93.750782725975512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-6.7414983408224567E-8</v>
      </c>
      <c r="AR46">
        <f t="shared" si="45"/>
        <v>-6.7418748034233183E-8</v>
      </c>
      <c r="AS46">
        <f t="shared" si="46"/>
        <v>-0.43374997626132733</v>
      </c>
      <c r="AT46">
        <f t="shared" si="47"/>
        <v>-0.28338331930237709</v>
      </c>
      <c r="AU46">
        <f t="shared" si="48"/>
        <v>-0.71713336298245256</v>
      </c>
      <c r="AW46">
        <v>43</v>
      </c>
      <c r="AX46">
        <f>IF(Z46&gt;0, (R46*SUMPRODUCT(K46:$K$98, X46:$X$98)-K46*$AZ$3)/Z46, 0)</f>
        <v>-48007201091979.93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250000</v>
      </c>
      <c r="S47">
        <f t="shared" si="32"/>
        <v>-202311598309585.81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-472.53414449002616</v>
      </c>
      <c r="AC47">
        <f t="shared" si="33"/>
        <v>-421.90548621027261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-1.9147826771155463E-6</v>
      </c>
      <c r="AI47">
        <f t="shared" si="38"/>
        <v>-1.9148869483213831E-6</v>
      </c>
      <c r="AJ47">
        <f t="shared" si="39"/>
        <v>-50.628658279753552</v>
      </c>
      <c r="AK47">
        <f t="shared" si="61"/>
        <v>-33.077390114301835</v>
      </c>
      <c r="AL47">
        <f t="shared" si="40"/>
        <v>-83.706050308942338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-1.3077553106124203E-8</v>
      </c>
      <c r="AR47">
        <f t="shared" si="45"/>
        <v>-1.3078265255992732E-8</v>
      </c>
      <c r="AS47">
        <f t="shared" si="46"/>
        <v>-0.34578282708442215</v>
      </c>
      <c r="AT47">
        <f t="shared" si="47"/>
        <v>-0.22591144728936083</v>
      </c>
      <c r="AU47">
        <f t="shared" si="48"/>
        <v>-0.57169428745204831</v>
      </c>
      <c r="AW47">
        <v>44</v>
      </c>
      <c r="AX47">
        <f>IF(Z47&gt;0, (R47*SUMPRODUCT(K47:$K$98, X47:$X$98)-K47*$AZ$3)/Z47, 0)</f>
        <v>-202311598309585.81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250000</v>
      </c>
      <c r="S48">
        <f t="shared" si="32"/>
        <v>-870222576173548.5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-421.90548621027261</v>
      </c>
      <c r="AC48">
        <f t="shared" si="33"/>
        <v>-376.70132698480688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-4.0792264752158625E-7</v>
      </c>
      <c r="AI48">
        <f t="shared" si="38"/>
        <v>-4.0794429148586036E-7</v>
      </c>
      <c r="AJ48">
        <f t="shared" si="39"/>
        <v>-45.20415922546573</v>
      </c>
      <c r="AK48">
        <f t="shared" si="61"/>
        <v>-29.533384034719084</v>
      </c>
      <c r="AL48">
        <f t="shared" si="40"/>
        <v>-74.737543668129106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-2.487521238754179E-9</v>
      </c>
      <c r="AR48">
        <f t="shared" si="45"/>
        <v>-2.4876532241223605E-9</v>
      </c>
      <c r="AS48">
        <f t="shared" si="46"/>
        <v>-0.27565595300128876</v>
      </c>
      <c r="AT48">
        <f t="shared" si="47"/>
        <v>-0.18009522267272432</v>
      </c>
      <c r="AU48">
        <f t="shared" si="48"/>
        <v>-0.45575117816166633</v>
      </c>
      <c r="AW48">
        <v>45</v>
      </c>
      <c r="AX48">
        <f>IF(Z48&gt;0, (R48*SUMPRODUCT(K48:$K$98, X48:$X$98)-K48*$AZ$3)/Z48, 0)</f>
        <v>-870222576173548.5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250000</v>
      </c>
      <c r="S49">
        <f t="shared" si="32"/>
        <v>-3825909568592421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-376.70132698480688</v>
      </c>
      <c r="AC49">
        <f t="shared" si="33"/>
        <v>-336.34047052430924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-8.515981209696036E-8</v>
      </c>
      <c r="AI49">
        <f t="shared" si="38"/>
        <v>-8.5164207659172359E-8</v>
      </c>
      <c r="AJ49">
        <f t="shared" si="39"/>
        <v>-40.360856460497644</v>
      </c>
      <c r="AK49">
        <f t="shared" si="61"/>
        <v>-26.369092888936486</v>
      </c>
      <c r="AL49">
        <f t="shared" si="40"/>
        <v>-66.729949434598339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-4.6366642795112556E-10</v>
      </c>
      <c r="AR49">
        <f t="shared" si="45"/>
        <v>-4.6369036030348153E-10</v>
      </c>
      <c r="AS49">
        <f t="shared" si="46"/>
        <v>-0.21975123809314998</v>
      </c>
      <c r="AT49">
        <f t="shared" si="47"/>
        <v>-0.14357080889520904</v>
      </c>
      <c r="AU49">
        <f t="shared" si="48"/>
        <v>-0.36332204745204938</v>
      </c>
      <c r="AW49">
        <v>46</v>
      </c>
      <c r="AX49">
        <f>IF(Z49&gt;0, (R49*SUMPRODUCT(K49:$K$98, X49:$X$98)-K49*$AZ$3)/Z49, 0)</f>
        <v>-3825909568592421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250000</v>
      </c>
      <c r="S50">
        <f t="shared" si="32"/>
        <v>-1.7203322239751222E+16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-336.34047052430924</v>
      </c>
      <c r="AC50">
        <f t="shared" si="33"/>
        <v>-300.30399153996478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-1.7393992281026693E-8</v>
      </c>
      <c r="AI50">
        <f t="shared" si="38"/>
        <v>-1.7394865089160363E-8</v>
      </c>
      <c r="AJ50">
        <f t="shared" si="39"/>
        <v>-36.036478984344456</v>
      </c>
      <c r="AK50">
        <f t="shared" si="61"/>
        <v>-23.543832936701648</v>
      </c>
      <c r="AL50">
        <f t="shared" si="40"/>
        <v>-59.580311938440971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-8.4557514258881646E-11</v>
      </c>
      <c r="AR50">
        <f t="shared" si="45"/>
        <v>-8.4561757246058809E-11</v>
      </c>
      <c r="AS50">
        <f t="shared" si="46"/>
        <v>-0.17518434160065838</v>
      </c>
      <c r="AT50">
        <f t="shared" si="47"/>
        <v>-0.11445376984704331</v>
      </c>
      <c r="AU50">
        <f t="shared" si="48"/>
        <v>-0.28963811153226343</v>
      </c>
      <c r="AW50">
        <v>47</v>
      </c>
      <c r="AX50">
        <f>IF(Z50&gt;0, (R50*SUMPRODUCT(K50:$K$98, X50:$X$98)-K50*$AZ$3)/Z50, 0)</f>
        <v>-1.7203322239751222E+16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250000</v>
      </c>
      <c r="S51">
        <f t="shared" si="32"/>
        <v>-7.9126629662862752E+16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-300.30399153996478</v>
      </c>
      <c r="AC51">
        <f t="shared" si="33"/>
        <v>-268.12856387504206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-3.4732500512452263E-9</v>
      </c>
      <c r="AI51">
        <f t="shared" si="38"/>
        <v>-3.4734194812873105E-9</v>
      </c>
      <c r="AJ51">
        <f t="shared" si="39"/>
        <v>-32.175427664922722</v>
      </c>
      <c r="AK51">
        <f t="shared" si="61"/>
        <v>-21.021279407797536</v>
      </c>
      <c r="AL51">
        <f t="shared" si="40"/>
        <v>-53.196707076193675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-1.5075473534802066E-11</v>
      </c>
      <c r="AR51">
        <f t="shared" si="45"/>
        <v>-1.5076208937689205E-11</v>
      </c>
      <c r="AS51">
        <f t="shared" si="46"/>
        <v>-0.13965588456828137</v>
      </c>
      <c r="AT51">
        <f t="shared" si="47"/>
        <v>-9.1241844584818946E-2</v>
      </c>
      <c r="AU51">
        <f t="shared" si="48"/>
        <v>-0.23089772916817652</v>
      </c>
      <c r="AW51">
        <v>48</v>
      </c>
      <c r="AX51">
        <f>IF(Z51&gt;0, (R51*SUMPRODUCT(K51:$K$98, X51:$X$98)-K51*$AZ$3)/Z51, 0)</f>
        <v>-7.9126629662862752E+16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250000</v>
      </c>
      <c r="S52">
        <f t="shared" si="32"/>
        <v>-3.7268076445635392E+17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-268.12856387504206</v>
      </c>
      <c r="AC52">
        <f t="shared" si="33"/>
        <v>-239.40050345987208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-6.7808516131027294E-10</v>
      </c>
      <c r="AI52">
        <f t="shared" si="38"/>
        <v>-6.7811728001967419E-10</v>
      </c>
      <c r="AJ52">
        <f t="shared" si="39"/>
        <v>-28.728060415169978</v>
      </c>
      <c r="AK52">
        <f t="shared" si="61"/>
        <v>-18.768999471252947</v>
      </c>
      <c r="AL52">
        <f t="shared" si="40"/>
        <v>-47.497059887101045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-2.6278533775617407E-12</v>
      </c>
      <c r="AR52">
        <f t="shared" si="45"/>
        <v>-2.6279778505096812E-12</v>
      </c>
      <c r="AS52">
        <f t="shared" si="46"/>
        <v>-0.11133281614204003</v>
      </c>
      <c r="AT52">
        <f t="shared" si="47"/>
        <v>-7.2737439879499335E-2</v>
      </c>
      <c r="AU52">
        <f t="shared" si="48"/>
        <v>-0.18407025602416735</v>
      </c>
      <c r="AW52">
        <v>49</v>
      </c>
      <c r="AX52">
        <f>IF(Z52&gt;0, (R52*SUMPRODUCT(K52:$K$98, X52:$X$98)-K52*$AZ$3)/Z52, 0)</f>
        <v>-3.7268076445635392E+17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250000</v>
      </c>
      <c r="S53">
        <f t="shared" si="32"/>
        <v>-1.7992551274803553E+18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-239.40050345987208</v>
      </c>
      <c r="AC53">
        <f t="shared" si="33"/>
        <v>-213.75044951774524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-1.2928775876731128E-10</v>
      </c>
      <c r="AI53">
        <f t="shared" si="38"/>
        <v>-1.2929369873786501E-10</v>
      </c>
      <c r="AJ53">
        <f t="shared" si="39"/>
        <v>-25.650053942126846</v>
      </c>
      <c r="AK53">
        <f t="shared" si="61"/>
        <v>-16.758035242191049</v>
      </c>
      <c r="AL53">
        <f t="shared" si="40"/>
        <v>-42.408089184447192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-4.4735909732504856E-13</v>
      </c>
      <c r="AR53">
        <f t="shared" si="45"/>
        <v>-4.4737965070063799E-13</v>
      </c>
      <c r="AS53">
        <f t="shared" si="46"/>
        <v>-8.8753839398985068E-2</v>
      </c>
      <c r="AT53">
        <f t="shared" si="47"/>
        <v>-5.7985841740675469E-2</v>
      </c>
      <c r="AU53">
        <f t="shared" si="48"/>
        <v>-0.14673968114010794</v>
      </c>
      <c r="AW53">
        <v>50</v>
      </c>
      <c r="AX53">
        <f>IF(Z53&gt;0, (R53*SUMPRODUCT(K53:$K$98, X53:$X$98)-K53*$AZ$3)/Z53, 0)</f>
        <v>-1.7992551274803553E+18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250000</v>
      </c>
      <c r="S54">
        <f t="shared" si="32"/>
        <v>-8.9121452782930698E+18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-213.75044951774524</v>
      </c>
      <c r="AC54">
        <f t="shared" si="33"/>
        <v>-190.84861564084432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-2.4049243811579152E-11</v>
      </c>
      <c r="AI54">
        <f t="shared" si="38"/>
        <v>-2.4050314533665034E-11</v>
      </c>
      <c r="AJ54">
        <f t="shared" si="39"/>
        <v>-22.901833876900923</v>
      </c>
      <c r="AK54">
        <f t="shared" si="61"/>
        <v>-14.962531466242169</v>
      </c>
      <c r="AL54">
        <f t="shared" si="40"/>
        <v>-37.864365343167144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-7.4298880330672123E-14</v>
      </c>
      <c r="AR54">
        <f t="shared" si="45"/>
        <v>-7.4302188270528759E-14</v>
      </c>
      <c r="AS54">
        <f t="shared" si="46"/>
        <v>-7.0754017378023462E-2</v>
      </c>
      <c r="AT54">
        <f t="shared" si="47"/>
        <v>-4.6225958020309377E-2</v>
      </c>
      <c r="AU54">
        <f t="shared" si="48"/>
        <v>-0.11697997539840715</v>
      </c>
      <c r="AW54">
        <v>51</v>
      </c>
      <c r="AX54">
        <f>IF(Z54&gt;0, (R54*SUMPRODUCT(K54:$K$98, X54:$X$98)-K54*$AZ$3)/Z54, 0)</f>
        <v>-8.9121452782930698E+18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250000</v>
      </c>
      <c r="S55">
        <f t="shared" si="32"/>
        <v>-4.5326106691405881E+19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-190.84861564084432</v>
      </c>
      <c r="AC55">
        <f t="shared" si="33"/>
        <v>-170.40054967932534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-4.3602155874076785E-12</v>
      </c>
      <c r="AI55">
        <f t="shared" si="38"/>
        <v>-4.3604035591552184E-12</v>
      </c>
      <c r="AJ55">
        <f t="shared" si="39"/>
        <v>-20.448065961518978</v>
      </c>
      <c r="AK55">
        <f t="shared" si="61"/>
        <v>-13.359403094859104</v>
      </c>
      <c r="AL55">
        <f t="shared" si="40"/>
        <v>-33.807469056382445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-1.2027373125195266E-14</v>
      </c>
      <c r="AR55">
        <f t="shared" si="45"/>
        <v>-1.2027891633122073E-14</v>
      </c>
      <c r="AS55">
        <f t="shared" si="46"/>
        <v>-5.6404669465899622E-2</v>
      </c>
      <c r="AT55">
        <f t="shared" si="47"/>
        <v>-3.6851050717721191E-2</v>
      </c>
      <c r="AU55">
        <f t="shared" si="48"/>
        <v>-9.3255720183632845E-2</v>
      </c>
      <c r="AW55">
        <v>52</v>
      </c>
      <c r="AX55">
        <f>IF(Z55&gt;0, (R55*SUMPRODUCT(K55:$K$98, X55:$X$98)-K55*$AZ$3)/Z55, 0)</f>
        <v>-4.5326106691405881E+19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250000</v>
      </c>
      <c r="S56">
        <f t="shared" si="32"/>
        <v>-2.3690063936147964E+20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-170.40054967932534</v>
      </c>
      <c r="AC56">
        <f t="shared" si="33"/>
        <v>-152.14334792796907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-7.6990407464267788E-13</v>
      </c>
      <c r="AI56">
        <f t="shared" si="38"/>
        <v>-7.6993618585781391E-13</v>
      </c>
      <c r="AJ56">
        <f t="shared" si="39"/>
        <v>-18.257201751356263</v>
      </c>
      <c r="AK56">
        <f t="shared" si="61"/>
        <v>-11.928038477552775</v>
      </c>
      <c r="AL56">
        <f t="shared" si="40"/>
        <v>-30.185240228909809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-1.896188099349944E-15</v>
      </c>
      <c r="AR56">
        <f t="shared" si="45"/>
        <v>-1.8962671857010911E-15</v>
      </c>
      <c r="AS56">
        <f t="shared" si="46"/>
        <v>-4.4965457163504238E-2</v>
      </c>
      <c r="AT56">
        <f t="shared" si="47"/>
        <v>-2.9377432013489479E-2</v>
      </c>
      <c r="AU56">
        <f t="shared" si="48"/>
        <v>-7.4342889176995622E-2</v>
      </c>
      <c r="AW56">
        <v>53</v>
      </c>
      <c r="AX56">
        <f>IF(Z56&gt;0, (R56*SUMPRODUCT(K56:$K$98, X56:$X$98)-K56*$AZ$3)/Z56, 0)</f>
        <v>-2.3690063936147964E+20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250000</v>
      </c>
      <c r="S57">
        <f t="shared" si="32"/>
        <v>-1.2736675313643322E+21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-152.14334792796907</v>
      </c>
      <c r="AC57">
        <f t="shared" si="33"/>
        <v>-135.84227493568665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-1.3228690931382788E-13</v>
      </c>
      <c r="AI57">
        <f t="shared" si="38"/>
        <v>-1.3229224203494979E-13</v>
      </c>
      <c r="AJ57">
        <f t="shared" si="39"/>
        <v>-16.301072992282428</v>
      </c>
      <c r="AK57">
        <f t="shared" si="61"/>
        <v>-10.650034354957835</v>
      </c>
      <c r="AL57">
        <f t="shared" si="40"/>
        <v>-26.951107347240395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-2.9089994942491943E-16</v>
      </c>
      <c r="AR57">
        <f t="shared" si="45"/>
        <v>-2.9091167612042321E-16</v>
      </c>
      <c r="AS57">
        <f t="shared" si="46"/>
        <v>-3.5846187152028364E-2</v>
      </c>
      <c r="AT57">
        <f t="shared" si="47"/>
        <v>-2.3419508939325158E-2</v>
      </c>
      <c r="AU57">
        <f t="shared" si="48"/>
        <v>-5.9265696091353806E-2</v>
      </c>
      <c r="AW57">
        <v>54</v>
      </c>
      <c r="AX57">
        <f>IF(Z57&gt;0, (R57*SUMPRODUCT(K57:$K$98, X57:$X$98)-K57*$AZ$3)/Z57, 0)</f>
        <v>-1.2736675313643322E+21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250000</v>
      </c>
      <c r="S58">
        <f t="shared" si="32"/>
        <v>-7.050057026780278E+21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-135.84227493568665</v>
      </c>
      <c r="AC58">
        <f t="shared" si="33"/>
        <v>-121.28774547829164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-2.2096020461162874E-14</v>
      </c>
      <c r="AI58">
        <f t="shared" si="38"/>
        <v>-2.2096880650981321E-14</v>
      </c>
      <c r="AJ58">
        <f t="shared" si="39"/>
        <v>-14.554529457395006</v>
      </c>
      <c r="AK58">
        <f t="shared" si="61"/>
        <v>-9.5089592454980654</v>
      </c>
      <c r="AL58">
        <f t="shared" si="40"/>
        <v>-24.063488702893093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-4.3383323225151446E-17</v>
      </c>
      <c r="AR58">
        <f t="shared" si="45"/>
        <v>-4.3385012121710639E-17</v>
      </c>
      <c r="AS58">
        <f t="shared" si="46"/>
        <v>-2.8576360931145017E-2</v>
      </c>
      <c r="AT58">
        <f t="shared" si="47"/>
        <v>-1.8669889141681401E-2</v>
      </c>
      <c r="AU58">
        <f t="shared" si="48"/>
        <v>-4.7246250072826457E-2</v>
      </c>
      <c r="AW58">
        <v>55</v>
      </c>
      <c r="AX58">
        <f>IF(Z58&gt;0, (R58*SUMPRODUCT(K58:$K$98, X58:$X$98)-K58*$AZ$3)/Z58, 0)</f>
        <v>-7.050057026780278E+21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250000</v>
      </c>
      <c r="S59">
        <f t="shared" si="32"/>
        <v>-4.0206536969106185E+22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-121.28774547829164</v>
      </c>
      <c r="AC59">
        <f t="shared" si="33"/>
        <v>-108.29262989133183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-3.5845874672200066E-15</v>
      </c>
      <c r="AI59">
        <f t="shared" si="38"/>
        <v>-3.5847221376468264E-15</v>
      </c>
      <c r="AJ59">
        <f t="shared" si="39"/>
        <v>-12.995115586959813</v>
      </c>
      <c r="AK59">
        <f t="shared" si="61"/>
        <v>-8.4901421834804154</v>
      </c>
      <c r="AL59">
        <f t="shared" si="40"/>
        <v>-21.485257770440231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-6.2839093660297401E-18</v>
      </c>
      <c r="AR59">
        <f t="shared" si="45"/>
        <v>-6.2841454480793928E-18</v>
      </c>
      <c r="AS59">
        <f t="shared" si="46"/>
        <v>-2.2780899976996956E-2</v>
      </c>
      <c r="AT59">
        <f t="shared" si="47"/>
        <v>-1.4883521318304687E-2</v>
      </c>
      <c r="AU59">
        <f t="shared" si="48"/>
        <v>-3.7664421295301648E-2</v>
      </c>
      <c r="AW59">
        <v>56</v>
      </c>
      <c r="AX59">
        <f>IF(Z59&gt;0, (R59*SUMPRODUCT(K59:$K$98, X59:$X$98)-K59*$AZ$3)/Z59, 0)</f>
        <v>-4.0206536969106185E+22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250000</v>
      </c>
      <c r="S60">
        <f t="shared" si="32"/>
        <v>-2.3766116775784411E+23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-108.29262989133183</v>
      </c>
      <c r="AC60">
        <f t="shared" si="33"/>
        <v>-96.689848117260539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-5.6490884562344688E-16</v>
      </c>
      <c r="AI60">
        <f t="shared" si="38"/>
        <v>-5.6492918757687355E-16</v>
      </c>
      <c r="AJ60">
        <f t="shared" si="39"/>
        <v>-11.602781774071289</v>
      </c>
      <c r="AK60">
        <f t="shared" si="61"/>
        <v>-7.5804840923932284</v>
      </c>
      <c r="AL60">
        <f t="shared" si="40"/>
        <v>-19.183265866464517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-8.8420116541314225E-19</v>
      </c>
      <c r="AR60">
        <f t="shared" si="45"/>
        <v>-8.8423300484894844E-19</v>
      </c>
      <c r="AS60">
        <f t="shared" si="46"/>
        <v>-1.81607939867642E-2</v>
      </c>
      <c r="AT60">
        <f t="shared" si="47"/>
        <v>-1.1865052071352588E-2</v>
      </c>
      <c r="AU60">
        <f t="shared" si="48"/>
        <v>-3.0025846058116788E-2</v>
      </c>
      <c r="AW60">
        <v>57</v>
      </c>
      <c r="AX60">
        <f>IF(Z60&gt;0, (R60*SUMPRODUCT(K60:$K$98, X60:$X$98)-K60*$AZ$3)/Z60, 0)</f>
        <v>-2.3766116775784411E+23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250000</v>
      </c>
      <c r="S61">
        <f t="shared" si="32"/>
        <v>-1.4576931045613646E+24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-96.689848117260539</v>
      </c>
      <c r="AC61">
        <f t="shared" si="33"/>
        <v>-86.330221533268329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-8.5886702886726268E-17</v>
      </c>
      <c r="AI61">
        <f t="shared" si="38"/>
        <v>-8.5889664080041345E-17</v>
      </c>
      <c r="AJ61">
        <f t="shared" si="39"/>
        <v>-10.35962658399221</v>
      </c>
      <c r="AK61">
        <f t="shared" si="61"/>
        <v>-6.7682893682082383</v>
      </c>
      <c r="AL61">
        <f t="shared" si="40"/>
        <v>-17.127915952200446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-1.2002746007841887E-19</v>
      </c>
      <c r="AR61">
        <f t="shared" si="45"/>
        <v>-1.2003159837341058E-19</v>
      </c>
      <c r="AS61">
        <f t="shared" si="46"/>
        <v>-1.4477673777713787E-2</v>
      </c>
      <c r="AT61">
        <f t="shared" si="47"/>
        <v>-9.4587468681063339E-3</v>
      </c>
      <c r="AU61">
        <f t="shared" si="48"/>
        <v>-2.3936420645820116E-2</v>
      </c>
      <c r="AW61">
        <v>58</v>
      </c>
      <c r="AX61">
        <f>IF(Z61&gt;0, (R61*SUMPRODUCT(K61:$K$98, X61:$X$98)-K61*$AZ$3)/Z61, 0)</f>
        <v>-1.4576931045613646E+24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250000</v>
      </c>
      <c r="S62">
        <f t="shared" si="32"/>
        <v>-9.2879992307423389E+24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-86.330221533268329</v>
      </c>
      <c r="AC62">
        <f t="shared" si="33"/>
        <v>-77.080554940418153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-1.2583171731871384E-17</v>
      </c>
      <c r="AI62">
        <f t="shared" si="38"/>
        <v>-1.2583586678906937E-17</v>
      </c>
      <c r="AJ62">
        <f t="shared" si="39"/>
        <v>-9.2496665928501756</v>
      </c>
      <c r="AK62">
        <f t="shared" si="61"/>
        <v>-6.0431155073287837</v>
      </c>
      <c r="AL62">
        <f t="shared" si="40"/>
        <v>-15.292782100178959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-1.5700980934597092E-20</v>
      </c>
      <c r="AR62">
        <f t="shared" si="45"/>
        <v>-1.5701498695590338E-20</v>
      </c>
      <c r="AS62">
        <f t="shared" si="46"/>
        <v>-1.1541512896774369E-2</v>
      </c>
      <c r="AT62">
        <f t="shared" si="47"/>
        <v>-7.5404550925592569E-3</v>
      </c>
      <c r="AU62">
        <f t="shared" si="48"/>
        <v>-1.9081967989333627E-2</v>
      </c>
      <c r="AW62">
        <v>59</v>
      </c>
      <c r="AX62">
        <f>IF(Z62&gt;0, (R62*SUMPRODUCT(K62:$K$98, X62:$X$98)-K62*$AZ$3)/Z62, 0)</f>
        <v>-9.2879992307423389E+24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250000</v>
      </c>
      <c r="S63">
        <f t="shared" si="32"/>
        <v>-6.1551943335812373E+25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-77.080554940418153</v>
      </c>
      <c r="AC63">
        <f t="shared" si="33"/>
        <v>-68.82192405394477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-1.774459998256127E-18</v>
      </c>
      <c r="AI63">
        <f t="shared" si="38"/>
        <v>-1.774515903821674E-18</v>
      </c>
      <c r="AJ63">
        <f t="shared" si="39"/>
        <v>-8.2586308864733837</v>
      </c>
      <c r="AK63">
        <f t="shared" si="61"/>
        <v>-5.3956388458292714</v>
      </c>
      <c r="AL63">
        <f t="shared" si="40"/>
        <v>-13.654269732302655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-1.9769006912207772E-21</v>
      </c>
      <c r="AR63">
        <f t="shared" si="45"/>
        <v>-1.9769629748176357E-21</v>
      </c>
      <c r="AS63">
        <f t="shared" si="46"/>
        <v>-9.2008234189846824E-3</v>
      </c>
      <c r="AT63">
        <f t="shared" si="47"/>
        <v>-6.0112046337366526E-3</v>
      </c>
      <c r="AU63">
        <f t="shared" si="48"/>
        <v>-1.5212028052721337E-2</v>
      </c>
      <c r="AW63">
        <v>60</v>
      </c>
      <c r="AX63">
        <f>IF(Z63&gt;0, (R63*SUMPRODUCT(K63:$K$98, X63:$X$98)-K63*$AZ$3)/Z63, 0)</f>
        <v>-6.1551943335812373E+25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250000</v>
      </c>
      <c r="S64">
        <f t="shared" si="32"/>
        <v>-4.247707163227296E+26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-68.82192405394477</v>
      </c>
      <c r="AC64">
        <f t="shared" si="33"/>
        <v>-61.448146476736405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-2.4056706999038316E-19</v>
      </c>
      <c r="AI64">
        <f t="shared" si="38"/>
        <v>-2.4057430308627646E-19</v>
      </c>
      <c r="AJ64">
        <f t="shared" si="39"/>
        <v>-7.3737775772083651</v>
      </c>
      <c r="AK64">
        <f t="shared" si="61"/>
        <v>-4.8175346837761346</v>
      </c>
      <c r="AL64">
        <f t="shared" si="40"/>
        <v>-12.1913122609845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-2.392967475297943E-22</v>
      </c>
      <c r="AR64">
        <f t="shared" si="45"/>
        <v>-2.3930394243108279E-22</v>
      </c>
      <c r="AS64">
        <f t="shared" si="46"/>
        <v>-7.3348400980426231E-3</v>
      </c>
      <c r="AT64">
        <f t="shared" si="47"/>
        <v>-4.7920955307211828E-3</v>
      </c>
      <c r="AU64">
        <f t="shared" si="48"/>
        <v>-1.2126935628763807E-2</v>
      </c>
      <c r="AW64">
        <v>61</v>
      </c>
      <c r="AX64">
        <f>IF(Z64&gt;0, (R64*SUMPRODUCT(K64:$K$98, X64:$X$98)-K64*$AZ$3)/Z64, 0)</f>
        <v>-4.247707163227296E+26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250000</v>
      </c>
      <c r="S65">
        <f t="shared" si="32"/>
        <v>-3.0570907893020206E+27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-61.448146476736405</v>
      </c>
      <c r="AC65">
        <f t="shared" si="33"/>
        <v>-54.864416497086069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-3.1317172141934136E-20</v>
      </c>
      <c r="AI65">
        <f t="shared" si="38"/>
        <v>-3.1318069472440136E-20</v>
      </c>
      <c r="AJ65">
        <f t="shared" si="39"/>
        <v>-6.5837299796503359</v>
      </c>
      <c r="AK65">
        <f t="shared" si="61"/>
        <v>-4.301370253371549</v>
      </c>
      <c r="AL65">
        <f t="shared" si="40"/>
        <v>-10.885100233021884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-2.7814107827508435E-23</v>
      </c>
      <c r="AR65">
        <f t="shared" si="45"/>
        <v>-2.7814904784760437E-23</v>
      </c>
      <c r="AS65">
        <f t="shared" si="46"/>
        <v>-5.8472896189753132E-3</v>
      </c>
      <c r="AT65">
        <f t="shared" si="47"/>
        <v>-3.8202292177305346E-3</v>
      </c>
      <c r="AU65">
        <f t="shared" si="48"/>
        <v>-9.6675188367058469E-3</v>
      </c>
      <c r="AW65">
        <v>62</v>
      </c>
      <c r="AX65">
        <f>IF(Z65&gt;0, (R65*SUMPRODUCT(K65:$K$98, X65:$X$98)-K65*$AZ$3)/Z65, 0)</f>
        <v>-3.0570907893020206E+27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250000</v>
      </c>
      <c r="S66">
        <f t="shared" si="32"/>
        <v>-2.2988057084483048E+28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-54.864416497086069</v>
      </c>
      <c r="AC66">
        <f t="shared" si="33"/>
        <v>-48.98608615811257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-3.9090519204558478E-21</v>
      </c>
      <c r="AI66">
        <f t="shared" si="38"/>
        <v>-3.9091584672726972E-21</v>
      </c>
      <c r="AJ66">
        <f t="shared" si="39"/>
        <v>-5.8783303389734982</v>
      </c>
      <c r="AK66">
        <f t="shared" si="61"/>
        <v>-3.8405091547960253</v>
      </c>
      <c r="AL66">
        <f t="shared" si="40"/>
        <v>-9.7188394937695239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-3.0998166781117519E-24</v>
      </c>
      <c r="AR66">
        <f t="shared" si="45"/>
        <v>-3.0999011680613841E-24</v>
      </c>
      <c r="AS66">
        <f t="shared" si="46"/>
        <v>-4.6614234845147456E-3</v>
      </c>
      <c r="AT66">
        <f t="shared" si="47"/>
        <v>-3.0454633432163056E-3</v>
      </c>
      <c r="AU66">
        <f t="shared" si="48"/>
        <v>-7.7068868277310517E-3</v>
      </c>
      <c r="AW66">
        <v>63</v>
      </c>
      <c r="AX66">
        <f>IF(Z66&gt;0, (R66*SUMPRODUCT(K66:$K$98, X66:$X$98)-K66*$AZ$3)/Z66, 0)</f>
        <v>-2.2988057084483048E+28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250000</v>
      </c>
      <c r="S67">
        <f t="shared" si="32"/>
        <v>-1.8097152227107552E+29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-48.98608615811257</v>
      </c>
      <c r="AC67">
        <f t="shared" si="33"/>
        <v>-43.737576926886213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-4.6698621925555196E-22</v>
      </c>
      <c r="AI67">
        <f t="shared" ref="AI67:AI69" si="62">SUM(AE67:AH67)</f>
        <v>-4.6699830336038184E-22</v>
      </c>
      <c r="AJ67">
        <f t="shared" si="39"/>
        <v>-5.2485092312263575</v>
      </c>
      <c r="AK67">
        <f t="shared" si="61"/>
        <v>-3.4290260310678802</v>
      </c>
      <c r="AL67">
        <f t="shared" ref="AL67:AL69" si="63">SUM(AI67:AK67)</f>
        <v>-8.6775352622942385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-3.3063636207908391E-25</v>
      </c>
      <c r="AR67">
        <f t="shared" si="45"/>
        <v>-3.3064491788714671E-25</v>
      </c>
      <c r="AS67">
        <f t="shared" si="46"/>
        <v>-3.7160582625277131E-3</v>
      </c>
      <c r="AT67">
        <f t="shared" si="47"/>
        <v>-2.4278247315181012E-3</v>
      </c>
      <c r="AU67">
        <f t="shared" si="48"/>
        <v>-6.1438829940458151E-3</v>
      </c>
      <c r="AW67">
        <v>64</v>
      </c>
      <c r="AX67">
        <f>IF(Z67&gt;0, (R67*SUMPRODUCT(K67:$K$98, X67:$X$98)-K67*$AZ$3)/Z67, 0)</f>
        <v>-1.8097152227107552E+29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250000</v>
      </c>
      <c r="S68">
        <f t="shared" si="32"/>
        <v>-1.4948218988162537E+30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-43.737576926886213</v>
      </c>
      <c r="AC68">
        <f t="shared" si="33"/>
        <v>-39.05140797043412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-5.3285205067230434E-23</v>
      </c>
      <c r="AI68">
        <f t="shared" si="62"/>
        <v>-5.328651128999856E-23</v>
      </c>
      <c r="AJ68">
        <f t="shared" si="39"/>
        <v>-4.686168956452093</v>
      </c>
      <c r="AK68">
        <f t="shared" si="61"/>
        <v>-3.0616303848820352</v>
      </c>
      <c r="AL68">
        <f t="shared" si="63"/>
        <v>-7.7477993413341277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-3.3684892672285931E-26</v>
      </c>
      <c r="AR68">
        <f t="shared" si="45"/>
        <v>-3.3685718416949856E-26</v>
      </c>
      <c r="AS68">
        <f t="shared" si="46"/>
        <v>-2.9624188955099679E-3</v>
      </c>
      <c r="AT68">
        <f t="shared" si="47"/>
        <v>-1.9354470117331796E-3</v>
      </c>
      <c r="AU68">
        <f t="shared" si="48"/>
        <v>-4.8978659072431473E-3</v>
      </c>
      <c r="AW68">
        <v>65</v>
      </c>
      <c r="AX68">
        <f>IF(Z68&gt;0, (R68*SUMPRODUCT(K68:$K$98, X68:$X$98)-K68*$AZ$3)/Z68, 0)</f>
        <v>-1.4948218988162537E+30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-39.05140797043412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-39.05140797043412</v>
      </c>
      <c r="AK69">
        <f t="shared" si="61"/>
        <v>-2.7335985579303888</v>
      </c>
      <c r="AL69">
        <f t="shared" si="63"/>
        <v>-41.785006528364505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-3.6863601067982677E-27</v>
      </c>
      <c r="AR69">
        <f t="shared" si="45"/>
        <v>-3.6863601067982677E-27</v>
      </c>
      <c r="AS69">
        <f t="shared" si="46"/>
        <v>-2.2041807258258696E-2</v>
      </c>
      <c r="AT69">
        <f t="shared" si="47"/>
        <v>-1.5429265080781089E-3</v>
      </c>
      <c r="AU69">
        <f t="shared" si="48"/>
        <v>-2.3584733766336803E-2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98165.154010442609</v>
      </c>
      <c r="AO71" s="6">
        <f t="shared" si="70"/>
        <v>-9816.515401044262</v>
      </c>
      <c r="AP71" s="6">
        <f t="shared" si="70"/>
        <v>-2750.9192150187291</v>
      </c>
      <c r="AQ71" s="6">
        <f t="shared" si="70"/>
        <v>-61774.347987775458</v>
      </c>
      <c r="AR71" s="6">
        <f t="shared" si="70"/>
        <v>23823.371406604165</v>
      </c>
      <c r="AS71" s="6">
        <f t="shared" si="70"/>
        <v>-4679.8753786820553</v>
      </c>
      <c r="AT71" s="6">
        <f t="shared" si="70"/>
        <v>2729.9273042311961</v>
      </c>
      <c r="AU71" s="6">
        <f t="shared" si="70"/>
        <v>21873.423332153277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16728.874436861825</v>
      </c>
      <c r="K3">
        <v>1</v>
      </c>
      <c r="L3" s="2">
        <v>0</v>
      </c>
      <c r="O3">
        <f>$C$3</f>
        <v>16728.874436861825</v>
      </c>
      <c r="P3">
        <f>O3*C5</f>
        <v>1672.8874436861825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16728.874436861825</v>
      </c>
      <c r="AF3">
        <f t="shared" ref="AF3:AF34" si="4">-$Z3*P3</f>
        <v>-1672.8874436861825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12536.078789175643</v>
      </c>
      <c r="AJ3">
        <f t="shared" ref="AJ3:AJ34" si="8">AB3-AC3</f>
        <v>0</v>
      </c>
      <c r="AL3">
        <f t="shared" ref="AL3:AL34" si="9">SUM(AI3:AK3)</f>
        <v>12536.078789175643</v>
      </c>
      <c r="AN3">
        <f t="shared" ref="AN3:AN34" si="10">AE3*$K3</f>
        <v>16728.874436861825</v>
      </c>
      <c r="AO3">
        <f t="shared" ref="AO3:AO34" si="11">AF3*$K3</f>
        <v>-1672.8874436861825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12536.078789175643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12536.078789175643</v>
      </c>
      <c r="AW3">
        <v>0</v>
      </c>
      <c r="AX3">
        <f>IF(Z3&gt;0, (R3*SUMPRODUCT(K3:$K$98, X3:$X$98)-K3*$AZ$3)/Z3, 0)</f>
        <v>0</v>
      </c>
      <c r="AZ3">
        <f>C6*SUMPRODUCT(X4:X98, K4:K98)/1</f>
        <v>9098.7355449872957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985.80967869755364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974.86452267721052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-974.86452267721052</v>
      </c>
      <c r="AK4">
        <f>G4*SUM(AB4, AE4:AF4)</f>
        <v>0</v>
      </c>
      <c r="AL4">
        <f t="shared" si="9"/>
        <v>-1526.2180226772107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-492.27991071428573</v>
      </c>
      <c r="AR4">
        <f t="shared" si="14"/>
        <v>-492.27991071428573</v>
      </c>
      <c r="AS4">
        <f t="shared" si="15"/>
        <v>-870.41475239036652</v>
      </c>
      <c r="AT4">
        <f t="shared" si="16"/>
        <v>0</v>
      </c>
      <c r="AU4">
        <f t="shared" si="17"/>
        <v>-1362.6946631046524</v>
      </c>
      <c r="AW4">
        <v>1</v>
      </c>
      <c r="AX4">
        <f>IF(Z4&gt;0, (R4*SUMPRODUCT(K4:$K$98, X4:$X$98)-K4*$AZ$3)/Z4, 0)</f>
        <v>985.80967869755364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500000</v>
      </c>
      <c r="S5">
        <f t="shared" si="1"/>
        <v>1383.5662807706508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974.86452267721052</v>
      </c>
      <c r="AC5">
        <f t="shared" si="2"/>
        <v>1352.9993643532935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-550.58290688849854</v>
      </c>
      <c r="AI5">
        <f t="shared" si="7"/>
        <v>-599.47826460130966</v>
      </c>
      <c r="AJ5">
        <f t="shared" si="8"/>
        <v>-378.13484167608294</v>
      </c>
      <c r="AK5">
        <f>G5*SUM(AB5, AE5:AF5)</f>
        <v>68.240516587404741</v>
      </c>
      <c r="AL5">
        <f t="shared" si="9"/>
        <v>-909.37258968998788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-438.92132245575453</v>
      </c>
      <c r="AR5">
        <f t="shared" si="14"/>
        <v>-477.9004022650746</v>
      </c>
      <c r="AS5">
        <f t="shared" si="15"/>
        <v>-301.44678067289772</v>
      </c>
      <c r="AT5">
        <f t="shared" si="16"/>
        <v>54.400922024397907</v>
      </c>
      <c r="AU5">
        <f t="shared" si="17"/>
        <v>-724.94626091357441</v>
      </c>
      <c r="AW5">
        <v>2</v>
      </c>
      <c r="AX5">
        <f>IF(Z5&gt;0, (R5*SUMPRODUCT(K5:$K$98, X5:$X$98)-K5*$AZ$3)/Z5, 0)</f>
        <v>1383.5662807706508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500000</v>
      </c>
      <c r="S6">
        <f t="shared" si="1"/>
        <v>1748.902510592183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1352.9993643532935</v>
      </c>
      <c r="AC6">
        <f t="shared" si="2"/>
        <v>1691.2340708175088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-551.07806282370086</v>
      </c>
      <c r="AI6">
        <f t="shared" si="7"/>
        <v>-599.42935915310159</v>
      </c>
      <c r="AJ6">
        <f t="shared" si="8"/>
        <v>-338.23470646421538</v>
      </c>
      <c r="AK6">
        <f>G6*SUM(AB6, AE6:AF6)</f>
        <v>94.709955504730544</v>
      </c>
      <c r="AL6">
        <f t="shared" si="9"/>
        <v>-842.95411011258648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-392.24648012118826</v>
      </c>
      <c r="AR6">
        <f t="shared" si="14"/>
        <v>-426.6619778046288</v>
      </c>
      <c r="AS6">
        <f t="shared" si="15"/>
        <v>-240.74878318619554</v>
      </c>
      <c r="AT6">
        <f t="shared" si="16"/>
        <v>67.412675599554234</v>
      </c>
      <c r="AU6">
        <f t="shared" si="17"/>
        <v>-599.99808539127014</v>
      </c>
      <c r="AW6">
        <v>3</v>
      </c>
      <c r="AX6">
        <f>IF(Z6&gt;0, (R6*SUMPRODUCT(K6:$K$98, X6:$X$98)-K6*$AZ$3)/Z6, 0)</f>
        <v>1748.902510592183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500000</v>
      </c>
      <c r="S7">
        <f t="shared" si="1"/>
        <v>2084.0503044547709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1691.2340708175088</v>
      </c>
      <c r="AC7">
        <f t="shared" si="2"/>
        <v>1992.8769022320057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-551.92231139269597</v>
      </c>
      <c r="AI7">
        <f t="shared" si="7"/>
        <v>-599.73490252766339</v>
      </c>
      <c r="AJ7">
        <f t="shared" si="8"/>
        <v>-301.64283141449687</v>
      </c>
      <c r="AK7">
        <f>G7*SUM(AB7, AE7:AF7)</f>
        <v>118.38638495722563</v>
      </c>
      <c r="AL7">
        <f t="shared" si="9"/>
        <v>-782.99134898493458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-350.75660676503901</v>
      </c>
      <c r="AR7">
        <f t="shared" si="14"/>
        <v>-381.14237280668937</v>
      </c>
      <c r="AS7">
        <f t="shared" si="15"/>
        <v>-191.69947258513349</v>
      </c>
      <c r="AT7">
        <f t="shared" si="16"/>
        <v>75.236687877310644</v>
      </c>
      <c r="AU7">
        <f t="shared" si="17"/>
        <v>-497.6051575145122</v>
      </c>
      <c r="AW7">
        <v>4</v>
      </c>
      <c r="AX7">
        <f>IF(Z7&gt;0, (R7*SUMPRODUCT(K7:$K$98, X7:$X$98)-K7*$AZ$3)/Z7, 0)</f>
        <v>2084.0503044547709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500000</v>
      </c>
      <c r="S8">
        <f t="shared" si="1"/>
        <v>2391.8262870853605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1992.8769022320057</v>
      </c>
      <c r="AC8">
        <f t="shared" si="2"/>
        <v>2261.6643236238297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-554.39655672817389</v>
      </c>
      <c r="AI8">
        <f t="shared" si="7"/>
        <v>-601.67558229611882</v>
      </c>
      <c r="AJ8">
        <f t="shared" si="8"/>
        <v>-268.78742139182395</v>
      </c>
      <c r="AK8">
        <f t="shared" ref="AK8:AK39" si="30">G8*SUM(AB8:AB8, AE8:AF8)</f>
        <v>139.50138315624042</v>
      </c>
      <c r="AL8">
        <f t="shared" si="9"/>
        <v>-730.96162053170235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-314.5794950054858</v>
      </c>
      <c r="AR8">
        <f t="shared" si="14"/>
        <v>-341.40688382494403</v>
      </c>
      <c r="AS8">
        <f t="shared" si="15"/>
        <v>-152.51720137707284</v>
      </c>
      <c r="AT8">
        <f t="shared" si="16"/>
        <v>79.156831212741068</v>
      </c>
      <c r="AU8">
        <f t="shared" si="17"/>
        <v>-414.76725398927579</v>
      </c>
      <c r="AW8">
        <v>5</v>
      </c>
      <c r="AX8">
        <f>IF(Z8&gt;0, (R8*SUMPRODUCT(K8:$K$98, X8:$X$98)-K8*$AZ$3)/Z8, 0)</f>
        <v>2391.8262870853605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500000</v>
      </c>
      <c r="S9">
        <f t="shared" si="1"/>
        <v>2674.0579539016858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2261.6643236238297</v>
      </c>
      <c r="AC9">
        <f t="shared" si="2"/>
        <v>2500.2491394726867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-561.42708165320948</v>
      </c>
      <c r="AI9">
        <f t="shared" si="7"/>
        <v>-608.17717425730962</v>
      </c>
      <c r="AJ9">
        <f t="shared" si="8"/>
        <v>-238.58481584885703</v>
      </c>
      <c r="AK9">
        <f t="shared" si="30"/>
        <v>158.3165026536681</v>
      </c>
      <c r="AL9">
        <f t="shared" si="9"/>
        <v>-688.44548745249858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-284.43643183727676</v>
      </c>
      <c r="AR9">
        <f t="shared" si="14"/>
        <v>-308.12148366843559</v>
      </c>
      <c r="AS9">
        <f t="shared" si="15"/>
        <v>-120.87449274939105</v>
      </c>
      <c r="AT9">
        <f t="shared" si="16"/>
        <v>80.208067240300153</v>
      </c>
      <c r="AU9">
        <f t="shared" si="17"/>
        <v>-348.7879091775265</v>
      </c>
      <c r="AW9">
        <v>6</v>
      </c>
      <c r="AX9">
        <f>IF(Z9&gt;0, (R9*SUMPRODUCT(K9:$K$98, X9:$X$98)-K9*$AZ$3)/Z9, 0)</f>
        <v>2674.0579539016858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500000</v>
      </c>
      <c r="S10">
        <f t="shared" si="1"/>
        <v>2930.9671157207154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2500.2491394726867</v>
      </c>
      <c r="AC10">
        <f t="shared" si="2"/>
        <v>2709.7094137553595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-570.74523305067419</v>
      </c>
      <c r="AI10">
        <f t="shared" si="7"/>
        <v>-616.9707502054282</v>
      </c>
      <c r="AJ10">
        <f t="shared" si="8"/>
        <v>-209.4602742826728</v>
      </c>
      <c r="AK10">
        <f t="shared" si="30"/>
        <v>175.01743976308808</v>
      </c>
      <c r="AL10">
        <f t="shared" si="9"/>
        <v>-651.41358472501292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-258.17615832774493</v>
      </c>
      <c r="AR10">
        <f t="shared" si="14"/>
        <v>-279.08623474123999</v>
      </c>
      <c r="AS10">
        <f t="shared" si="15"/>
        <v>-94.749190716017537</v>
      </c>
      <c r="AT10">
        <f t="shared" si="16"/>
        <v>79.169001547104926</v>
      </c>
      <c r="AU10">
        <f t="shared" si="17"/>
        <v>-294.66642391015262</v>
      </c>
      <c r="AW10">
        <v>7</v>
      </c>
      <c r="AX10">
        <f>IF(Z10&gt;0, (R10*SUMPRODUCT(K10:$K$98, X10:$X$98)-K10*$AZ$3)/Z10, 0)</f>
        <v>2930.9671157207154</v>
      </c>
    </row>
    <row r="11" spans="1:52" x14ac:dyDescent="0.25">
      <c r="A11" t="s">
        <v>33</v>
      </c>
      <c r="C11" s="25">
        <f>AU100</f>
        <v>2197.574676063773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500000</v>
      </c>
      <c r="S11">
        <f t="shared" si="1"/>
        <v>3164.3055999382418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2709.7094137553595</v>
      </c>
      <c r="AC11">
        <f t="shared" si="2"/>
        <v>2892.5124573204271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-579.3476422867335</v>
      </c>
      <c r="AI11">
        <f t="shared" si="7"/>
        <v>-625.0529695057113</v>
      </c>
      <c r="AJ11">
        <f t="shared" si="8"/>
        <v>-182.80304356506758</v>
      </c>
      <c r="AK11">
        <f t="shared" si="30"/>
        <v>189.67965896287518</v>
      </c>
      <c r="AL11">
        <f t="shared" si="9"/>
        <v>-618.17635410790376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-233.98879588900283</v>
      </c>
      <c r="AR11">
        <f t="shared" si="14"/>
        <v>-252.44841098205691</v>
      </c>
      <c r="AS11">
        <f t="shared" si="15"/>
        <v>-73.831083319512757</v>
      </c>
      <c r="AT11">
        <f t="shared" si="16"/>
        <v>76.608432943951925</v>
      </c>
      <c r="AU11">
        <f t="shared" si="17"/>
        <v>-249.67106135761776</v>
      </c>
      <c r="AW11">
        <v>8</v>
      </c>
      <c r="AX11">
        <f>IF(Z11&gt;0, (R11*SUMPRODUCT(K11:$K$98, X11:$X$98)-K11*$AZ$3)/Z11, 0)</f>
        <v>3164.3055999382418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500000</v>
      </c>
      <c r="S12">
        <f t="shared" si="1"/>
        <v>3377.2031524649292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2892.5124573204271</v>
      </c>
      <c r="AC12">
        <f t="shared" si="2"/>
        <v>3052.2550916928626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-591.78800629860336</v>
      </c>
      <c r="AI12">
        <f t="shared" si="7"/>
        <v>-636.97710144476162</v>
      </c>
      <c r="AJ12">
        <f t="shared" si="8"/>
        <v>-159.74263437243553</v>
      </c>
      <c r="AK12">
        <f t="shared" si="30"/>
        <v>202.4758720124299</v>
      </c>
      <c r="AL12">
        <f t="shared" si="9"/>
        <v>-594.24386380476722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-213.40468773513857</v>
      </c>
      <c r="AR12">
        <f t="shared" si="14"/>
        <v>-229.70032846468968</v>
      </c>
      <c r="AS12">
        <f t="shared" si="15"/>
        <v>-57.604795371667315</v>
      </c>
      <c r="AT12">
        <f t="shared" si="16"/>
        <v>73.014829264569471</v>
      </c>
      <c r="AU12">
        <f t="shared" si="17"/>
        <v>-214.29029457178751</v>
      </c>
      <c r="AW12">
        <v>9</v>
      </c>
      <c r="AX12">
        <f>IF(Z12&gt;0, (R12*SUMPRODUCT(K12:$K$98, X12:$X$98)-K12*$AZ$3)/Z12, 0)</f>
        <v>3377.2031524649292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500000</v>
      </c>
      <c r="S13">
        <f t="shared" si="1"/>
        <v>3570.5341164800757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3052.2550916928626</v>
      </c>
      <c r="AC13">
        <f t="shared" si="2"/>
        <v>3190.3963238340093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-604.66488865885935</v>
      </c>
      <c r="AI13">
        <f t="shared" si="7"/>
        <v>-649.34162636469011</v>
      </c>
      <c r="AJ13">
        <f t="shared" si="8"/>
        <v>-138.1412321411467</v>
      </c>
      <c r="AK13">
        <f t="shared" si="30"/>
        <v>213.65785641850042</v>
      </c>
      <c r="AL13">
        <f t="shared" si="9"/>
        <v>-573.82500208733643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-194.68591125424581</v>
      </c>
      <c r="AR13">
        <f t="shared" si="14"/>
        <v>-209.07062509370573</v>
      </c>
      <c r="AS13">
        <f t="shared" si="15"/>
        <v>-44.477779619111693</v>
      </c>
      <c r="AT13">
        <f t="shared" si="16"/>
        <v>68.792111554094802</v>
      </c>
      <c r="AU13">
        <f t="shared" si="17"/>
        <v>-184.75629315872263</v>
      </c>
      <c r="AW13">
        <v>10</v>
      </c>
      <c r="AX13">
        <f>IF(Z13&gt;0, (R13*SUMPRODUCT(K13:$K$98, X13:$X$98)-K13*$AZ$3)/Z13, 0)</f>
        <v>3570.5341164800757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500000</v>
      </c>
      <c r="S14">
        <f t="shared" si="1"/>
        <v>3746.5990091984495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3190.3963238340093</v>
      </c>
      <c r="AC14">
        <f t="shared" si="2"/>
        <v>3309.5906981835888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-620.37090413349347</v>
      </c>
      <c r="AI14">
        <f t="shared" si="7"/>
        <v>-664.53883737185254</v>
      </c>
      <c r="AJ14">
        <f t="shared" si="8"/>
        <v>-119.19437434957945</v>
      </c>
      <c r="AK14">
        <f t="shared" si="30"/>
        <v>223.32774266838067</v>
      </c>
      <c r="AL14">
        <f t="shared" si="9"/>
        <v>-560.40546905305132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-178.34181061656901</v>
      </c>
      <c r="AR14">
        <f t="shared" si="14"/>
        <v>-191.03903599002996</v>
      </c>
      <c r="AS14">
        <f t="shared" si="15"/>
        <v>-34.265534368515297</v>
      </c>
      <c r="AT14">
        <f t="shared" si="16"/>
        <v>64.201389399493394</v>
      </c>
      <c r="AU14">
        <f t="shared" si="17"/>
        <v>-161.10318095905185</v>
      </c>
      <c r="AW14">
        <v>11</v>
      </c>
      <c r="AX14">
        <f>IF(Z14&gt;0, (R14*SUMPRODUCT(K14:$K$98, X14:$X$98)-K14*$AZ$3)/Z14, 0)</f>
        <v>3746.5990091984495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500000</v>
      </c>
      <c r="S15">
        <f t="shared" si="1"/>
        <v>3906.7270926573574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3309.5906981835888</v>
      </c>
      <c r="AC15">
        <f t="shared" si="2"/>
        <v>3411.4991425704361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-643.9755334845936</v>
      </c>
      <c r="AI15">
        <f t="shared" si="7"/>
        <v>-687.63738983722067</v>
      </c>
      <c r="AJ15">
        <f t="shared" si="8"/>
        <v>-101.90844438684735</v>
      </c>
      <c r="AK15">
        <f t="shared" si="30"/>
        <v>231.67134887285124</v>
      </c>
      <c r="AL15">
        <f t="shared" si="9"/>
        <v>-557.87448535121678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-165.29247991171457</v>
      </c>
      <c r="AR15">
        <f t="shared" si="14"/>
        <v>-176.49939094919333</v>
      </c>
      <c r="AS15">
        <f t="shared" si="15"/>
        <v>-26.157359434914053</v>
      </c>
      <c r="AT15">
        <f t="shared" si="16"/>
        <v>59.464265004722741</v>
      </c>
      <c r="AU15">
        <f t="shared" si="17"/>
        <v>-143.19248537938464</v>
      </c>
      <c r="AW15">
        <v>12</v>
      </c>
      <c r="AX15">
        <f>IF(Z15&gt;0, (R15*SUMPRODUCT(K15:$K$98, X15:$X$98)-K15*$AZ$3)/Z15, 0)</f>
        <v>3906.7270926573574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500000</v>
      </c>
      <c r="S16">
        <f t="shared" si="1"/>
        <v>4050.7253875102328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3411.4991425704361</v>
      </c>
      <c r="AC16">
        <f t="shared" si="2"/>
        <v>3496.4301046260571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-671.63985742693706</v>
      </c>
      <c r="AI16">
        <f t="shared" si="7"/>
        <v>-714.79793123029515</v>
      </c>
      <c r="AJ16">
        <f t="shared" si="8"/>
        <v>-84.930962055620967</v>
      </c>
      <c r="AK16">
        <f t="shared" si="30"/>
        <v>238.80493997993054</v>
      </c>
      <c r="AL16">
        <f t="shared" si="9"/>
        <v>-560.92395330598561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-153.92252038472046</v>
      </c>
      <c r="AR16">
        <f t="shared" si="14"/>
        <v>-163.81323699616769</v>
      </c>
      <c r="AS16">
        <f t="shared" si="15"/>
        <v>-19.463984446042698</v>
      </c>
      <c r="AT16">
        <f t="shared" si="16"/>
        <v>54.727928718898859</v>
      </c>
      <c r="AU16">
        <f t="shared" si="17"/>
        <v>-128.54929272331154</v>
      </c>
      <c r="AW16">
        <v>13</v>
      </c>
      <c r="AX16">
        <f>IF(Z16&gt;0, (R16*SUMPRODUCT(K16:$K$98, X16:$X$98)-K16*$AZ$3)/Z16, 0)</f>
        <v>4050.7253875102328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500000</v>
      </c>
      <c r="S17">
        <f t="shared" si="1"/>
        <v>4179.803972046192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3496.4301046260571</v>
      </c>
      <c r="AC17">
        <f t="shared" si="2"/>
        <v>3565.9213717121706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-699.30753306533222</v>
      </c>
      <c r="AI17">
        <f t="shared" si="7"/>
        <v>-741.96409537735019</v>
      </c>
      <c r="AJ17">
        <f t="shared" si="8"/>
        <v>-69.491267086113567</v>
      </c>
      <c r="AK17">
        <f t="shared" si="30"/>
        <v>244.75010732382401</v>
      </c>
      <c r="AL17">
        <f t="shared" si="9"/>
        <v>-566.7052551396398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-143.09217637671784</v>
      </c>
      <c r="AR17">
        <f t="shared" si="14"/>
        <v>-151.82055416384154</v>
      </c>
      <c r="AS17">
        <f t="shared" si="15"/>
        <v>-14.219290049602241</v>
      </c>
      <c r="AT17">
        <f t="shared" si="16"/>
        <v>50.080721098323075</v>
      </c>
      <c r="AU17">
        <f t="shared" si="17"/>
        <v>-115.95912311512073</v>
      </c>
      <c r="AW17">
        <v>14</v>
      </c>
      <c r="AX17">
        <f>IF(Z17&gt;0, (R17*SUMPRODUCT(K17:$K$98, X17:$X$98)-K17*$AZ$3)/Z17, 0)</f>
        <v>4179.803972046192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500000</v>
      </c>
      <c r="S18">
        <f t="shared" si="1"/>
        <v>4296.1902365334026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3565.9213717121706</v>
      </c>
      <c r="AC18">
        <f t="shared" si="2"/>
        <v>3622.3057912915556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-728.10998089131192</v>
      </c>
      <c r="AI18">
        <f t="shared" si="7"/>
        <v>-770.26716658212058</v>
      </c>
      <c r="AJ18">
        <f t="shared" si="8"/>
        <v>-56.384419579384939</v>
      </c>
      <c r="AK18">
        <f t="shared" si="30"/>
        <v>249.61449601985197</v>
      </c>
      <c r="AL18">
        <f t="shared" si="9"/>
        <v>-577.03709014165361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-133.0229712979903</v>
      </c>
      <c r="AR18">
        <f t="shared" si="14"/>
        <v>-140.72493150912163</v>
      </c>
      <c r="AS18">
        <f t="shared" si="15"/>
        <v>-10.301222650705546</v>
      </c>
      <c r="AT18">
        <f t="shared" si="16"/>
        <v>45.603635180174315</v>
      </c>
      <c r="AU18">
        <f t="shared" si="17"/>
        <v>-105.42251897965286</v>
      </c>
      <c r="AW18">
        <v>15</v>
      </c>
      <c r="AX18">
        <f>IF(Z18&gt;0, (R18*SUMPRODUCT(K18:$K$98, X18:$X$98)-K18*$AZ$3)/Z18, 0)</f>
        <v>4296.1902365334026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500000</v>
      </c>
      <c r="S19">
        <f t="shared" si="1"/>
        <v>4401.6282238234762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3622.3057912915556</v>
      </c>
      <c r="AC19">
        <f t="shared" si="2"/>
        <v>3667.3869235257998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-761.78540429519512</v>
      </c>
      <c r="AI19">
        <f t="shared" si="7"/>
        <v>-803.44483958866613</v>
      </c>
      <c r="AJ19">
        <f t="shared" si="8"/>
        <v>-45.081132234244251</v>
      </c>
      <c r="AK19">
        <f t="shared" si="30"/>
        <v>253.56140539040891</v>
      </c>
      <c r="AL19">
        <f t="shared" si="9"/>
        <v>-594.96456643250144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-124.26370111640058</v>
      </c>
      <c r="AR19">
        <f t="shared" si="14"/>
        <v>-131.05925743291397</v>
      </c>
      <c r="AS19">
        <f t="shared" si="15"/>
        <v>-7.3537092078155393</v>
      </c>
      <c r="AT19">
        <f t="shared" si="16"/>
        <v>41.361357826539013</v>
      </c>
      <c r="AU19">
        <f t="shared" si="17"/>
        <v>-97.051608814190487</v>
      </c>
      <c r="AW19">
        <v>16</v>
      </c>
      <c r="AX19">
        <f>IF(Z19&gt;0, (R19*SUMPRODUCT(K19:$K$98, X19:$X$98)-K19*$AZ$3)/Z19, 0)</f>
        <v>4401.6282238234762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500000</v>
      </c>
      <c r="S20">
        <f t="shared" si="1"/>
        <v>4496.8857133899492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3667.3869235257998</v>
      </c>
      <c r="AC20">
        <f t="shared" si="2"/>
        <v>3702.1447434203233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-794.11632150767434</v>
      </c>
      <c r="AI20">
        <f t="shared" si="7"/>
        <v>-835.27975081605996</v>
      </c>
      <c r="AJ20">
        <f t="shared" si="8"/>
        <v>-34.757819894523436</v>
      </c>
      <c r="AK20">
        <f t="shared" si="30"/>
        <v>256.71708464680603</v>
      </c>
      <c r="AL20">
        <f t="shared" si="9"/>
        <v>-613.32048606377737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-115.65854826875872</v>
      </c>
      <c r="AR20">
        <f t="shared" si="14"/>
        <v>-121.65376880084993</v>
      </c>
      <c r="AS20">
        <f t="shared" si="15"/>
        <v>-5.0622797707460441</v>
      </c>
      <c r="AT20">
        <f t="shared" si="16"/>
        <v>37.389390599184019</v>
      </c>
      <c r="AU20">
        <f t="shared" si="17"/>
        <v>-89.326657972411965</v>
      </c>
      <c r="AW20">
        <v>17</v>
      </c>
      <c r="AX20">
        <f>IF(Z20&gt;0, (R20*SUMPRODUCT(K20:$K$98, X20:$X$98)-K20*$AZ$3)/Z20, 0)</f>
        <v>4496.8857133899492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500000</v>
      </c>
      <c r="S21">
        <f t="shared" si="1"/>
        <v>4583.9603057896138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3702.1447434203233</v>
      </c>
      <c r="AC21">
        <f t="shared" si="2"/>
        <v>3728.4696960541742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-831.4337640053227</v>
      </c>
      <c r="AI21">
        <f t="shared" si="7"/>
        <v>-872.10241564422392</v>
      </c>
      <c r="AJ21">
        <f t="shared" si="8"/>
        <v>-26.324952633850899</v>
      </c>
      <c r="AK21">
        <f t="shared" si="30"/>
        <v>259.15013203942266</v>
      </c>
      <c r="AL21">
        <f t="shared" si="9"/>
        <v>-639.27723623865222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-108.1193058808658</v>
      </c>
      <c r="AR21">
        <f t="shared" si="14"/>
        <v>-113.40784067060834</v>
      </c>
      <c r="AS21">
        <f t="shared" si="15"/>
        <v>-3.423286050361082</v>
      </c>
      <c r="AT21">
        <f t="shared" si="16"/>
        <v>33.699776949228784</v>
      </c>
      <c r="AU21">
        <f t="shared" si="17"/>
        <v>-83.131349771740645</v>
      </c>
      <c r="AW21">
        <v>18</v>
      </c>
      <c r="AX21">
        <f>IF(Z21&gt;0, (R21*SUMPRODUCT(K21:$K$98, X21:$X$98)-K21*$AZ$3)/Z21, 0)</f>
        <v>4583.9603057896138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500000</v>
      </c>
      <c r="S22">
        <f t="shared" si="1"/>
        <v>4663.5182581767613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3728.4696960541742</v>
      </c>
      <c r="AC22">
        <f t="shared" si="2"/>
        <v>3747.1213731220687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-871.31813431964622</v>
      </c>
      <c r="AI22">
        <f t="shared" si="7"/>
        <v>-911.49296762872643</v>
      </c>
      <c r="AJ22">
        <f t="shared" si="8"/>
        <v>-18.651677067894525</v>
      </c>
      <c r="AK22">
        <f t="shared" si="30"/>
        <v>260.99287872379222</v>
      </c>
      <c r="AL22">
        <f t="shared" si="9"/>
        <v>-669.1517659728288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-101.16594022198541</v>
      </c>
      <c r="AR22">
        <f t="shared" si="14"/>
        <v>-105.83051062961063</v>
      </c>
      <c r="AS22">
        <f t="shared" si="15"/>
        <v>-2.1655861079532772</v>
      </c>
      <c r="AT22">
        <f t="shared" si="16"/>
        <v>30.30304193995898</v>
      </c>
      <c r="AU22">
        <f t="shared" si="17"/>
        <v>-77.69305479760493</v>
      </c>
      <c r="AW22">
        <v>19</v>
      </c>
      <c r="AX22">
        <f>IF(Z22&gt;0, (R22*SUMPRODUCT(K22:$K$98, X22:$X$98)-K22*$AZ$3)/Z22, 0)</f>
        <v>4663.5182581767613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500000</v>
      </c>
      <c r="S23">
        <f t="shared" si="1"/>
        <v>4736.6274937832068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3747.1213731220687</v>
      </c>
      <c r="AC23">
        <f t="shared" si="2"/>
        <v>3759.1438105329044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-914.35791345301163</v>
      </c>
      <c r="AI23">
        <f t="shared" si="7"/>
        <v>-954.03956263765576</v>
      </c>
      <c r="AJ23">
        <f t="shared" si="8"/>
        <v>-12.022437410835664</v>
      </c>
      <c r="AK23">
        <f t="shared" si="30"/>
        <v>262.29849611854485</v>
      </c>
      <c r="AL23">
        <f t="shared" si="9"/>
        <v>-703.76350392994664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-94.788527013601708</v>
      </c>
      <c r="AR23">
        <f t="shared" si="14"/>
        <v>-98.902195217640497</v>
      </c>
      <c r="AS23">
        <f t="shared" si="15"/>
        <v>-1.2463271947663797</v>
      </c>
      <c r="AT23">
        <f t="shared" si="16"/>
        <v>27.191636578139025</v>
      </c>
      <c r="AU23">
        <f t="shared" si="17"/>
        <v>-72.956885834267851</v>
      </c>
      <c r="AW23">
        <v>20</v>
      </c>
      <c r="AX23">
        <f>IF(Z23&gt;0, (R23*SUMPRODUCT(K23:$K$98, X23:$X$98)-K23*$AZ$3)/Z23, 0)</f>
        <v>4736.6274937832068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500000</v>
      </c>
      <c r="S24">
        <f t="shared" si="1"/>
        <v>4804.1871905068956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3759.1438105329044</v>
      </c>
      <c r="AC24">
        <f t="shared" si="2"/>
        <v>3765.4163349771788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-959.31577353352657</v>
      </c>
      <c r="AI24">
        <f t="shared" si="7"/>
        <v>-998.50467464897088</v>
      </c>
      <c r="AJ24">
        <f t="shared" si="8"/>
        <v>-6.2725244442744952</v>
      </c>
      <c r="AK24">
        <f t="shared" si="30"/>
        <v>263.14006673730336</v>
      </c>
      <c r="AL24">
        <f t="shared" si="9"/>
        <v>-741.63713235594196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-88.793895475981159</v>
      </c>
      <c r="AR24">
        <f t="shared" si="14"/>
        <v>-92.421204945360699</v>
      </c>
      <c r="AS24">
        <f t="shared" si="15"/>
        <v>-0.58058242681024919</v>
      </c>
      <c r="AT24">
        <f t="shared" si="16"/>
        <v>24.356142394439885</v>
      </c>
      <c r="AU24">
        <f t="shared" si="17"/>
        <v>-68.645644977731052</v>
      </c>
      <c r="AW24">
        <v>21</v>
      </c>
      <c r="AX24">
        <f>IF(Z24&gt;0, (R24*SUMPRODUCT(K24:$K$98, X24:$X$98)-K24*$AZ$3)/Z24, 0)</f>
        <v>4804.1871905068956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500000</v>
      </c>
      <c r="S25">
        <f t="shared" si="1"/>
        <v>4872.5300608603848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3765.4163349771788</v>
      </c>
      <c r="AC25">
        <f t="shared" si="2"/>
        <v>3766.8555211600146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-1430.1229197399759</v>
      </c>
      <c r="AI25">
        <f t="shared" si="7"/>
        <v>-1468.7769195522917</v>
      </c>
      <c r="AJ25">
        <f t="shared" si="8"/>
        <v>-1.4391861828357833</v>
      </c>
      <c r="AK25">
        <f t="shared" si="30"/>
        <v>263.57914344840253</v>
      </c>
      <c r="AL25">
        <f t="shared" si="9"/>
        <v>-1206.6369622867251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-118.18894830771058</v>
      </c>
      <c r="AR25">
        <f t="shared" si="14"/>
        <v>-121.38341189027778</v>
      </c>
      <c r="AS25">
        <f t="shared" si="15"/>
        <v>-0.11893795912261614</v>
      </c>
      <c r="AT25">
        <f t="shared" si="16"/>
        <v>21.782842110996963</v>
      </c>
      <c r="AU25">
        <f t="shared" si="17"/>
        <v>-99.719507738403451</v>
      </c>
      <c r="AW25">
        <v>22</v>
      </c>
      <c r="AX25">
        <f>IF(Z25&gt;0, (R25*SUMPRODUCT(K25:$K$98, X25:$X$98)-K25*$AZ$3)/Z25, 0)</f>
        <v>4872.5300608603848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500000</v>
      </c>
      <c r="S26">
        <f t="shared" si="1"/>
        <v>4897.6197490924606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3766.8555211600146</v>
      </c>
      <c r="AC26">
        <f t="shared" si="2"/>
        <v>3729.2318243333912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-1955.7984612836387</v>
      </c>
      <c r="AI26">
        <f t="shared" si="7"/>
        <v>-1993.8703412517032</v>
      </c>
      <c r="AJ26">
        <f t="shared" si="8"/>
        <v>37.623696826623473</v>
      </c>
      <c r="AK26">
        <f t="shared" si="30"/>
        <v>263.67988648120104</v>
      </c>
      <c r="AL26">
        <f t="shared" si="9"/>
        <v>-1692.5667579438787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-144.31437029588895</v>
      </c>
      <c r="AR26">
        <f t="shared" si="14"/>
        <v>-147.1236164898786</v>
      </c>
      <c r="AS26">
        <f t="shared" si="15"/>
        <v>2.7761756761859782</v>
      </c>
      <c r="AT26">
        <f t="shared" si="16"/>
        <v>19.456399792978168</v>
      </c>
      <c r="AU26">
        <f t="shared" si="17"/>
        <v>-124.89104102071444</v>
      </c>
      <c r="AW26">
        <v>23</v>
      </c>
      <c r="AX26">
        <f>IF(Z26&gt;0, (R26*SUMPRODUCT(K26:$K$98, X26:$X$98)-K26*$AZ$3)/Z26, 0)</f>
        <v>4897.6197490924606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500000</v>
      </c>
      <c r="S27">
        <f t="shared" si="1"/>
        <v>4883.3838081150216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3729.2318243333912</v>
      </c>
      <c r="AC27">
        <f t="shared" si="2"/>
        <v>3656.8507142884741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-2493.9068731216475</v>
      </c>
      <c r="AI27">
        <f t="shared" si="7"/>
        <v>-2531.3486436027192</v>
      </c>
      <c r="AJ27">
        <f t="shared" si="8"/>
        <v>72.381110044917023</v>
      </c>
      <c r="AK27">
        <f t="shared" si="30"/>
        <v>261.04622770333742</v>
      </c>
      <c r="AL27">
        <f t="shared" si="9"/>
        <v>-2197.9213058544647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-164.30383033165589</v>
      </c>
      <c r="AR27">
        <f t="shared" si="14"/>
        <v>-166.77057292366715</v>
      </c>
      <c r="AS27">
        <f t="shared" si="15"/>
        <v>4.7686197717363079</v>
      </c>
      <c r="AT27">
        <f t="shared" si="16"/>
        <v>17.198274549683166</v>
      </c>
      <c r="AU27">
        <f t="shared" si="17"/>
        <v>-144.80367860224766</v>
      </c>
      <c r="AW27">
        <v>24</v>
      </c>
      <c r="AX27">
        <f>IF(Z27&gt;0, (R27*SUMPRODUCT(K27:$K$98, X27:$X$98)-K27*$AZ$3)/Z27, 0)</f>
        <v>4883.3838081150216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500000</v>
      </c>
      <c r="S28">
        <f t="shared" si="1"/>
        <v>4837.7298049199135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3656.8507142884741</v>
      </c>
      <c r="AC28">
        <f t="shared" si="2"/>
        <v>3556.7730091808999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-3065.8736968825556</v>
      </c>
      <c r="AI28">
        <f t="shared" si="7"/>
        <v>-3102.6344622891284</v>
      </c>
      <c r="AJ28">
        <f t="shared" si="8"/>
        <v>100.07770510757427</v>
      </c>
      <c r="AK28">
        <f t="shared" si="30"/>
        <v>255.9795500001932</v>
      </c>
      <c r="AL28">
        <f t="shared" si="9"/>
        <v>-2746.5772071813608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-180.34482832221374</v>
      </c>
      <c r="AR28">
        <f t="shared" si="14"/>
        <v>-182.50721809482008</v>
      </c>
      <c r="AS28">
        <f t="shared" si="15"/>
        <v>5.8869015265888827</v>
      </c>
      <c r="AT28">
        <f t="shared" si="16"/>
        <v>15.057563540769305</v>
      </c>
      <c r="AU28">
        <f t="shared" si="17"/>
        <v>-161.56275302746187</v>
      </c>
      <c r="AW28">
        <v>25</v>
      </c>
      <c r="AX28">
        <f>IF(Z28&gt;0, (R28*SUMPRODUCT(K28:$K$98, X28:$X$98)-K28*$AZ$3)/Z28, 0)</f>
        <v>4837.7298049199135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500000</v>
      </c>
      <c r="S29">
        <f t="shared" si="1"/>
        <v>4765.4809592350457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3556.7730091808999</v>
      </c>
      <c r="AC29">
        <f t="shared" si="2"/>
        <v>3433.7729355230449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-3655.986782362565</v>
      </c>
      <c r="AI29">
        <f t="shared" si="7"/>
        <v>-3692.0143414368358</v>
      </c>
      <c r="AJ29">
        <f t="shared" si="8"/>
        <v>123.00007365785495</v>
      </c>
      <c r="AK29">
        <f t="shared" si="30"/>
        <v>248.97411064266302</v>
      </c>
      <c r="AL29">
        <f t="shared" si="9"/>
        <v>-3320.0401571363177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-192.01538504455411</v>
      </c>
      <c r="AR29">
        <f t="shared" si="14"/>
        <v>-193.90758160862129</v>
      </c>
      <c r="AS29">
        <f t="shared" si="15"/>
        <v>6.4600634274337319</v>
      </c>
      <c r="AT29">
        <f t="shared" si="16"/>
        <v>13.07632181598936</v>
      </c>
      <c r="AU29">
        <f t="shared" si="17"/>
        <v>-174.37119636519819</v>
      </c>
      <c r="AW29">
        <v>26</v>
      </c>
      <c r="AX29">
        <f>IF(Z29&gt;0, (R29*SUMPRODUCT(K29:$K$98, X29:$X$98)-K29*$AZ$3)/Z29, 0)</f>
        <v>4765.4809592350457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500000</v>
      </c>
      <c r="S30">
        <f t="shared" si="1"/>
        <v>4672.7070866200365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3433.7729355230449</v>
      </c>
      <c r="AC30">
        <f t="shared" si="2"/>
        <v>3292.9582242859533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-4311.9695763473874</v>
      </c>
      <c r="AI30">
        <f t="shared" si="7"/>
        <v>-4347.2056628732807</v>
      </c>
      <c r="AJ30">
        <f t="shared" si="8"/>
        <v>140.81471123709161</v>
      </c>
      <c r="AK30">
        <f t="shared" si="30"/>
        <v>240.36410548661317</v>
      </c>
      <c r="AL30">
        <f t="shared" si="9"/>
        <v>-3966.0268461495762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-202.20368959938904</v>
      </c>
      <c r="AR30">
        <f t="shared" si="14"/>
        <v>-203.85603583616705</v>
      </c>
      <c r="AS30">
        <f t="shared" si="15"/>
        <v>6.6033059041506021</v>
      </c>
      <c r="AT30">
        <f t="shared" si="16"/>
        <v>11.271533371490175</v>
      </c>
      <c r="AU30">
        <f t="shared" si="17"/>
        <v>-185.98119656052629</v>
      </c>
      <c r="AW30">
        <v>27</v>
      </c>
      <c r="AX30">
        <f>IF(Z30&gt;0, (R30*SUMPRODUCT(K30:$K$98, X30:$X$98)-K30*$AZ$3)/Z30, 0)</f>
        <v>4672.7070866200365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500000</v>
      </c>
      <c r="S31">
        <f t="shared" si="1"/>
        <v>4561.3603636762628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3292.9582242859533</v>
      </c>
      <c r="AC31">
        <f t="shared" si="2"/>
        <v>3136.4694220146562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-5028.7025846647684</v>
      </c>
      <c r="AI31">
        <f t="shared" si="7"/>
        <v>-5063.0834400669364</v>
      </c>
      <c r="AJ31">
        <f t="shared" si="8"/>
        <v>156.48880227129712</v>
      </c>
      <c r="AK31">
        <f t="shared" si="30"/>
        <v>230.50707570001674</v>
      </c>
      <c r="AL31">
        <f t="shared" si="9"/>
        <v>-4676.0875620956222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-210.5480947762774</v>
      </c>
      <c r="AR31">
        <f t="shared" si="14"/>
        <v>-211.98759601538035</v>
      </c>
      <c r="AS31">
        <f t="shared" si="15"/>
        <v>6.5520715566915273</v>
      </c>
      <c r="AT31">
        <f t="shared" si="16"/>
        <v>9.6511624626782435</v>
      </c>
      <c r="AU31">
        <f t="shared" si="17"/>
        <v>-195.78436199601055</v>
      </c>
      <c r="AW31">
        <v>28</v>
      </c>
      <c r="AX31">
        <f>IF(Z31&gt;0, (R31*SUMPRODUCT(K31:$K$98, X31:$X$98)-K31*$AZ$3)/Z31, 0)</f>
        <v>4561.3603636762628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500000</v>
      </c>
      <c r="S32">
        <f t="shared" si="1"/>
        <v>4433.4284330040155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3136.4694220146562</v>
      </c>
      <c r="AC32">
        <f t="shared" si="2"/>
        <v>2966.7381909241749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-5783.1129217403723</v>
      </c>
      <c r="AI32">
        <f t="shared" si="7"/>
        <v>-5816.5716572963447</v>
      </c>
      <c r="AJ32">
        <f t="shared" si="8"/>
        <v>169.73123109048129</v>
      </c>
      <c r="AK32">
        <f t="shared" si="30"/>
        <v>219.55285954102595</v>
      </c>
      <c r="AL32">
        <f t="shared" si="9"/>
        <v>-5427.287566664837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-216.19169923770943</v>
      </c>
      <c r="AR32">
        <f t="shared" si="14"/>
        <v>-217.4424963416356</v>
      </c>
      <c r="AS32">
        <f t="shared" si="15"/>
        <v>6.3451092447485244</v>
      </c>
      <c r="AT32">
        <f t="shared" si="16"/>
        <v>8.2076048693837809</v>
      </c>
      <c r="AU32">
        <f t="shared" si="17"/>
        <v>-202.88978222750328</v>
      </c>
      <c r="AW32">
        <v>29</v>
      </c>
      <c r="AX32">
        <f>IF(Z32&gt;0, (R32*SUMPRODUCT(K32:$K$98, X32:$X$98)-K32*$AZ$3)/Z32, 0)</f>
        <v>4433.4284330040155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500000</v>
      </c>
      <c r="S33">
        <f t="shared" si="1"/>
        <v>4292.3672806245841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2966.7381909241749</v>
      </c>
      <c r="AC33">
        <f t="shared" si="2"/>
        <v>2786.9901199773544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-6596.6021778306622</v>
      </c>
      <c r="AI33">
        <f t="shared" si="7"/>
        <v>-6629.0666658132914</v>
      </c>
      <c r="AJ33">
        <f t="shared" si="8"/>
        <v>179.74807094682046</v>
      </c>
      <c r="AK33">
        <f t="shared" si="30"/>
        <v>207.67167336469225</v>
      </c>
      <c r="AL33">
        <f t="shared" si="9"/>
        <v>-6241.6469215017778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-220.18088535772364</v>
      </c>
      <c r="AR33">
        <f t="shared" si="14"/>
        <v>-221.2644825664083</v>
      </c>
      <c r="AS33">
        <f t="shared" si="15"/>
        <v>5.9996174296248146</v>
      </c>
      <c r="AT33">
        <f t="shared" si="16"/>
        <v>6.9316493055815931</v>
      </c>
      <c r="AU33">
        <f t="shared" si="17"/>
        <v>-208.33321583120187</v>
      </c>
      <c r="AW33">
        <v>30</v>
      </c>
      <c r="AX33">
        <f>IF(Z33&gt;0, (R33*SUMPRODUCT(K33:$K$98, X33:$X$98)-K33*$AZ$3)/Z33, 0)</f>
        <v>4292.3672806245841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500000</v>
      </c>
      <c r="S34">
        <f t="shared" si="1"/>
        <v>4139.977457769709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2786.9901199773544</v>
      </c>
      <c r="AC34">
        <f t="shared" si="2"/>
        <v>2599.348188450781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-7465.781035883846</v>
      </c>
      <c r="AI34">
        <f t="shared" si="7"/>
        <v>-7497.1743008830608</v>
      </c>
      <c r="AJ34">
        <f t="shared" si="8"/>
        <v>187.64193152657344</v>
      </c>
      <c r="AK34">
        <f t="shared" si="30"/>
        <v>195.08930839841483</v>
      </c>
      <c r="AL34">
        <f t="shared" si="9"/>
        <v>-7114.4430609580731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-222.49309921415679</v>
      </c>
      <c r="AR34">
        <f t="shared" si="14"/>
        <v>-223.428672436912</v>
      </c>
      <c r="AS34">
        <f t="shared" si="15"/>
        <v>5.5920518814057889</v>
      </c>
      <c r="AT34">
        <f t="shared" si="16"/>
        <v>5.8139965049177285</v>
      </c>
      <c r="AU34">
        <f t="shared" si="17"/>
        <v>-212.02262405058849</v>
      </c>
      <c r="AW34">
        <v>31</v>
      </c>
      <c r="AX34">
        <f>IF(Z34&gt;0, (R34*SUMPRODUCT(K34:$K$98, X34:$X$98)-K34*$AZ$3)/Z34, 0)</f>
        <v>4139.977457769709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3976.7079577425279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2599.348188450781</v>
      </c>
      <c r="AC35">
        <f t="shared" ref="AC35:AC66" si="33">S35*Z35</f>
        <v>2405.9077265858668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-8293.3974036565014</v>
      </c>
      <c r="AI35">
        <f t="shared" ref="AI35:AI66" si="38">SUM(AE35:AH35)</f>
        <v>-8323.6473962653581</v>
      </c>
      <c r="AJ35">
        <f t="shared" ref="AJ35:AJ66" si="39">AB35-AC35</f>
        <v>193.44046186491414</v>
      </c>
      <c r="AK35">
        <f t="shared" si="30"/>
        <v>181.95437319155468</v>
      </c>
      <c r="AL35">
        <f t="shared" ref="AL35:AL66" si="40">SUM(AI35:AK35)</f>
        <v>-7948.2525612088893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-220.67632911762141</v>
      </c>
      <c r="AR35">
        <f t="shared" ref="AR35:AR66" si="45">AI35*$K35</f>
        <v>-221.4812413869665</v>
      </c>
      <c r="AS35">
        <f t="shared" ref="AS35:AS66" si="46">AJ35*$K35</f>
        <v>5.1471946838512483</v>
      </c>
      <c r="AT35">
        <f t="shared" ref="AT35:AT66" si="47">AK35*$K35</f>
        <v>4.8415650653743958</v>
      </c>
      <c r="AU35">
        <f t="shared" ref="AU35:AU66" si="48">AL35*$K35</f>
        <v>-211.49248163774084</v>
      </c>
      <c r="AW35">
        <v>32</v>
      </c>
      <c r="AX35">
        <f>IF(Z35&gt;0, (R35*SUMPRODUCT(K35:$K$98, X35:$X$98)-K35*$AZ$3)/Z35, 0)</f>
        <v>3976.7079577425279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500000</v>
      </c>
      <c r="S36">
        <f t="shared" si="32"/>
        <v>3807.4229005309107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2405.9077265858668</v>
      </c>
      <c r="AC36">
        <f t="shared" si="33"/>
        <v>2211.171252244354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-9098.5607118997723</v>
      </c>
      <c r="AI36">
        <f t="shared" si="38"/>
        <v>-9127.5983485113502</v>
      </c>
      <c r="AJ36">
        <f t="shared" si="39"/>
        <v>194.7364743415128</v>
      </c>
      <c r="AK36">
        <f t="shared" si="30"/>
        <v>168.41354086101069</v>
      </c>
      <c r="AL36">
        <f t="shared" si="40"/>
        <v>-8764.4483333088265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-216.16130282732635</v>
      </c>
      <c r="AR36">
        <f t="shared" si="45"/>
        <v>-216.85117164941113</v>
      </c>
      <c r="AS36">
        <f t="shared" si="46"/>
        <v>4.6264998755910174</v>
      </c>
      <c r="AT36">
        <f t="shared" si="47"/>
        <v>4.0011262834864354</v>
      </c>
      <c r="AU36">
        <f t="shared" si="48"/>
        <v>-208.22354549033369</v>
      </c>
      <c r="AW36">
        <v>33</v>
      </c>
      <c r="AX36">
        <f>IF(Z36&gt;0, (R36*SUMPRODUCT(K36:$K$98, X36:$X$98)-K36*$AZ$3)/Z36, 0)</f>
        <v>3807.4229005309107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500000</v>
      </c>
      <c r="S37">
        <f t="shared" si="32"/>
        <v>3635.4603971080214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2211.171252244354</v>
      </c>
      <c r="AC37">
        <f t="shared" si="33"/>
        <v>2018.1705340385543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-9905.2088386751693</v>
      </c>
      <c r="AI37">
        <f t="shared" si="38"/>
        <v>-9932.9655780367648</v>
      </c>
      <c r="AJ37">
        <f t="shared" si="39"/>
        <v>193.00071820579979</v>
      </c>
      <c r="AK37">
        <f t="shared" si="30"/>
        <v>154.78198765710479</v>
      </c>
      <c r="AL37">
        <f t="shared" si="40"/>
        <v>-9585.1828721738602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-210.11200436197774</v>
      </c>
      <c r="AR37">
        <f t="shared" si="45"/>
        <v>-210.70078792392007</v>
      </c>
      <c r="AS37">
        <f t="shared" si="46"/>
        <v>4.0939841255225549</v>
      </c>
      <c r="AT37">
        <f t="shared" si="47"/>
        <v>3.2832779394598788</v>
      </c>
      <c r="AU37">
        <f t="shared" si="48"/>
        <v>-203.32352585893764</v>
      </c>
      <c r="AW37">
        <v>34</v>
      </c>
      <c r="AX37">
        <f>IF(Z37&gt;0, (R37*SUMPRODUCT(K37:$K$98, X37:$X$98)-K37*$AZ$3)/Z37, 0)</f>
        <v>3635.4603971080214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500000</v>
      </c>
      <c r="S38">
        <f t="shared" si="32"/>
        <v>3463.7262317721061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2018.1705340385543</v>
      </c>
      <c r="AC38">
        <f t="shared" si="33"/>
        <v>1828.7376230886528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-10807.573601212778</v>
      </c>
      <c r="AI38">
        <f t="shared" si="38"/>
        <v>-10833.972015820636</v>
      </c>
      <c r="AJ38">
        <f t="shared" si="39"/>
        <v>189.4329109499015</v>
      </c>
      <c r="AK38">
        <f t="shared" si="30"/>
        <v>141.27193738269881</v>
      </c>
      <c r="AL38">
        <f t="shared" si="40"/>
        <v>-10503.267167488037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-204.69036874442335</v>
      </c>
      <c r="AR38">
        <f t="shared" si="45"/>
        <v>-205.19034232033721</v>
      </c>
      <c r="AS38">
        <f t="shared" si="46"/>
        <v>3.5877703752407184</v>
      </c>
      <c r="AT38">
        <f t="shared" si="47"/>
        <v>2.6756241523868751</v>
      </c>
      <c r="AU38">
        <f t="shared" si="48"/>
        <v>-198.92694779270963</v>
      </c>
      <c r="AW38">
        <v>35</v>
      </c>
      <c r="AX38">
        <f>IF(Z38&gt;0, (R38*SUMPRODUCT(K38:$K$98, X38:$X$98)-K38*$AZ$3)/Z38, 0)</f>
        <v>3463.7262317721061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500000</v>
      </c>
      <c r="S39">
        <f t="shared" si="32"/>
        <v>3288.8690400618952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1828.7376230886528</v>
      </c>
      <c r="AC39">
        <f t="shared" si="33"/>
        <v>1642.5107306050122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-11636.774369931123</v>
      </c>
      <c r="AI39">
        <f t="shared" si="38"/>
        <v>-11661.745122955908</v>
      </c>
      <c r="AJ39">
        <f t="shared" si="39"/>
        <v>186.22689248364054</v>
      </c>
      <c r="AK39">
        <f t="shared" si="30"/>
        <v>128.0116336162057</v>
      </c>
      <c r="AL39">
        <f t="shared" si="40"/>
        <v>-11347.506596856061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-196.78128741899485</v>
      </c>
      <c r="AR39">
        <f t="shared" si="45"/>
        <v>-197.2035502189625</v>
      </c>
      <c r="AS39">
        <f t="shared" si="46"/>
        <v>3.1491516884318882</v>
      </c>
      <c r="AT39">
        <f t="shared" si="47"/>
        <v>2.1647144876071645</v>
      </c>
      <c r="AU39">
        <f t="shared" si="48"/>
        <v>-191.88968404292342</v>
      </c>
      <c r="AW39">
        <v>36</v>
      </c>
      <c r="AX39">
        <f>IF(Z39&gt;0, (R39*SUMPRODUCT(K39:$K$98, X39:$X$98)-K39*$AZ$3)/Z39, 0)</f>
        <v>3288.8690400618952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500000</v>
      </c>
      <c r="S40">
        <f t="shared" si="32"/>
        <v>3112.1104342298872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1642.5107306050122</v>
      </c>
      <c r="AC40">
        <f t="shared" si="33"/>
        <v>1462.2146898474305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-12287.125463780727</v>
      </c>
      <c r="AI40">
        <f t="shared" si="38"/>
        <v>-12310.617796728888</v>
      </c>
      <c r="AJ40">
        <f t="shared" si="39"/>
        <v>180.29604075758175</v>
      </c>
      <c r="AK40">
        <f t="shared" ref="AK40:AK71" si="61">G40*SUM(AB40:AB40, AE40:AF40)</f>
        <v>114.97575114235086</v>
      </c>
      <c r="AL40">
        <f t="shared" si="40"/>
        <v>-12015.346004828956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-185.51688952515025</v>
      </c>
      <c r="AR40">
        <f t="shared" si="45"/>
        <v>-185.87158798974059</v>
      </c>
      <c r="AS40">
        <f t="shared" si="46"/>
        <v>2.7221957465675946</v>
      </c>
      <c r="AT40">
        <f t="shared" si="47"/>
        <v>1.7359588119794038</v>
      </c>
      <c r="AU40">
        <f t="shared" si="48"/>
        <v>-181.4134334311936</v>
      </c>
      <c r="AW40">
        <v>37</v>
      </c>
      <c r="AX40">
        <f>IF(Z40&gt;0, (R40*SUMPRODUCT(K40:$K$98, X40:$X$98)-K40*$AZ$3)/Z40, 0)</f>
        <v>3112.1104342298872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500000</v>
      </c>
      <c r="S41">
        <f t="shared" si="32"/>
        <v>2939.1781951381249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1462.2146898474305</v>
      </c>
      <c r="AC41">
        <f t="shared" si="33"/>
        <v>1291.4167705556845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-12883.98473115804</v>
      </c>
      <c r="AI41">
        <f t="shared" si="38"/>
        <v>-12905.953742303602</v>
      </c>
      <c r="AJ41">
        <f t="shared" si="39"/>
        <v>170.79791929174598</v>
      </c>
      <c r="AK41">
        <f t="shared" si="61"/>
        <v>102.35502828932015</v>
      </c>
      <c r="AL41">
        <f t="shared" si="40"/>
        <v>-12632.800794722536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-173.68621058013494</v>
      </c>
      <c r="AR41">
        <f t="shared" si="45"/>
        <v>-173.98237006617018</v>
      </c>
      <c r="AS41">
        <f t="shared" si="46"/>
        <v>2.3024897961120692</v>
      </c>
      <c r="AT41">
        <f t="shared" si="47"/>
        <v>1.3798259908211359</v>
      </c>
      <c r="AU41">
        <f t="shared" si="48"/>
        <v>-170.30005427923697</v>
      </c>
      <c r="AW41">
        <v>38</v>
      </c>
      <c r="AX41">
        <f>IF(Z41&gt;0, (R41*SUMPRODUCT(K41:$K$98, X41:$X$98)-K41*$AZ$3)/Z41, 0)</f>
        <v>2939.1781951381249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500000</v>
      </c>
      <c r="S42">
        <f t="shared" si="32"/>
        <v>2770.0176891203241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1291.4167705556845</v>
      </c>
      <c r="AC42">
        <f t="shared" si="33"/>
        <v>1130.8724976839469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-13365.904200458925</v>
      </c>
      <c r="AI42">
        <f t="shared" si="38"/>
        <v>-13386.316931072986</v>
      </c>
      <c r="AJ42">
        <f t="shared" si="39"/>
        <v>160.54427287173758</v>
      </c>
      <c r="AK42">
        <f t="shared" si="61"/>
        <v>90.399173938897917</v>
      </c>
      <c r="AL42">
        <f t="shared" si="40"/>
        <v>-13135.373484262351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-160.87755596216189</v>
      </c>
      <c r="AR42">
        <f t="shared" si="45"/>
        <v>-161.12325203797181</v>
      </c>
      <c r="AS42">
        <f t="shared" si="46"/>
        <v>1.9323773278608967</v>
      </c>
      <c r="AT42">
        <f t="shared" si="47"/>
        <v>1.0880818795475811</v>
      </c>
      <c r="AU42">
        <f t="shared" si="48"/>
        <v>-158.10279283056335</v>
      </c>
      <c r="AW42">
        <v>39</v>
      </c>
      <c r="AX42">
        <f>IF(Z42&gt;0, (R42*SUMPRODUCT(K42:$K$98, X42:$X$98)-K42*$AZ$3)/Z42, 0)</f>
        <v>2770.0176891203241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500000</v>
      </c>
      <c r="S43">
        <f t="shared" si="32"/>
        <v>2606.7626177312004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1130.8724976839469</v>
      </c>
      <c r="AC43">
        <f t="shared" si="33"/>
        <v>981.72881467571074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-13781.810823217967</v>
      </c>
      <c r="AI43">
        <f t="shared" si="38"/>
        <v>-13800.641245443567</v>
      </c>
      <c r="AJ43">
        <f t="shared" si="39"/>
        <v>149.14368300823617</v>
      </c>
      <c r="AK43">
        <f t="shared" si="61"/>
        <v>79.161074837876285</v>
      </c>
      <c r="AL43">
        <f t="shared" si="40"/>
        <v>-13572.336487597453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-148.11033950368713</v>
      </c>
      <c r="AR43">
        <f t="shared" si="45"/>
        <v>-148.31270625103303</v>
      </c>
      <c r="AS43">
        <f t="shared" si="46"/>
        <v>1.602817061453637</v>
      </c>
      <c r="AT43">
        <f t="shared" si="47"/>
        <v>0.85072809517617698</v>
      </c>
      <c r="AU43">
        <f t="shared" si="48"/>
        <v>-145.85916109440322</v>
      </c>
      <c r="AW43">
        <v>40</v>
      </c>
      <c r="AX43">
        <f>IF(Z43&gt;0, (R43*SUMPRODUCT(K43:$K$98, X43:$X$98)-K43*$AZ$3)/Z43, 0)</f>
        <v>2606.7626177312004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500000</v>
      </c>
      <c r="S44">
        <f t="shared" si="32"/>
        <v>2450.0940876380655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981.72881467571074</v>
      </c>
      <c r="AC44">
        <f t="shared" si="33"/>
        <v>844.09514745231479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-14163.479459561453</v>
      </c>
      <c r="AI44">
        <f t="shared" si="38"/>
        <v>-14180.705229618839</v>
      </c>
      <c r="AJ44">
        <f t="shared" si="39"/>
        <v>137.63366722339595</v>
      </c>
      <c r="AK44">
        <f t="shared" si="61"/>
        <v>68.721017027299752</v>
      </c>
      <c r="AL44">
        <f t="shared" si="40"/>
        <v>-13974.350545368145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-135.90362081337693</v>
      </c>
      <c r="AR44">
        <f t="shared" si="45"/>
        <v>-136.0689082011817</v>
      </c>
      <c r="AS44">
        <f t="shared" si="46"/>
        <v>1.3206439685169051</v>
      </c>
      <c r="AT44">
        <f t="shared" si="47"/>
        <v>0.65940259006644852</v>
      </c>
      <c r="AU44">
        <f t="shared" si="48"/>
        <v>-134.08886164259837</v>
      </c>
      <c r="AW44">
        <v>41</v>
      </c>
      <c r="AX44">
        <f>IF(Z44&gt;0, (R44*SUMPRODUCT(K44:$K$98, X44:$X$98)-K44*$AZ$3)/Z44, 0)</f>
        <v>2450.0940876380655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500000</v>
      </c>
      <c r="S45">
        <f t="shared" si="32"/>
        <v>2297.4626579879255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844.09514745231479</v>
      </c>
      <c r="AC45">
        <f t="shared" si="33"/>
        <v>717.54569831776917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-14374.653272130883</v>
      </c>
      <c r="AI45">
        <f t="shared" si="38"/>
        <v>-14390.269319160483</v>
      </c>
      <c r="AJ45">
        <f t="shared" si="39"/>
        <v>126.54944913454563</v>
      </c>
      <c r="AK45">
        <f t="shared" si="61"/>
        <v>59.086660321662038</v>
      </c>
      <c r="AL45">
        <f t="shared" si="40"/>
        <v>-14204.633209704276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-123.15170412631659</v>
      </c>
      <c r="AR45">
        <f t="shared" si="45"/>
        <v>-123.28549120048139</v>
      </c>
      <c r="AS45">
        <f t="shared" si="46"/>
        <v>1.0841847815126913</v>
      </c>
      <c r="AT45">
        <f t="shared" si="47"/>
        <v>0.5062120645270225</v>
      </c>
      <c r="AU45">
        <f t="shared" si="48"/>
        <v>-121.69509435444168</v>
      </c>
      <c r="AW45">
        <v>42</v>
      </c>
      <c r="AX45">
        <f>IF(Z45&gt;0, (R45*SUMPRODUCT(K45:$K$98, X45:$X$98)-K45*$AZ$3)/Z45, 0)</f>
        <v>2297.4626579879255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500000</v>
      </c>
      <c r="S46">
        <f t="shared" si="32"/>
        <v>2149.5647636777448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717.54569831776917</v>
      </c>
      <c r="AC46">
        <f t="shared" si="33"/>
        <v>602.74593319040923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-14397.010925686132</v>
      </c>
      <c r="AI46">
        <f t="shared" si="38"/>
        <v>-14411.031111152868</v>
      </c>
      <c r="AJ46">
        <f t="shared" si="39"/>
        <v>114.79976512735993</v>
      </c>
      <c r="AK46">
        <f t="shared" si="61"/>
        <v>50.228198882243845</v>
      </c>
      <c r="AL46">
        <f t="shared" si="40"/>
        <v>-14246.003147143265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-110.12790039535082</v>
      </c>
      <c r="AR46">
        <f t="shared" si="45"/>
        <v>-110.23514582265339</v>
      </c>
      <c r="AS46">
        <f t="shared" si="46"/>
        <v>0.87814457908060806</v>
      </c>
      <c r="AT46">
        <f t="shared" si="47"/>
        <v>0.38421350876886973</v>
      </c>
      <c r="AU46">
        <f t="shared" si="48"/>
        <v>-108.97278773480393</v>
      </c>
      <c r="AW46">
        <v>43</v>
      </c>
      <c r="AX46">
        <f>IF(Z46&gt;0, (R46*SUMPRODUCT(K46:$K$98, X46:$X$98)-K46*$AZ$3)/Z46, 0)</f>
        <v>2149.5647636777448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500000</v>
      </c>
      <c r="S47">
        <f t="shared" si="32"/>
        <v>2008.4461503457362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602.74593319040923</v>
      </c>
      <c r="AC47">
        <f t="shared" si="33"/>
        <v>500.07512118698367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-14306.799277020378</v>
      </c>
      <c r="AI47">
        <f t="shared" si="38"/>
        <v>-14319.248580704743</v>
      </c>
      <c r="AJ47">
        <f t="shared" si="39"/>
        <v>102.67081200342557</v>
      </c>
      <c r="AK47">
        <f t="shared" si="61"/>
        <v>42.192215323328654</v>
      </c>
      <c r="AL47">
        <f t="shared" si="40"/>
        <v>-14174.38555337799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-97.712356373382335</v>
      </c>
      <c r="AR47">
        <f t="shared" si="45"/>
        <v>-97.7973824350928</v>
      </c>
      <c r="AS47">
        <f t="shared" si="46"/>
        <v>0.70121952348468464</v>
      </c>
      <c r="AT47">
        <f t="shared" si="47"/>
        <v>0.2881637394939528</v>
      </c>
      <c r="AU47">
        <f t="shared" si="48"/>
        <v>-96.807999172114165</v>
      </c>
      <c r="AW47">
        <v>44</v>
      </c>
      <c r="AX47">
        <f>IF(Z47&gt;0, (R47*SUMPRODUCT(K47:$K$98, X47:$X$98)-K47*$AZ$3)/Z47, 0)</f>
        <v>2008.4461503457362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500000</v>
      </c>
      <c r="S48">
        <f t="shared" si="32"/>
        <v>1873.4671134783525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500.07512118698367</v>
      </c>
      <c r="AC48">
        <f t="shared" si="33"/>
        <v>409.02087944924898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-14086.628137379063</v>
      </c>
      <c r="AI48">
        <f t="shared" si="38"/>
        <v>-14097.544285212847</v>
      </c>
      <c r="AJ48">
        <f t="shared" si="39"/>
        <v>91.054241737734685</v>
      </c>
      <c r="AK48">
        <f t="shared" si="61"/>
        <v>35.005258483088859</v>
      </c>
      <c r="AL48">
        <f t="shared" si="40"/>
        <v>-13971.484784992024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-85.90056690173931</v>
      </c>
      <c r="AR48">
        <f t="shared" si="45"/>
        <v>-85.967133810311068</v>
      </c>
      <c r="AS48">
        <f t="shared" si="46"/>
        <v>0.55525076035227117</v>
      </c>
      <c r="AT48">
        <f t="shared" si="47"/>
        <v>0.21346283290180787</v>
      </c>
      <c r="AU48">
        <f t="shared" si="48"/>
        <v>-85.198420217056992</v>
      </c>
      <c r="AW48">
        <v>45</v>
      </c>
      <c r="AX48">
        <f>IF(Z48&gt;0, (R48*SUMPRODUCT(K48:$K$98, X48:$X$98)-K48*$AZ$3)/Z48, 0)</f>
        <v>1873.4671134783525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500000</v>
      </c>
      <c r="S49">
        <f t="shared" si="32"/>
        <v>1744.2160910561313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409.02087944924898</v>
      </c>
      <c r="AC49">
        <f t="shared" si="33"/>
        <v>329.06505775790936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-13739.505221780533</v>
      </c>
      <c r="AI49">
        <f t="shared" si="38"/>
        <v>-13748.938257613801</v>
      </c>
      <c r="AJ49">
        <f t="shared" si="39"/>
        <v>79.955821691339622</v>
      </c>
      <c r="AK49">
        <f t="shared" si="61"/>
        <v>28.631461561447431</v>
      </c>
      <c r="AL49">
        <f t="shared" si="40"/>
        <v>-13640.350974361014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-74.806967642736296</v>
      </c>
      <c r="AR49">
        <f t="shared" si="45"/>
        <v>-74.858327338370273</v>
      </c>
      <c r="AS49">
        <f t="shared" si="46"/>
        <v>0.43533245699638901</v>
      </c>
      <c r="AT49">
        <f t="shared" si="47"/>
        <v>0.15588864256888291</v>
      </c>
      <c r="AU49">
        <f t="shared" si="48"/>
        <v>-74.267106238804999</v>
      </c>
      <c r="AW49">
        <v>46</v>
      </c>
      <c r="AX49">
        <f>IF(Z49&gt;0, (R49*SUMPRODUCT(K49:$K$98, X49:$X$98)-K49*$AZ$3)/Z49, 0)</f>
        <v>1744.2160910561313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500000</v>
      </c>
      <c r="S50">
        <f t="shared" si="32"/>
        <v>1619.6451584937442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329.06505775790936</v>
      </c>
      <c r="AC50">
        <f t="shared" si="33"/>
        <v>259.5658983387442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-13256.571545201268</v>
      </c>
      <c r="AI50">
        <f t="shared" si="38"/>
        <v>-13264.584593521684</v>
      </c>
      <c r="AJ50">
        <f t="shared" si="39"/>
        <v>69.499159419165153</v>
      </c>
      <c r="AK50">
        <f t="shared" si="61"/>
        <v>23.034554043053657</v>
      </c>
      <c r="AL50">
        <f t="shared" si="40"/>
        <v>-13172.050880059465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-64.444247148480187</v>
      </c>
      <c r="AR50">
        <f t="shared" si="45"/>
        <v>-64.483201026156095</v>
      </c>
      <c r="AS50">
        <f t="shared" si="46"/>
        <v>0.33785666157714722</v>
      </c>
      <c r="AT50">
        <f t="shared" si="47"/>
        <v>0.11197800944565686</v>
      </c>
      <c r="AU50">
        <f t="shared" si="48"/>
        <v>-64.033366355133296</v>
      </c>
      <c r="AW50">
        <v>47</v>
      </c>
      <c r="AX50">
        <f>IF(Z50&gt;0, (R50*SUMPRODUCT(K50:$K$98, X50:$X$98)-K50*$AZ$3)/Z50, 0)</f>
        <v>1619.6451584937442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500000</v>
      </c>
      <c r="S51">
        <f t="shared" si="32"/>
        <v>1497.9129019462541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259.5658983387442</v>
      </c>
      <c r="AC51">
        <f t="shared" si="33"/>
        <v>199.86076567559536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-12616.098654354995</v>
      </c>
      <c r="AI51">
        <f t="shared" si="38"/>
        <v>-12622.769962326771</v>
      </c>
      <c r="AJ51">
        <f t="shared" si="39"/>
        <v>59.705132663148845</v>
      </c>
      <c r="AK51">
        <f t="shared" si="61"/>
        <v>18.169612883712094</v>
      </c>
      <c r="AL51">
        <f t="shared" si="40"/>
        <v>-12544.895216779911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-54.759564836972402</v>
      </c>
      <c r="AR51">
        <f t="shared" si="45"/>
        <v>-54.788521325934362</v>
      </c>
      <c r="AS51">
        <f t="shared" si="46"/>
        <v>0.25914723503205589</v>
      </c>
      <c r="AT51">
        <f t="shared" si="47"/>
        <v>7.8864324227907623E-2</v>
      </c>
      <c r="AU51">
        <f t="shared" si="48"/>
        <v>-54.450509766674401</v>
      </c>
      <c r="AW51">
        <v>48</v>
      </c>
      <c r="AX51">
        <f>IF(Z51&gt;0, (R51*SUMPRODUCT(K51:$K$98, X51:$X$98)-K51*$AZ$3)/Z51, 0)</f>
        <v>1497.9129019462541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500000</v>
      </c>
      <c r="S52">
        <f t="shared" si="32"/>
        <v>1377.6488038160292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199.86076567559536</v>
      </c>
      <c r="AC52">
        <f t="shared" si="33"/>
        <v>149.33255305766886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-11847.61018431258</v>
      </c>
      <c r="AI52">
        <f t="shared" si="38"/>
        <v>-11853.030018186206</v>
      </c>
      <c r="AJ52">
        <f t="shared" si="39"/>
        <v>50.528212617926499</v>
      </c>
      <c r="AK52">
        <f t="shared" si="61"/>
        <v>13.990253597291677</v>
      </c>
      <c r="AL52">
        <f t="shared" si="40"/>
        <v>-11788.511551970987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-45.914265958453463</v>
      </c>
      <c r="AR52">
        <f t="shared" si="45"/>
        <v>-45.935269999779351</v>
      </c>
      <c r="AS52">
        <f t="shared" si="46"/>
        <v>0.19581719489864952</v>
      </c>
      <c r="AT52">
        <f t="shared" si="47"/>
        <v>5.4217873013985465E-2</v>
      </c>
      <c r="AU52">
        <f t="shared" si="48"/>
        <v>-45.685234931866717</v>
      </c>
      <c r="AW52">
        <v>49</v>
      </c>
      <c r="AX52">
        <f>IF(Z52&gt;0, (R52*SUMPRODUCT(K52:$K$98, X52:$X$98)-K52*$AZ$3)/Z52, 0)</f>
        <v>1377.6488038160292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500000</v>
      </c>
      <c r="S53">
        <f t="shared" si="32"/>
        <v>1253.1143582088921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149.33255305766886</v>
      </c>
      <c r="AC53">
        <f t="shared" si="33"/>
        <v>107.19628015193497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-10884.409017863612</v>
      </c>
      <c r="AI53">
        <f t="shared" si="38"/>
        <v>-10888.686212496717</v>
      </c>
      <c r="AJ53">
        <f t="shared" si="39"/>
        <v>42.13627290573389</v>
      </c>
      <c r="AK53">
        <f t="shared" si="61"/>
        <v>10.453278714036822</v>
      </c>
      <c r="AL53">
        <f t="shared" si="40"/>
        <v>-10836.096660876947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-37.662029565471961</v>
      </c>
      <c r="AR53">
        <f t="shared" si="45"/>
        <v>-37.676829434758837</v>
      </c>
      <c r="AS53">
        <f t="shared" si="46"/>
        <v>0.1457991475099884</v>
      </c>
      <c r="AT53">
        <f t="shared" si="47"/>
        <v>3.617024050989285E-2</v>
      </c>
      <c r="AU53">
        <f t="shared" si="48"/>
        <v>-37.494860046738957</v>
      </c>
      <c r="AW53">
        <v>50</v>
      </c>
      <c r="AX53">
        <f>IF(Z53&gt;0, (R53*SUMPRODUCT(K53:$K$98, X53:$X$98)-K53*$AZ$3)/Z53, 0)</f>
        <v>1253.1143582088921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500000</v>
      </c>
      <c r="S54">
        <f t="shared" si="32"/>
        <v>1117.7571955215051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107.19628015193497</v>
      </c>
      <c r="AC54">
        <f t="shared" si="33"/>
        <v>72.907458669248271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-9730.9460222279467</v>
      </c>
      <c r="AI54">
        <f t="shared" si="38"/>
        <v>-9734.2073503124975</v>
      </c>
      <c r="AJ54">
        <f t="shared" si="39"/>
        <v>34.2888214826867</v>
      </c>
      <c r="AK54">
        <f t="shared" si="61"/>
        <v>7.5037396106354484</v>
      </c>
      <c r="AL54">
        <f t="shared" si="40"/>
        <v>-9692.4147892191741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-30.063248544290495</v>
      </c>
      <c r="AR54">
        <f t="shared" si="45"/>
        <v>-30.073324246752144</v>
      </c>
      <c r="AS54">
        <f t="shared" si="46"/>
        <v>0.10593351973899896</v>
      </c>
      <c r="AT54">
        <f t="shared" si="47"/>
        <v>2.3182410878744335E-2</v>
      </c>
      <c r="AU54">
        <f t="shared" si="48"/>
        <v>-29.944208316134397</v>
      </c>
      <c r="AW54">
        <v>51</v>
      </c>
      <c r="AX54">
        <f>IF(Z54&gt;0, (R54*SUMPRODUCT(K54:$K$98, X54:$X$98)-K54*$AZ$3)/Z54, 0)</f>
        <v>1117.7571955215051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500000</v>
      </c>
      <c r="S55">
        <f t="shared" si="32"/>
        <v>960.8508005538373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72.907458669248271</v>
      </c>
      <c r="AC55">
        <f t="shared" si="33"/>
        <v>45.856003056016078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-8424.9609890768297</v>
      </c>
      <c r="AI55">
        <f t="shared" si="38"/>
        <v>-8427.3472077816259</v>
      </c>
      <c r="AJ55">
        <f t="shared" si="39"/>
        <v>27.051455613232193</v>
      </c>
      <c r="AK55">
        <f t="shared" si="61"/>
        <v>5.1035221068473797</v>
      </c>
      <c r="AL55">
        <f t="shared" si="40"/>
        <v>-8395.1922300615461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-23.239710823814104</v>
      </c>
      <c r="AR55">
        <f t="shared" si="45"/>
        <v>-23.246293054014782</v>
      </c>
      <c r="AS55">
        <f t="shared" si="46"/>
        <v>7.4619693388472963E-2</v>
      </c>
      <c r="AT55">
        <f t="shared" si="47"/>
        <v>1.4077736158048578E-2</v>
      </c>
      <c r="AU55">
        <f t="shared" si="48"/>
        <v>-23.157595624468257</v>
      </c>
      <c r="AW55">
        <v>52</v>
      </c>
      <c r="AX55">
        <f>IF(Z55&gt;0, (R55*SUMPRODUCT(K55:$K$98, X55:$X$98)-K55*$AZ$3)/Z55, 0)</f>
        <v>960.8508005538373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500000</v>
      </c>
      <c r="S56">
        <f t="shared" si="32"/>
        <v>760.51852746782481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45.856003056016078</v>
      </c>
      <c r="AC56">
        <f t="shared" si="33"/>
        <v>25.305393063504045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-6986.6311978814929</v>
      </c>
      <c r="AI56">
        <f t="shared" si="38"/>
        <v>-6988.2948912794536</v>
      </c>
      <c r="AJ56">
        <f t="shared" si="39"/>
        <v>20.550609992512033</v>
      </c>
      <c r="AK56">
        <f t="shared" si="61"/>
        <v>3.2099202139211256</v>
      </c>
      <c r="AL56">
        <f t="shared" si="40"/>
        <v>-6964.5343610730197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-17.207295516806401</v>
      </c>
      <c r="AR56">
        <f t="shared" si="45"/>
        <v>-17.211393008592822</v>
      </c>
      <c r="AS56">
        <f t="shared" si="46"/>
        <v>5.0613866565479365E-2</v>
      </c>
      <c r="AT56">
        <f t="shared" si="47"/>
        <v>7.9056764471923842E-3</v>
      </c>
      <c r="AU56">
        <f t="shared" si="48"/>
        <v>-17.152873465580146</v>
      </c>
      <c r="AW56">
        <v>53</v>
      </c>
      <c r="AX56">
        <f>IF(Z56&gt;0, (R56*SUMPRODUCT(K56:$K$98, X56:$X$98)-K56*$AZ$3)/Z56, 0)</f>
        <v>760.51852746782481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500000</v>
      </c>
      <c r="S57">
        <f t="shared" si="32"/>
        <v>478.91575294321962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25.305393063504045</v>
      </c>
      <c r="AC57">
        <f t="shared" si="33"/>
        <v>10.499080431788784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-5509.2626078111571</v>
      </c>
      <c r="AI57">
        <f t="shared" si="38"/>
        <v>-5510.3587380143572</v>
      </c>
      <c r="AJ57">
        <f t="shared" si="39"/>
        <v>14.806312631715262</v>
      </c>
      <c r="AK57">
        <f t="shared" si="61"/>
        <v>1.7713775144452832</v>
      </c>
      <c r="AL57">
        <f t="shared" si="40"/>
        <v>-5493.7810478681959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-12.11491161365686</v>
      </c>
      <c r="AR57">
        <f t="shared" si="45"/>
        <v>-12.117322012556706</v>
      </c>
      <c r="AS57">
        <f t="shared" si="46"/>
        <v>3.2559197414745937E-2</v>
      </c>
      <c r="AT57">
        <f t="shared" si="47"/>
        <v>3.8952730246507388E-3</v>
      </c>
      <c r="AU57">
        <f t="shared" si="48"/>
        <v>-12.080867542117307</v>
      </c>
      <c r="AW57">
        <v>54</v>
      </c>
      <c r="AX57">
        <f>IF(Z57&gt;0, (R57*SUMPRODUCT(K57:$K$98, X57:$X$98)-K57*$AZ$3)/Z57, 0)</f>
        <v>478.91575294321962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500000</v>
      </c>
      <c r="S58">
        <f t="shared" si="32"/>
        <v>39.028703824365785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10.499080431788784</v>
      </c>
      <c r="AC58">
        <f t="shared" si="33"/>
        <v>0.52790353696328651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-4088.6724977477388</v>
      </c>
      <c r="AI58">
        <f t="shared" si="38"/>
        <v>-4089.3487993991321</v>
      </c>
      <c r="AJ58">
        <f t="shared" si="39"/>
        <v>9.9711768948254971</v>
      </c>
      <c r="AK58">
        <f t="shared" si="61"/>
        <v>0.73493563022521491</v>
      </c>
      <c r="AL58">
        <f t="shared" si="40"/>
        <v>-4078.6426868740814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-8.0276989625054984</v>
      </c>
      <c r="AR58">
        <f t="shared" si="45"/>
        <v>-8.0290268130653608</v>
      </c>
      <c r="AS58">
        <f t="shared" si="46"/>
        <v>1.9577407204329246E-2</v>
      </c>
      <c r="AT58">
        <f t="shared" si="47"/>
        <v>1.4429725050165384E-3</v>
      </c>
      <c r="AU58">
        <f t="shared" si="48"/>
        <v>-8.0080064333560141</v>
      </c>
      <c r="AW58">
        <v>55</v>
      </c>
      <c r="AX58">
        <f>IF(Z58&gt;0, (R58*SUMPRODUCT(K58:$K$98, X58:$X$98)-K58*$AZ$3)/Z58, 0)</f>
        <v>39.028703824365785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500000</v>
      </c>
      <c r="S59">
        <f t="shared" si="32"/>
        <v>-723.26093567367195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0.52790353696328651</v>
      </c>
      <c r="AC59">
        <f t="shared" si="33"/>
        <v>-5.5857465694427919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-2833.8847150590104</v>
      </c>
      <c r="AI59">
        <f t="shared" si="38"/>
        <v>-2834.2708652223841</v>
      </c>
      <c r="AJ59">
        <f t="shared" si="39"/>
        <v>6.1136501064060784</v>
      </c>
      <c r="AK59">
        <f t="shared" si="61"/>
        <v>3.6953247587430058E-2</v>
      </c>
      <c r="AL59">
        <f t="shared" si="40"/>
        <v>-2828.1202618683906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-4.9679007322475988</v>
      </c>
      <c r="AR59">
        <f t="shared" si="45"/>
        <v>-4.9685776672228252</v>
      </c>
      <c r="AS59">
        <f t="shared" si="46"/>
        <v>1.0717446154011219E-2</v>
      </c>
      <c r="AT59">
        <f t="shared" si="47"/>
        <v>6.4780357779902804E-5</v>
      </c>
      <c r="AU59">
        <f t="shared" si="48"/>
        <v>-4.9577954407110338</v>
      </c>
      <c r="AW59">
        <v>56</v>
      </c>
      <c r="AX59">
        <f>IF(Z59&gt;0, (R59*SUMPRODUCT(K59:$K$98, X59:$X$98)-K59*$AZ$3)/Z59, 0)</f>
        <v>-723.26093567367195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500000</v>
      </c>
      <c r="S60">
        <f t="shared" si="32"/>
        <v>-2205.7437172686627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-5.5857465694427919</v>
      </c>
      <c r="AC60">
        <f t="shared" si="33"/>
        <v>-8.8446751087444682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-1817.9675872548785</v>
      </c>
      <c r="AI60">
        <f t="shared" si="38"/>
        <v>-1818.1680791578929</v>
      </c>
      <c r="AJ60">
        <f t="shared" si="39"/>
        <v>3.2589285393016763</v>
      </c>
      <c r="AK60">
        <f t="shared" si="61"/>
        <v>-0.39100225986099546</v>
      </c>
      <c r="AL60">
        <f t="shared" si="40"/>
        <v>-1815.3001528784521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-2.8455016624143363</v>
      </c>
      <c r="AR60">
        <f t="shared" si="45"/>
        <v>-2.8458154744136963</v>
      </c>
      <c r="AS60">
        <f t="shared" si="46"/>
        <v>5.1009086417624526E-3</v>
      </c>
      <c r="AT60">
        <f t="shared" si="47"/>
        <v>-6.1200077946507367E-4</v>
      </c>
      <c r="AU60">
        <f t="shared" si="48"/>
        <v>-2.8413265665513987</v>
      </c>
      <c r="AW60">
        <v>57</v>
      </c>
      <c r="AX60">
        <f>IF(Z60&gt;0, (R60*SUMPRODUCT(K60:$K$98, X60:$X$98)-K60*$AZ$3)/Z60, 0)</f>
        <v>-2205.7437172686627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500000</v>
      </c>
      <c r="S61">
        <f t="shared" si="32"/>
        <v>-5498.2024590712899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-8.8446751087444682</v>
      </c>
      <c r="AC61">
        <f t="shared" si="33"/>
        <v>-10.164308741742802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-1060.5396776297787</v>
      </c>
      <c r="AI61">
        <f t="shared" si="38"/>
        <v>-1060.632110646</v>
      </c>
      <c r="AJ61">
        <f t="shared" si="39"/>
        <v>1.3196336329983342</v>
      </c>
      <c r="AK61">
        <f t="shared" si="61"/>
        <v>-0.61912725761211285</v>
      </c>
      <c r="AL61">
        <f t="shared" si="40"/>
        <v>-1059.9316042706137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-1.4821139890091259</v>
      </c>
      <c r="AR61">
        <f t="shared" si="45"/>
        <v>-1.4822431650025165</v>
      </c>
      <c r="AS61">
        <f t="shared" si="46"/>
        <v>1.8442001832547452E-3</v>
      </c>
      <c r="AT61">
        <f t="shared" si="47"/>
        <v>-8.6523605748968328E-4</v>
      </c>
      <c r="AU61">
        <f t="shared" si="48"/>
        <v>-1.4812642008767514</v>
      </c>
      <c r="AW61">
        <v>58</v>
      </c>
      <c r="AX61">
        <f>IF(Z61&gt;0, (R61*SUMPRODUCT(K61:$K$98, X61:$X$98)-K61*$AZ$3)/Z61, 0)</f>
        <v>-5498.2024590712899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500000</v>
      </c>
      <c r="S62">
        <f t="shared" si="32"/>
        <v>-14068.462240922843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-10.164308741742802</v>
      </c>
      <c r="AC62">
        <f t="shared" si="33"/>
        <v>-10.2840405616305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-549.58705025177551</v>
      </c>
      <c r="AI62">
        <f t="shared" si="38"/>
        <v>-549.62360023280939</v>
      </c>
      <c r="AJ62">
        <f t="shared" si="39"/>
        <v>0.1197318198876971</v>
      </c>
      <c r="AK62">
        <f t="shared" si="61"/>
        <v>-0.71150161192199624</v>
      </c>
      <c r="AL62">
        <f t="shared" si="40"/>
        <v>-550.21537002484376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-0.68576158553478295</v>
      </c>
      <c r="AR62">
        <f t="shared" si="45"/>
        <v>-0.68580719172753002</v>
      </c>
      <c r="AS62">
        <f t="shared" si="46"/>
        <v>1.4939850312618782E-4</v>
      </c>
      <c r="AT62">
        <f t="shared" si="47"/>
        <v>-8.8779470564063871E-4</v>
      </c>
      <c r="AU62">
        <f t="shared" si="48"/>
        <v>-0.6865455879300445</v>
      </c>
      <c r="AW62">
        <v>59</v>
      </c>
      <c r="AX62">
        <f>IF(Z62&gt;0, (R62*SUMPRODUCT(K62:$K$98, X62:$X$98)-K62*$AZ$3)/Z62, 0)</f>
        <v>-14068.462240922843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500000</v>
      </c>
      <c r="S63">
        <f t="shared" si="32"/>
        <v>-41111.290940236482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-10.2840405616305</v>
      </c>
      <c r="AC63">
        <f t="shared" si="33"/>
        <v>-9.753389496164008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-243.22302643031412</v>
      </c>
      <c r="AI63">
        <f t="shared" si="38"/>
        <v>-243.23488860889464</v>
      </c>
      <c r="AJ63">
        <f t="shared" si="39"/>
        <v>-0.53065106546649154</v>
      </c>
      <c r="AK63">
        <f t="shared" si="61"/>
        <v>-0.71988283931413499</v>
      </c>
      <c r="AL63">
        <f t="shared" si="40"/>
        <v>-244.48542251367525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-0.27097132059524415</v>
      </c>
      <c r="AR63">
        <f t="shared" si="45"/>
        <v>-0.27098453607998785</v>
      </c>
      <c r="AS63">
        <f t="shared" si="46"/>
        <v>-5.9119081813549523E-4</v>
      </c>
      <c r="AT63">
        <f t="shared" si="47"/>
        <v>-8.0201125076738552E-4</v>
      </c>
      <c r="AU63">
        <f t="shared" si="48"/>
        <v>-0.27237773814889066</v>
      </c>
      <c r="AW63">
        <v>60</v>
      </c>
      <c r="AX63">
        <f>IF(Z63&gt;0, (R63*SUMPRODUCT(K63:$K$98, X63:$X$98)-K63*$AZ$3)/Z63, 0)</f>
        <v>-41111.290940236482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500000</v>
      </c>
      <c r="S64">
        <f t="shared" si="32"/>
        <v>-150407.08340695716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-9.753389496164008</v>
      </c>
      <c r="AC64">
        <f t="shared" si="33"/>
        <v>-8.93827809265097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-87.721947118167492</v>
      </c>
      <c r="AI64">
        <f t="shared" si="38"/>
        <v>-87.724918480250381</v>
      </c>
      <c r="AJ64">
        <f t="shared" si="39"/>
        <v>-0.81511140351303801</v>
      </c>
      <c r="AK64">
        <f t="shared" si="61"/>
        <v>-0.68273726473148066</v>
      </c>
      <c r="AL64">
        <f t="shared" si="40"/>
        <v>-89.22276714849491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-8.7258728441915373E-2</v>
      </c>
      <c r="AR64">
        <f t="shared" si="45"/>
        <v>-8.7261684113621382E-2</v>
      </c>
      <c r="AS64">
        <f t="shared" si="46"/>
        <v>-8.1080718047949439E-4</v>
      </c>
      <c r="AT64">
        <f t="shared" si="47"/>
        <v>-6.7913204776598305E-4</v>
      </c>
      <c r="AU64">
        <f t="shared" si="48"/>
        <v>-8.875162334186687E-2</v>
      </c>
      <c r="AW64">
        <v>61</v>
      </c>
      <c r="AX64">
        <f>IF(Z64&gt;0, (R64*SUMPRODUCT(K64:$K$98, X64:$X$98)-K64*$AZ$3)/Z64, 0)</f>
        <v>-150407.08340695716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500000</v>
      </c>
      <c r="S65">
        <f t="shared" si="32"/>
        <v>-546030.47564673773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-8.93827809265097</v>
      </c>
      <c r="AC65">
        <f t="shared" si="33"/>
        <v>-8.0558201031390642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-22.039771724076875</v>
      </c>
      <c r="AI65">
        <f t="shared" si="38"/>
        <v>-22.040509395366524</v>
      </c>
      <c r="AJ65">
        <f t="shared" si="39"/>
        <v>-0.88245798951190579</v>
      </c>
      <c r="AK65">
        <f t="shared" si="61"/>
        <v>-0.62567946648556794</v>
      </c>
      <c r="AL65">
        <f t="shared" si="40"/>
        <v>-23.548646851363998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-1.9574455332328929E-2</v>
      </c>
      <c r="AR65">
        <f t="shared" si="45"/>
        <v>-1.9575110489464399E-2</v>
      </c>
      <c r="AS65">
        <f t="shared" si="46"/>
        <v>-7.8374833980187643E-4</v>
      </c>
      <c r="AT65">
        <f t="shared" si="47"/>
        <v>-5.5569245101108773E-4</v>
      </c>
      <c r="AU65">
        <f t="shared" si="48"/>
        <v>-2.0914551280277364E-2</v>
      </c>
      <c r="AW65">
        <v>62</v>
      </c>
      <c r="AX65">
        <f>IF(Z65&gt;0, (R65*SUMPRODUCT(K65:$K$98, X65:$X$98)-K65*$AZ$3)/Z65, 0)</f>
        <v>-546030.47564673773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500000</v>
      </c>
      <c r="S66">
        <f t="shared" si="32"/>
        <v>-1987669.5116070502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-8.0558201031390642</v>
      </c>
      <c r="AC66">
        <f t="shared" si="33"/>
        <v>-7.2095760602983354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-5.4893706187711819</v>
      </c>
      <c r="AI66">
        <f t="shared" si="38"/>
        <v>-5.4895519762860552</v>
      </c>
      <c r="AJ66">
        <f t="shared" si="39"/>
        <v>-0.84624404284072874</v>
      </c>
      <c r="AK66">
        <f t="shared" si="61"/>
        <v>-0.56390740721973454</v>
      </c>
      <c r="AL66">
        <f t="shared" si="40"/>
        <v>-6.8997034263465187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-4.3529845452703114E-3</v>
      </c>
      <c r="AR66">
        <f t="shared" si="45"/>
        <v>-4.3531283589266006E-3</v>
      </c>
      <c r="AS66">
        <f t="shared" si="46"/>
        <v>-6.7105821337990986E-4</v>
      </c>
      <c r="AT66">
        <f t="shared" si="47"/>
        <v>-4.4716970287942532E-4</v>
      </c>
      <c r="AU66">
        <f t="shared" si="48"/>
        <v>-5.4713562751859358E-3</v>
      </c>
      <c r="AW66">
        <v>63</v>
      </c>
      <c r="AX66">
        <f>IF(Z66&gt;0, (R66*SUMPRODUCT(K66:$K$98, X66:$X$98)-K66*$AZ$3)/Z66, 0)</f>
        <v>-1987669.5116070502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-7301653.4309700504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-7.2095760602983354</v>
      </c>
      <c r="AC67">
        <f t="shared" ref="AC67:AC98" si="64">S67*Z67</f>
        <v>-6.4408768143319497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-1.3543833491058634</v>
      </c>
      <c r="AI67">
        <f t="shared" ref="AI67:AI98" si="69">SUM(AE67:AH67)</f>
        <v>-1.3544274547106776</v>
      </c>
      <c r="AJ67">
        <f t="shared" ref="AJ67:AJ98" si="70">AB67-AC67</f>
        <v>-0.76869924596638572</v>
      </c>
      <c r="AK67">
        <f t="shared" si="61"/>
        <v>-0.50467032422088354</v>
      </c>
      <c r="AL67">
        <f t="shared" ref="AL67:AL98" si="71">SUM(AI67:AK67)</f>
        <v>-2.6277970248979465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-9.5893275849279701E-4</v>
      </c>
      <c r="AR67">
        <f t="shared" ref="AR67:AR98" si="76">AI67*$K67</f>
        <v>-9.5896398621670342E-4</v>
      </c>
      <c r="AS67">
        <f t="shared" ref="AS67:AS98" si="77">AJ67*$K67</f>
        <v>-5.4425572263016838E-4</v>
      </c>
      <c r="AT67">
        <f t="shared" ref="AT67:AT98" si="78">AK67*$K67</f>
        <v>-3.5731752494895682E-4</v>
      </c>
      <c r="AU67">
        <f t="shared" ref="AU67:AU98" si="79">AL67*$K67</f>
        <v>-1.8605372337958284E-3</v>
      </c>
      <c r="AW67">
        <v>64</v>
      </c>
      <c r="AX67">
        <f>IF(Z67&gt;0, (R67*SUMPRODUCT(K67:$K$98, X67:$X$98)-K67*$AZ$3)/Z67, 0)</f>
        <v>-7301653.4309700504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500000</v>
      </c>
      <c r="S68">
        <f t="shared" si="63"/>
        <v>-27138224.886663448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-6.4408768143319497</v>
      </c>
      <c r="AC68">
        <f t="shared" si="64"/>
        <v>-5.7516105412764631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-0.3306766823076534</v>
      </c>
      <c r="AI68">
        <f t="shared" si="69"/>
        <v>-0.33068727918818869</v>
      </c>
      <c r="AJ68">
        <f t="shared" si="70"/>
        <v>-0.6892662730554866</v>
      </c>
      <c r="AK68">
        <f t="shared" si="61"/>
        <v>-0.45086137700323653</v>
      </c>
      <c r="AL68">
        <f t="shared" si="71"/>
        <v>-1.4708149292469119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-2.0904130027663326E-4</v>
      </c>
      <c r="AR68">
        <f t="shared" si="76"/>
        <v>-2.0904799922398726E-4</v>
      </c>
      <c r="AS68">
        <f t="shared" si="77"/>
        <v>-4.3572808627097162E-4</v>
      </c>
      <c r="AT68">
        <f t="shared" si="78"/>
        <v>-2.8501752175432593E-4</v>
      </c>
      <c r="AU68">
        <f t="shared" si="79"/>
        <v>-9.2979360724928487E-4</v>
      </c>
      <c r="AW68">
        <v>65</v>
      </c>
      <c r="AX68">
        <f>IF(Z68&gt;0, (R68*SUMPRODUCT(K68:$K$98, X68:$X$98)-K68*$AZ$3)/Z68, 0)</f>
        <v>-27138224.886663448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500000</v>
      </c>
      <c r="S69">
        <f t="shared" si="63"/>
        <v>-102093151.05087237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-5.7516105412764631</v>
      </c>
      <c r="AC69">
        <f t="shared" si="64"/>
        <v>-5.1355470773856871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-7.9757836216737737E-2</v>
      </c>
      <c r="AI69">
        <f t="shared" si="69"/>
        <v>-7.9760351344846006E-2</v>
      </c>
      <c r="AJ69">
        <f t="shared" si="70"/>
        <v>-0.61606346389077604</v>
      </c>
      <c r="AK69">
        <f t="shared" si="61"/>
        <v>-0.40261273788935248</v>
      </c>
      <c r="AL69">
        <f t="shared" si="71"/>
        <v>-1.0984365531249747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-4.5017758503255193E-5</v>
      </c>
      <c r="AR69">
        <f t="shared" si="76"/>
        <v>-4.5019178118369565E-5</v>
      </c>
      <c r="AS69">
        <f t="shared" si="77"/>
        <v>-3.4772503312086717E-4</v>
      </c>
      <c r="AT69">
        <f t="shared" si="78"/>
        <v>-2.2724692474585529E-4</v>
      </c>
      <c r="AU69">
        <f t="shared" si="79"/>
        <v>-6.1999113598509208E-4</v>
      </c>
      <c r="AW69">
        <v>66</v>
      </c>
      <c r="AX69">
        <f>IF(Z69&gt;0, (R69*SUMPRODUCT(K69:$K$98, X69:$X$98)-K69*$AZ$3)/Z69, 0)</f>
        <v>-102093151.05087237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500000</v>
      </c>
      <c r="S70">
        <f t="shared" si="63"/>
        <v>-389224416.34155178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-5.1355470773856871</v>
      </c>
      <c r="AC70">
        <f t="shared" si="64"/>
        <v>-4.5853487869378933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-1.900940195045377E-2</v>
      </c>
      <c r="AI70">
        <f t="shared" si="69"/>
        <v>-1.9009990987085907E-2</v>
      </c>
      <c r="AJ70">
        <f t="shared" si="70"/>
        <v>-0.55019829044779378</v>
      </c>
      <c r="AK70">
        <f t="shared" si="61"/>
        <v>-0.35948829541699812</v>
      </c>
      <c r="AL70">
        <f t="shared" si="71"/>
        <v>-0.92869657685187779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-9.5798991011114225E-6</v>
      </c>
      <c r="AR70">
        <f t="shared" si="76"/>
        <v>-9.5801959495613336E-6</v>
      </c>
      <c r="AS70">
        <f t="shared" si="77"/>
        <v>-2.7727564085560524E-4</v>
      </c>
      <c r="AT70">
        <f t="shared" si="78"/>
        <v>-1.8116622538160229E-4</v>
      </c>
      <c r="AU70">
        <f t="shared" si="79"/>
        <v>-4.6802206218676882E-4</v>
      </c>
      <c r="AW70">
        <v>67</v>
      </c>
      <c r="AX70">
        <f>IF(Z70&gt;0, (R70*SUMPRODUCT(K70:$K$98, X70:$X$98)-K70*$AZ$3)/Z70, 0)</f>
        <v>-389224416.34155178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500000</v>
      </c>
      <c r="S71">
        <f t="shared" si="63"/>
        <v>-1505089038.3232625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-4.5853487869378933</v>
      </c>
      <c r="AC71">
        <f t="shared" si="64"/>
        <v>-4.0940696987956562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-4.4713870763857409E-3</v>
      </c>
      <c r="AI71">
        <f t="shared" si="69"/>
        <v>-4.4715230839439167E-3</v>
      </c>
      <c r="AJ71">
        <f t="shared" si="70"/>
        <v>-0.49127908814223709</v>
      </c>
      <c r="AK71">
        <f t="shared" si="61"/>
        <v>-0.32097441508565255</v>
      </c>
      <c r="AL71">
        <f t="shared" si="71"/>
        <v>-0.81672502631183352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-2.0119478783556848E-6</v>
      </c>
      <c r="AR71">
        <f t="shared" si="76"/>
        <v>-2.0120090763941095E-6</v>
      </c>
      <c r="AS71">
        <f t="shared" si="77"/>
        <v>-2.2105621861465946E-4</v>
      </c>
      <c r="AT71">
        <f t="shared" si="78"/>
        <v>-1.4442583082295527E-4</v>
      </c>
      <c r="AU71">
        <f t="shared" si="79"/>
        <v>-3.674940585140088E-4</v>
      </c>
      <c r="AW71">
        <v>68</v>
      </c>
      <c r="AX71">
        <f>IF(Z71&gt;0, (R71*SUMPRODUCT(K71:$K$98, X71:$X$98)-K71*$AZ$3)/Z71, 0)</f>
        <v>-1505089038.3232625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500000</v>
      </c>
      <c r="S72">
        <f t="shared" si="63"/>
        <v>-5907217446.8051319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-4.0940696987956562</v>
      </c>
      <c r="AC72">
        <f t="shared" si="64"/>
        <v>-3.6554211142780555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-1.0370718670029715E-3</v>
      </c>
      <c r="AI72">
        <f t="shared" si="69"/>
        <v>-1.0371028072988654E-3</v>
      </c>
      <c r="AJ72">
        <f t="shared" si="70"/>
        <v>-0.43864858451760069</v>
      </c>
      <c r="AK72">
        <f t="shared" ref="AK72:AK98" si="92">G72*SUM(AB72:AB72, AE72:AF72)</f>
        <v>-0.28658487891569595</v>
      </c>
      <c r="AL72">
        <f t="shared" si="71"/>
        <v>-0.72627056624059549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-4.1664415052433962E-7</v>
      </c>
      <c r="AR72">
        <f t="shared" si="76"/>
        <v>-4.166565808039662E-7</v>
      </c>
      <c r="AS72">
        <f t="shared" si="77"/>
        <v>-1.7622729213858434E-4</v>
      </c>
      <c r="AT72">
        <f t="shared" si="78"/>
        <v>-1.1513562099993668E-4</v>
      </c>
      <c r="AU72">
        <f t="shared" si="79"/>
        <v>-2.9177956971932498E-4</v>
      </c>
      <c r="AW72">
        <v>69</v>
      </c>
      <c r="AX72">
        <f>IF(Z72&gt;0, (R72*SUMPRODUCT(K72:$K$98, X72:$X$98)-K72*$AZ$3)/Z72, 0)</f>
        <v>-5907217446.8051319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500000</v>
      </c>
      <c r="S73">
        <f t="shared" si="63"/>
        <v>-23563663785.199818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-3.6554211142780555</v>
      </c>
      <c r="AC73">
        <f t="shared" si="64"/>
        <v>-3.2637692126494566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-2.3705464779157673E-4</v>
      </c>
      <c r="AI73">
        <f t="shared" si="69"/>
        <v>-2.3706157321973256E-4</v>
      </c>
      <c r="AJ73">
        <f t="shared" si="70"/>
        <v>-0.39165190162859886</v>
      </c>
      <c r="AK73">
        <f t="shared" si="92"/>
        <v>-0.25587947799946392</v>
      </c>
      <c r="AL73">
        <f t="shared" si="71"/>
        <v>-0.64776844120128252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-8.5032879848939052E-8</v>
      </c>
      <c r="AR73">
        <f t="shared" si="76"/>
        <v>-8.5035364040266931E-8</v>
      </c>
      <c r="AS73">
        <f t="shared" si="77"/>
        <v>-1.4048781327027207E-4</v>
      </c>
      <c r="AT73">
        <f t="shared" si="78"/>
        <v>-9.1785455848424806E-5</v>
      </c>
      <c r="AU73">
        <f t="shared" si="79"/>
        <v>-2.3235830448273712E-4</v>
      </c>
      <c r="AW73">
        <v>70</v>
      </c>
      <c r="AX73">
        <f>IF(Z73&gt;0, (R73*SUMPRODUCT(K73:$K$98, X73:$X$98)-K73*$AZ$3)/Z73, 0)</f>
        <v>-23563663785.199818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500000</v>
      </c>
      <c r="S74">
        <f t="shared" si="63"/>
        <v>-95601100298.995102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-3.2637692126494566</v>
      </c>
      <c r="AC74">
        <f t="shared" si="64"/>
        <v>-2.9140797277959529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-5.3320911395086873E-5</v>
      </c>
      <c r="AI74">
        <f t="shared" si="69"/>
        <v>-5.3322435477821632E-5</v>
      </c>
      <c r="AJ74">
        <f t="shared" si="70"/>
        <v>-0.34968948485350371</v>
      </c>
      <c r="AK74">
        <f t="shared" si="92"/>
        <v>-0.22846384488546198</v>
      </c>
      <c r="AL74">
        <f t="shared" si="71"/>
        <v>-0.57820665217444356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-1.707725071568714E-8</v>
      </c>
      <c r="AR74">
        <f t="shared" si="76"/>
        <v>-1.7077738838307176E-8</v>
      </c>
      <c r="AS74">
        <f t="shared" si="77"/>
        <v>-1.1199611651861251E-4</v>
      </c>
      <c r="AT74">
        <f t="shared" si="78"/>
        <v>-7.3170811535272989E-5</v>
      </c>
      <c r="AU74">
        <f t="shared" si="79"/>
        <v>-1.8518400579272383E-4</v>
      </c>
      <c r="AW74">
        <v>71</v>
      </c>
      <c r="AX74">
        <f>IF(Z74&gt;0, (R74*SUMPRODUCT(K74:$K$98, X74:$X$98)-K74*$AZ$3)/Z74, 0)</f>
        <v>-95601100298.995102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500000</v>
      </c>
      <c r="S75">
        <f t="shared" si="63"/>
        <v>-395018177147.05914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-2.9140797277959529</v>
      </c>
      <c r="AC75">
        <f t="shared" si="64"/>
        <v>-2.6018569146175041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-1.1795080861936375E-5</v>
      </c>
      <c r="AI75">
        <f t="shared" si="69"/>
        <v>-1.1795410195757594E-5</v>
      </c>
      <c r="AJ75">
        <f t="shared" si="70"/>
        <v>-0.3122228131784488</v>
      </c>
      <c r="AK75">
        <f t="shared" si="92"/>
        <v>-0.20398558094571673</v>
      </c>
      <c r="AL75">
        <f t="shared" si="71"/>
        <v>-0.51622018953436122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-3.3728986403294697E-9</v>
      </c>
      <c r="AR75">
        <f t="shared" si="76"/>
        <v>-3.3729928159956485E-9</v>
      </c>
      <c r="AS75">
        <f t="shared" si="77"/>
        <v>-8.9282635225321159E-5</v>
      </c>
      <c r="AT75">
        <f t="shared" si="78"/>
        <v>-5.8331324445509027E-5</v>
      </c>
      <c r="AU75">
        <f t="shared" si="79"/>
        <v>-1.4761733266364615E-4</v>
      </c>
      <c r="AW75">
        <v>72</v>
      </c>
      <c r="AX75">
        <f>IF(Z75&gt;0, (R75*SUMPRODUCT(K75:$K$98, X75:$X$98)-K75*$AZ$3)/Z75, 0)</f>
        <v>-395018177147.05914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500000</v>
      </c>
      <c r="S76">
        <f t="shared" si="63"/>
        <v>-1664682736166.8911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-2.6018569146175041</v>
      </c>
      <c r="AC76">
        <f t="shared" si="64"/>
        <v>-2.323086533833528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-2.5626482896306075E-6</v>
      </c>
      <c r="AI76">
        <f t="shared" si="69"/>
        <v>-2.5627180652846516E-6</v>
      </c>
      <c r="AJ76">
        <f t="shared" si="70"/>
        <v>-0.27877038078397609</v>
      </c>
      <c r="AK76">
        <f t="shared" si="92"/>
        <v>-0.18212998402322531</v>
      </c>
      <c r="AL76">
        <f t="shared" si="71"/>
        <v>-0.46090292752526663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-6.5429462206322329E-10</v>
      </c>
      <c r="AR76">
        <f t="shared" si="76"/>
        <v>-6.5431243716308565E-10</v>
      </c>
      <c r="AS76">
        <f t="shared" si="77"/>
        <v>-7.117557320507849E-5</v>
      </c>
      <c r="AT76">
        <f t="shared" si="78"/>
        <v>-4.650137498190762E-5</v>
      </c>
      <c r="AU76">
        <f t="shared" si="79"/>
        <v>-1.1767760249942326E-4</v>
      </c>
      <c r="AW76">
        <v>73</v>
      </c>
      <c r="AX76">
        <f>IF(Z76&gt;0, (R76*SUMPRODUCT(K76:$K$98, X76:$X$98)-K76*$AZ$3)/Z76, 0)</f>
        <v>-1664682736166.8911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500000</v>
      </c>
      <c r="S77">
        <f t="shared" si="63"/>
        <v>-7160461939087.3311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-2.323086533833528</v>
      </c>
      <c r="AC77">
        <f t="shared" si="64"/>
        <v>-2.0741844057763279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-5.4594303962866901E-7</v>
      </c>
      <c r="AI77">
        <f t="shared" si="69"/>
        <v>-5.4595752322220958E-7</v>
      </c>
      <c r="AJ77">
        <f t="shared" si="70"/>
        <v>-0.24890212805720013</v>
      </c>
      <c r="AK77">
        <f t="shared" si="92"/>
        <v>-0.16261605736834697</v>
      </c>
      <c r="AL77">
        <f t="shared" si="71"/>
        <v>-0.41151873138307032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-1.2445537445554062E-10</v>
      </c>
      <c r="AR77">
        <f t="shared" si="76"/>
        <v>-1.2445867619386623E-10</v>
      </c>
      <c r="AS77">
        <f t="shared" si="77"/>
        <v>-5.6740731727634731E-5</v>
      </c>
      <c r="AT77">
        <f t="shared" si="78"/>
        <v>-3.7070611479957254E-5</v>
      </c>
      <c r="AU77">
        <f t="shared" si="79"/>
        <v>-9.3811467666268179E-5</v>
      </c>
      <c r="AW77">
        <v>74</v>
      </c>
      <c r="AX77">
        <f>IF(Z77&gt;0, (R77*SUMPRODUCT(K77:$K$98, X77:$X$98)-K77*$AZ$3)/Z77, 0)</f>
        <v>-7160461939087.3311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500000</v>
      </c>
      <c r="S78">
        <f t="shared" si="63"/>
        <v>-31480773539774.855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-2.0741844057763279</v>
      </c>
      <c r="AC78">
        <f t="shared" si="64"/>
        <v>-1.8519503624083768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-1.1397358531793844E-7</v>
      </c>
      <c r="AI78">
        <f t="shared" si="69"/>
        <v>-1.1397652671701186E-7</v>
      </c>
      <c r="AJ78">
        <f t="shared" si="70"/>
        <v>-0.22223404336795105</v>
      </c>
      <c r="AK78">
        <f t="shared" si="92"/>
        <v>-0.14519290840434296</v>
      </c>
      <c r="AL78">
        <f t="shared" si="71"/>
        <v>-0.36742706574882072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-2.3198105010762023E-11</v>
      </c>
      <c r="AR78">
        <f t="shared" si="76"/>
        <v>-2.3198703701102363E-11</v>
      </c>
      <c r="AS78">
        <f t="shared" si="77"/>
        <v>-4.5233364034609815E-5</v>
      </c>
      <c r="AT78">
        <f t="shared" si="78"/>
        <v>-2.9552464516984662E-5</v>
      </c>
      <c r="AU78">
        <f t="shared" si="79"/>
        <v>-7.4785851750298177E-5</v>
      </c>
      <c r="AW78">
        <v>75</v>
      </c>
      <c r="AX78">
        <f>IF(Z78&gt;0, (R78*SUMPRODUCT(K78:$K$98, X78:$X$98)-K78*$AZ$3)/Z78, 0)</f>
        <v>-31480773539774.855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500000</v>
      </c>
      <c r="S79">
        <f t="shared" si="63"/>
        <v>-141554284506130.19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-1.8519503624083768</v>
      </c>
      <c r="AC79">
        <f t="shared" si="64"/>
        <v>-1.653527109313355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-2.3279239519739611E-8</v>
      </c>
      <c r="AI79">
        <f t="shared" si="69"/>
        <v>-2.3279823580870324E-8</v>
      </c>
      <c r="AJ79">
        <f t="shared" si="70"/>
        <v>-0.19842325309502185</v>
      </c>
      <c r="AK79">
        <f t="shared" si="92"/>
        <v>-0.12963652536858639</v>
      </c>
      <c r="AL79">
        <f t="shared" si="71"/>
        <v>-0.3280598017434318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-4.2305717580081326E-12</v>
      </c>
      <c r="AR79">
        <f t="shared" si="76"/>
        <v>-4.2306779003295966E-12</v>
      </c>
      <c r="AS79">
        <f t="shared" si="77"/>
        <v>-3.605976088540579E-5</v>
      </c>
      <c r="AT79">
        <f t="shared" si="78"/>
        <v>-2.3559043780858905E-5</v>
      </c>
      <c r="AU79">
        <f t="shared" si="79"/>
        <v>-5.9618808896942596E-5</v>
      </c>
      <c r="AW79">
        <v>76</v>
      </c>
      <c r="AX79">
        <f>IF(Z79&gt;0, (R79*SUMPRODUCT(K79:$K$98, X79:$X$98)-K79*$AZ$3)/Z79, 0)</f>
        <v>-141554284506130.19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500000</v>
      </c>
      <c r="S80">
        <f t="shared" si="63"/>
        <v>-651078512117372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-1.653527109313355</v>
      </c>
      <c r="AC80">
        <f t="shared" si="64"/>
        <v>-1.4763634904620322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-4.6484221993752076E-9</v>
      </c>
      <c r="AI80">
        <f t="shared" si="69"/>
        <v>-4.648535577674674E-9</v>
      </c>
      <c r="AJ80">
        <f t="shared" si="70"/>
        <v>-0.17716361885132281</v>
      </c>
      <c r="AK80">
        <f t="shared" si="92"/>
        <v>-0.11574689765193485</v>
      </c>
      <c r="AL80">
        <f t="shared" si="71"/>
        <v>-0.29291052115179328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-7.5425434550582951E-13</v>
      </c>
      <c r="AR80">
        <f t="shared" si="76"/>
        <v>-7.5427274230185852E-13</v>
      </c>
      <c r="AS80">
        <f t="shared" si="77"/>
        <v>-2.8746620606473613E-5</v>
      </c>
      <c r="AT80">
        <f t="shared" si="78"/>
        <v>-1.8781125463286158E-5</v>
      </c>
      <c r="AU80">
        <f t="shared" si="79"/>
        <v>-4.7527746824032521E-5</v>
      </c>
      <c r="AW80">
        <v>77</v>
      </c>
      <c r="AX80">
        <f>IF(Z80&gt;0, (R80*SUMPRODUCT(K80:$K$98, X80:$X$98)-K80*$AZ$3)/Z80, 0)</f>
        <v>-651078512117372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500000</v>
      </c>
      <c r="S81">
        <f t="shared" si="63"/>
        <v>-3066533209501753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-1.4763634904620322</v>
      </c>
      <c r="AC81">
        <f t="shared" si="64"/>
        <v>-1.3181816879131851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-9.0751488386836103E-10</v>
      </c>
      <c r="AI81">
        <f t="shared" si="69"/>
        <v>-9.0753637689644611E-10</v>
      </c>
      <c r="AJ81">
        <f t="shared" si="70"/>
        <v>-0.15818180254884706</v>
      </c>
      <c r="AK81">
        <f t="shared" si="92"/>
        <v>-0.10334544433234226</v>
      </c>
      <c r="AL81">
        <f t="shared" si="71"/>
        <v>-0.26152724778872571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-1.3147645576787102E-13</v>
      </c>
      <c r="AR81">
        <f t="shared" si="76"/>
        <v>-1.3147956957592703E-13</v>
      </c>
      <c r="AS81">
        <f t="shared" si="77"/>
        <v>-2.2916629948200739E-5</v>
      </c>
      <c r="AT81">
        <f t="shared" si="78"/>
        <v>-1.4972198232886611E-5</v>
      </c>
      <c r="AU81">
        <f t="shared" si="79"/>
        <v>-3.788882831256692E-5</v>
      </c>
      <c r="AW81">
        <v>78</v>
      </c>
      <c r="AX81">
        <f>IF(Z81&gt;0, (R81*SUMPRODUCT(K81:$K$98, X81:$X$98)-K81*$AZ$3)/Z81, 0)</f>
        <v>-3066533209501753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500000</v>
      </c>
      <c r="S82">
        <f t="shared" si="63"/>
        <v>-1.4804830640599016E+16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-1.3181816879131851</v>
      </c>
      <c r="AC82">
        <f t="shared" si="64"/>
        <v>-1.1769479356368868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-1.7303219724879072E-10</v>
      </c>
      <c r="AI82">
        <f t="shared" si="69"/>
        <v>-1.7303617212687006E-10</v>
      </c>
      <c r="AJ82">
        <f t="shared" si="70"/>
        <v>-0.14123375227629831</v>
      </c>
      <c r="AK82">
        <f t="shared" si="92"/>
        <v>-9.2272718153922961E-2</v>
      </c>
      <c r="AL82">
        <f t="shared" si="71"/>
        <v>-0.23350647060325744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-2.2382218533967492E-14</v>
      </c>
      <c r="AR82">
        <f t="shared" si="76"/>
        <v>-2.2382732696020754E-14</v>
      </c>
      <c r="AS82">
        <f t="shared" si="77"/>
        <v>-1.8268997088878092E-5</v>
      </c>
      <c r="AT82">
        <f t="shared" si="78"/>
        <v>-1.1935744764743355E-5</v>
      </c>
      <c r="AU82">
        <f t="shared" si="79"/>
        <v>-3.0204741876004179E-5</v>
      </c>
      <c r="AW82">
        <v>79</v>
      </c>
      <c r="AX82">
        <f>IF(Z82&gt;0, (R82*SUMPRODUCT(K82:$K$98, X82:$X$98)-K82*$AZ$3)/Z82, 0)</f>
        <v>-1.4804830640599016E+16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500000</v>
      </c>
      <c r="S83">
        <f t="shared" si="63"/>
        <v>-7.3331902449162688E+16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-1.1769479356368868</v>
      </c>
      <c r="AC83">
        <f t="shared" si="64"/>
        <v>-1.0508463711043825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-3.2186291560508936E-11</v>
      </c>
      <c r="AI83">
        <f t="shared" si="69"/>
        <v>-3.2187008060651447E-11</v>
      </c>
      <c r="AJ83">
        <f t="shared" si="70"/>
        <v>-0.12610156453250432</v>
      </c>
      <c r="AK83">
        <f t="shared" si="92"/>
        <v>-8.2386355494582092E-2</v>
      </c>
      <c r="AL83">
        <f t="shared" si="71"/>
        <v>-0.20848792005927341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-3.7173129737024136E-15</v>
      </c>
      <c r="AR83">
        <f t="shared" si="76"/>
        <v>-3.7173957249342666E-15</v>
      </c>
      <c r="AS83">
        <f t="shared" si="77"/>
        <v>-1.4563932628262015E-5</v>
      </c>
      <c r="AT83">
        <f t="shared" si="78"/>
        <v>-9.5151026504659721E-6</v>
      </c>
      <c r="AU83">
        <f t="shared" si="79"/>
        <v>-2.4079035282445383E-5</v>
      </c>
      <c r="AW83">
        <v>80</v>
      </c>
      <c r="AX83">
        <f>IF(Z83&gt;0, (R83*SUMPRODUCT(K83:$K$98, X83:$X$98)-K83*$AZ$3)/Z83, 0)</f>
        <v>-7.3331902449162688E+16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500000</v>
      </c>
      <c r="S84">
        <f t="shared" si="63"/>
        <v>-3.7295729933737536E+17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-1.0508463711043825</v>
      </c>
      <c r="AC84">
        <f t="shared" si="64"/>
        <v>-0.938255688486059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-5.835492012244029E-12</v>
      </c>
      <c r="AI84">
        <f t="shared" si="69"/>
        <v>-5.8356177981838875E-12</v>
      </c>
      <c r="AJ84">
        <f t="shared" si="70"/>
        <v>-0.1125906826183235</v>
      </c>
      <c r="AK84">
        <f t="shared" si="92"/>
        <v>-7.3559245977306786E-2</v>
      </c>
      <c r="AL84">
        <f t="shared" si="71"/>
        <v>-0.1861499286014659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-6.0175213891333826E-16</v>
      </c>
      <c r="AR84">
        <f t="shared" si="76"/>
        <v>-6.0176510987760252E-16</v>
      </c>
      <c r="AS84">
        <f t="shared" si="77"/>
        <v>-1.1610277924317677E-5</v>
      </c>
      <c r="AT84">
        <f t="shared" si="78"/>
        <v>-7.5853815772210983E-6</v>
      </c>
      <c r="AU84">
        <f t="shared" si="79"/>
        <v>-1.9195659502140539E-5</v>
      </c>
      <c r="AW84">
        <v>81</v>
      </c>
      <c r="AX84">
        <f>IF(Z84&gt;0, (R84*SUMPRODUCT(K84:$K$98, X84:$X$98)-K84*$AZ$3)/Z84, 0)</f>
        <v>-3.7295729933737536E+17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500000</v>
      </c>
      <c r="S85">
        <f t="shared" si="63"/>
        <v>-1.9492921214057731E+18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-0.938255688486059</v>
      </c>
      <c r="AC85">
        <f t="shared" si="64"/>
        <v>-0.83772829329112475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-1.0304006734773888E-12</v>
      </c>
      <c r="AI85">
        <f t="shared" si="69"/>
        <v>-1.0304221614905012E-12</v>
      </c>
      <c r="AJ85">
        <f t="shared" si="70"/>
        <v>-0.10052739519493425</v>
      </c>
      <c r="AK85">
        <f t="shared" si="92"/>
        <v>-6.5677898194024142E-2</v>
      </c>
      <c r="AL85">
        <f t="shared" si="71"/>
        <v>-0.16620529338998882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-9.4869863326645766E-17</v>
      </c>
      <c r="AR85">
        <f t="shared" si="76"/>
        <v>-9.4871841746225264E-17</v>
      </c>
      <c r="AS85">
        <f t="shared" si="77"/>
        <v>-9.255642477932057E-6</v>
      </c>
      <c r="AT85">
        <f t="shared" si="78"/>
        <v>-6.0470197522489832E-6</v>
      </c>
      <c r="AU85">
        <f t="shared" si="79"/>
        <v>-1.5302662230275913E-5</v>
      </c>
      <c r="AW85">
        <v>82</v>
      </c>
      <c r="AX85">
        <f>IF(Z85&gt;0, (R85*SUMPRODUCT(K85:$K$98, X85:$X$98)-K85*$AZ$3)/Z85, 0)</f>
        <v>-1.9492921214057731E+18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500000</v>
      </c>
      <c r="S86">
        <f t="shared" si="63"/>
        <v>-1.0480132476090448E+19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-0.83772829329112475</v>
      </c>
      <c r="AC86">
        <f t="shared" si="64"/>
        <v>-0.7479716904385042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-1.77046108649929E-13</v>
      </c>
      <c r="AI86">
        <f t="shared" si="69"/>
        <v>-1.7704967717204523E-13</v>
      </c>
      <c r="AJ86">
        <f t="shared" si="70"/>
        <v>-8.9756602852620548E-2</v>
      </c>
      <c r="AK86">
        <f t="shared" si="92"/>
        <v>-5.8640980530378736E-2</v>
      </c>
      <c r="AL86">
        <f t="shared" si="71"/>
        <v>-0.14839758338317632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-1.4554272570918138E-17</v>
      </c>
      <c r="AR86">
        <f t="shared" si="76"/>
        <v>-1.4554565925253632E-17</v>
      </c>
      <c r="AS86">
        <f t="shared" si="77"/>
        <v>-7.3785415162086462E-6</v>
      </c>
      <c r="AT86">
        <f t="shared" si="78"/>
        <v>-4.8206471239229805E-6</v>
      </c>
      <c r="AU86">
        <f t="shared" si="79"/>
        <v>-1.219918864014618E-5</v>
      </c>
      <c r="AW86">
        <v>83</v>
      </c>
      <c r="AX86">
        <f>IF(Z86&gt;0, (R86*SUMPRODUCT(K86:$K$98, X86:$X$98)-K86*$AZ$3)/Z86, 0)</f>
        <v>-1.0480132476090448E+19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500000</v>
      </c>
      <c r="S87">
        <f t="shared" si="63"/>
        <v>-5.8010061326996906E+19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-0.7479716904385042</v>
      </c>
      <c r="AC87">
        <f t="shared" si="64"/>
        <v>-0.66783186646295023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-2.9572196217975858E-14</v>
      </c>
      <c r="AI87">
        <f t="shared" si="69"/>
        <v>-2.9572771835249126E-14</v>
      </c>
      <c r="AJ87">
        <f t="shared" si="70"/>
        <v>-8.013982397555397E-2</v>
      </c>
      <c r="AK87">
        <f t="shared" si="92"/>
        <v>-5.2358018330695297E-2</v>
      </c>
      <c r="AL87">
        <f t="shared" si="71"/>
        <v>-0.13249784230627884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-2.1705494019484647E-18</v>
      </c>
      <c r="AR87">
        <f t="shared" si="76"/>
        <v>-2.1705916512869661E-18</v>
      </c>
      <c r="AS87">
        <f t="shared" si="77"/>
        <v>-5.8821281219775487E-6</v>
      </c>
      <c r="AT87">
        <f t="shared" si="78"/>
        <v>-3.8429903730253348E-6</v>
      </c>
      <c r="AU87">
        <f t="shared" si="79"/>
        <v>-9.7251184950050535E-6</v>
      </c>
      <c r="AW87">
        <v>84</v>
      </c>
      <c r="AX87">
        <f>IF(Z87&gt;0, (R87*SUMPRODUCT(K87:$K$98, X87:$X$98)-K87*$AZ$3)/Z87, 0)</f>
        <v>-5.8010061326996906E+19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500000</v>
      </c>
      <c r="S88">
        <f t="shared" si="63"/>
        <v>-3.3083188780803424E+20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-0.66783186646295023</v>
      </c>
      <c r="AC88">
        <f t="shared" si="64"/>
        <v>-0.59627845219906261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-4.7974305657186344E-15</v>
      </c>
      <c r="AI88">
        <f t="shared" si="69"/>
        <v>-4.7975206837625973E-15</v>
      </c>
      <c r="AJ88">
        <f t="shared" si="70"/>
        <v>-7.1553414263887616E-2</v>
      </c>
      <c r="AK88">
        <f t="shared" si="92"/>
        <v>-4.6748230652406519E-2</v>
      </c>
      <c r="AL88">
        <f t="shared" si="71"/>
        <v>-0.11830164491629894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-3.1439582545457692E-19</v>
      </c>
      <c r="AR88">
        <f t="shared" si="76"/>
        <v>-3.1440173126945678E-19</v>
      </c>
      <c r="AS88">
        <f t="shared" si="77"/>
        <v>-4.6891965258111924E-6</v>
      </c>
      <c r="AT88">
        <f t="shared" si="78"/>
        <v>-3.0636083968633088E-6</v>
      </c>
      <c r="AU88">
        <f t="shared" si="79"/>
        <v>-7.7528049226748163E-6</v>
      </c>
      <c r="AW88">
        <v>85</v>
      </c>
      <c r="AX88">
        <f>IF(Z88&gt;0, (R88*SUMPRODUCT(K88:$K$98, X88:$X$98)-K88*$AZ$3)/Z88, 0)</f>
        <v>-3.3083188780803424E+20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500000</v>
      </c>
      <c r="S89">
        <f t="shared" si="63"/>
        <v>-1.9555499855260822E+21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-0.59627845219906261</v>
      </c>
      <c r="AC89">
        <f t="shared" si="64"/>
        <v>-0.53239147517773444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-7.5604542715777465E-16</v>
      </c>
      <c r="AI89">
        <f t="shared" si="69"/>
        <v>-7.5605903947858254E-16</v>
      </c>
      <c r="AJ89">
        <f t="shared" si="70"/>
        <v>-6.3886977021328173E-2</v>
      </c>
      <c r="AK89">
        <f t="shared" si="92"/>
        <v>-4.1739491653934389E-2</v>
      </c>
      <c r="AL89">
        <f t="shared" si="71"/>
        <v>-0.10562646867526332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-4.4238250279475517E-20</v>
      </c>
      <c r="AR89">
        <f t="shared" si="76"/>
        <v>-4.4239046772957458E-20</v>
      </c>
      <c r="AS89">
        <f t="shared" si="77"/>
        <v>-3.738198761010195E-6</v>
      </c>
      <c r="AT89">
        <f t="shared" si="78"/>
        <v>-2.4422898571933262E-6</v>
      </c>
      <c r="AU89">
        <f t="shared" si="79"/>
        <v>-6.1804886182035653E-6</v>
      </c>
      <c r="AW89">
        <v>86</v>
      </c>
      <c r="AX89">
        <f>IF(Z89&gt;0, (R89*SUMPRODUCT(K89:$K$98, X89:$X$98)-K89*$AZ$3)/Z89, 0)</f>
        <v>-1.9555499855260822E+21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500000</v>
      </c>
      <c r="S90">
        <f t="shared" si="63"/>
        <v>-1.1994352112377688E+22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-0.53239147517773444</v>
      </c>
      <c r="AC90">
        <f t="shared" si="64"/>
        <v>-0.47534953140869141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-1.1494641918645273E-16</v>
      </c>
      <c r="AI90">
        <f t="shared" si="69"/>
        <v>-1.1494840074213393E-16</v>
      </c>
      <c r="AJ90">
        <f t="shared" si="70"/>
        <v>-5.7041943769043035E-2</v>
      </c>
      <c r="AK90">
        <f t="shared" si="92"/>
        <v>-3.7267403262441413E-2</v>
      </c>
      <c r="AL90">
        <f t="shared" si="71"/>
        <v>-9.4309347031484567E-2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-6.005199978307933E-21</v>
      </c>
      <c r="AR90">
        <f t="shared" si="76"/>
        <v>-6.0053035016557494E-21</v>
      </c>
      <c r="AS90">
        <f t="shared" si="77"/>
        <v>-2.9800691653461387E-6</v>
      </c>
      <c r="AT90">
        <f t="shared" si="78"/>
        <v>-1.9469785213594753E-6</v>
      </c>
      <c r="AU90">
        <f t="shared" si="79"/>
        <v>-4.9270476867056199E-6</v>
      </c>
      <c r="AW90">
        <v>87</v>
      </c>
      <c r="AX90">
        <f>IF(Z90&gt;0, (R90*SUMPRODUCT(K90:$K$98, X90:$X$98)-K90*$AZ$3)/Z90, 0)</f>
        <v>-1.1994352112377688E+22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500000</v>
      </c>
      <c r="S91">
        <f t="shared" si="63"/>
        <v>-7.6424545636126353E+22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-0.47534953140869141</v>
      </c>
      <c r="AC91">
        <f t="shared" si="64"/>
        <v>-0.42441922447204594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-1.6840680617282719E-17</v>
      </c>
      <c r="AI91">
        <f t="shared" si="69"/>
        <v>-1.6840958289345364E-17</v>
      </c>
      <c r="AJ91">
        <f t="shared" si="70"/>
        <v>-5.0930306936645464E-2</v>
      </c>
      <c r="AK91">
        <f t="shared" si="92"/>
        <v>-3.3274467198608403E-2</v>
      </c>
      <c r="AL91">
        <f t="shared" si="71"/>
        <v>-8.4204774135253874E-2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-7.8554965927175184E-22</v>
      </c>
      <c r="AR91">
        <f t="shared" si="76"/>
        <v>-7.8556261155076941E-22</v>
      </c>
      <c r="AS91">
        <f t="shared" si="77"/>
        <v>-2.3756928932925164E-6</v>
      </c>
      <c r="AT91">
        <f t="shared" si="78"/>
        <v>-1.5521193569511122E-6</v>
      </c>
      <c r="AU91">
        <f t="shared" si="79"/>
        <v>-3.9278122502436288E-6</v>
      </c>
      <c r="AW91">
        <v>88</v>
      </c>
      <c r="AX91">
        <f>IF(Z91&gt;0, (R91*SUMPRODUCT(K91:$K$98, X91:$X$98)-K91*$AZ$3)/Z91, 0)</f>
        <v>-7.6424545636126353E+22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500000</v>
      </c>
      <c r="S92">
        <f t="shared" si="63"/>
        <v>-5.0646852843075481E+23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-0.42441922447204594</v>
      </c>
      <c r="AC92">
        <f t="shared" si="64"/>
        <v>-0.37894573613575522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-2.3748475134520981E-18</v>
      </c>
      <c r="AI92">
        <f t="shared" si="69"/>
        <v>-2.3748849240427728E-18</v>
      </c>
      <c r="AJ92">
        <f t="shared" si="70"/>
        <v>-4.5473488336290724E-2</v>
      </c>
      <c r="AK92">
        <f t="shared" si="92"/>
        <v>-2.970934571304322E-2</v>
      </c>
      <c r="AL92">
        <f t="shared" si="71"/>
        <v>-7.5182834049333944E-2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-9.8908066373142372E-23</v>
      </c>
      <c r="AR92">
        <f t="shared" si="76"/>
        <v>-9.8909624455993827E-23</v>
      </c>
      <c r="AS92">
        <f t="shared" si="77"/>
        <v>-1.8938878294742688E-6</v>
      </c>
      <c r="AT92">
        <f t="shared" si="78"/>
        <v>-1.2373400485898534E-6</v>
      </c>
      <c r="AU92">
        <f t="shared" si="79"/>
        <v>-3.1312278780641224E-6</v>
      </c>
      <c r="AW92">
        <v>89</v>
      </c>
      <c r="AX92">
        <f>IF(Z92&gt;0, (R92*SUMPRODUCT(K92:$K$98, X92:$X$98)-K92*$AZ$3)/Z92, 0)</f>
        <v>-5.0646852843075481E+23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500000</v>
      </c>
      <c r="S93">
        <f t="shared" si="63"/>
        <v>-3.495145530056419E+24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-0.37894573613575522</v>
      </c>
      <c r="AC93">
        <f t="shared" si="64"/>
        <v>-0.33834440726406717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-3.2196279913133044E-19</v>
      </c>
      <c r="AI93">
        <f t="shared" si="69"/>
        <v>-3.2196763933618533E-19</v>
      </c>
      <c r="AJ93">
        <f t="shared" si="70"/>
        <v>-4.0601328871688047E-2</v>
      </c>
      <c r="AK93">
        <f t="shared" si="92"/>
        <v>-2.6526201529502868E-2</v>
      </c>
      <c r="AL93">
        <f t="shared" si="71"/>
        <v>-6.7127530401190919E-2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-1.1972467151568587E-23</v>
      </c>
      <c r="AR93">
        <f t="shared" si="76"/>
        <v>-1.1972647138802481E-23</v>
      </c>
      <c r="AS93">
        <f t="shared" si="77"/>
        <v>-1.5097957824252744E-6</v>
      </c>
      <c r="AT93">
        <f t="shared" si="78"/>
        <v>-9.8639991118451299E-7</v>
      </c>
      <c r="AU93">
        <f t="shared" si="79"/>
        <v>-2.4961956936097873E-6</v>
      </c>
      <c r="AW93">
        <v>90</v>
      </c>
      <c r="AX93">
        <f>IF(Z93&gt;0, (R93*SUMPRODUCT(K93:$K$98, X93:$X$98)-K93*$AZ$3)/Z93, 0)</f>
        <v>-3.495145530056419E+24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500000</v>
      </c>
      <c r="S94">
        <f t="shared" si="63"/>
        <v>-2.5154693571407681E+25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-0.33834440726406717</v>
      </c>
      <c r="AC94">
        <f t="shared" si="64"/>
        <v>-0.30209322077148854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-4.1913319242313197E-20</v>
      </c>
      <c r="AI94">
        <f t="shared" si="69"/>
        <v>-4.191391971319533E-20</v>
      </c>
      <c r="AJ94">
        <f t="shared" si="70"/>
        <v>-3.6251186492578635E-2</v>
      </c>
      <c r="AK94">
        <f t="shared" si="92"/>
        <v>-2.3684108508484705E-2</v>
      </c>
      <c r="AL94">
        <f t="shared" si="71"/>
        <v>-5.9935295001063343E-2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-1.3915922207574918E-24</v>
      </c>
      <c r="AR94">
        <f t="shared" si="76"/>
        <v>-1.3916121573939471E-24</v>
      </c>
      <c r="AS94">
        <f t="shared" si="77"/>
        <v>-1.2035999541017819E-6</v>
      </c>
      <c r="AT94">
        <f t="shared" si="78"/>
        <v>-7.86351970013164E-7</v>
      </c>
      <c r="AU94">
        <f t="shared" si="79"/>
        <v>-1.9899519241149459E-6</v>
      </c>
      <c r="AW94">
        <v>91</v>
      </c>
      <c r="AX94">
        <f>IF(Z94&gt;0, (R94*SUMPRODUCT(K94:$K$98, X94:$X$98)-K94*$AZ$3)/Z94, 0)</f>
        <v>-2.5154693571407681E+25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500000</v>
      </c>
      <c r="S95">
        <f t="shared" si="63"/>
        <v>-1.891528814864615E+26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-0.30209322077148854</v>
      </c>
      <c r="AC95">
        <f t="shared" si="64"/>
        <v>-0.26972608997454328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-5.2316773792438831E-21</v>
      </c>
      <c r="AI95">
        <f t="shared" si="69"/>
        <v>-5.2317486776792693E-21</v>
      </c>
      <c r="AJ95">
        <f t="shared" si="70"/>
        <v>-3.2367130796945254E-2</v>
      </c>
      <c r="AK95">
        <f t="shared" si="92"/>
        <v>-2.1146525454004198E-2</v>
      </c>
      <c r="AL95">
        <f t="shared" si="71"/>
        <v>-5.3513656250949448E-2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-1.5508966894736677E-25</v>
      </c>
      <c r="AR95">
        <f t="shared" si="76"/>
        <v>-1.5509178254305301E-25</v>
      </c>
      <c r="AS95">
        <f t="shared" si="77"/>
        <v>-9.5950251443063081E-7</v>
      </c>
      <c r="AT95">
        <f t="shared" si="78"/>
        <v>-6.2687497609467779E-7</v>
      </c>
      <c r="AU95">
        <f t="shared" si="79"/>
        <v>-1.5863774905253087E-6</v>
      </c>
      <c r="AW95">
        <v>92</v>
      </c>
      <c r="AX95">
        <f>IF(Z95&gt;0, (R95*SUMPRODUCT(K95:$K$98, X95:$X$98)-K95*$AZ$3)/Z95, 0)</f>
        <v>-1.891528814864615E+26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500000</v>
      </c>
      <c r="S96">
        <f t="shared" si="63"/>
        <v>-1.4890899556566452E+27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-0.26972608997454328</v>
      </c>
      <c r="AC96">
        <f t="shared" si="64"/>
        <v>-0.24082686604869938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-6.2499073673418887E-22</v>
      </c>
      <c r="AI96">
        <f t="shared" si="69"/>
        <v>-6.2499882311154754E-22</v>
      </c>
      <c r="AJ96">
        <f t="shared" si="70"/>
        <v>-2.8899223925843903E-2</v>
      </c>
      <c r="AK96">
        <f t="shared" si="92"/>
        <v>-1.888082629821803E-2</v>
      </c>
      <c r="AL96">
        <f t="shared" si="71"/>
        <v>-4.7780050224061933E-2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-1.6542360165647895E-26</v>
      </c>
      <c r="AR96">
        <f t="shared" si="76"/>
        <v>-1.6542574197246829E-26</v>
      </c>
      <c r="AS96">
        <f t="shared" si="77"/>
        <v>-7.6490952999890651E-7</v>
      </c>
      <c r="AT96">
        <f t="shared" si="78"/>
        <v>-4.9974089293261933E-7</v>
      </c>
      <c r="AU96">
        <f t="shared" si="79"/>
        <v>-1.2646504229315258E-6</v>
      </c>
      <c r="AW96">
        <v>93</v>
      </c>
      <c r="AX96">
        <f>IF(Z96&gt;0, (R96*SUMPRODUCT(K96:$K$98, X96:$X$98)-K96*$AZ$3)/Z96, 0)</f>
        <v>-1.4890899556566452E+27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500000</v>
      </c>
      <c r="S97">
        <f t="shared" si="63"/>
        <v>-1.2299859376154689E+28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-0.24082686604869938</v>
      </c>
      <c r="AC97">
        <f t="shared" si="64"/>
        <v>-0.21502398754348157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-7.1314223415608309E-23</v>
      </c>
      <c r="AI97">
        <f t="shared" si="69"/>
        <v>-7.1315097506851823E-23</v>
      </c>
      <c r="AJ97">
        <f t="shared" si="70"/>
        <v>-2.5802878505217813E-2</v>
      </c>
      <c r="AK97">
        <f t="shared" si="92"/>
        <v>-1.6857880623408959E-2</v>
      </c>
      <c r="AL97">
        <f t="shared" si="71"/>
        <v>-4.2660759128626768E-2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-1.6853186480223425E-27</v>
      </c>
      <c r="AR97">
        <f t="shared" si="76"/>
        <v>-1.6853393048030269E-27</v>
      </c>
      <c r="AS97">
        <f t="shared" si="77"/>
        <v>-6.0978119419555782E-7</v>
      </c>
      <c r="AT97">
        <f t="shared" si="78"/>
        <v>-3.9839038020776417E-7</v>
      </c>
      <c r="AU97">
        <f t="shared" si="79"/>
        <v>-1.0081715744033219E-6</v>
      </c>
      <c r="AW97">
        <v>94</v>
      </c>
      <c r="AX97">
        <f>IF(Z97&gt;0, (R97*SUMPRODUCT(K97:$K$98, X97:$X$98)-K97*$AZ$3)/Z97, 0)</f>
        <v>-1.2299859376154689E+28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-0.21502398754348157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-0.21502398754348157</v>
      </c>
      <c r="AK98">
        <f t="shared" si="92"/>
        <v>-1.5051679128043711E-2</v>
      </c>
      <c r="AL98">
        <f t="shared" si="71"/>
        <v>-0.23007566667152526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-1.8443554182448732E-28</v>
      </c>
      <c r="AR98">
        <f t="shared" si="76"/>
        <v>-1.8443554182448732E-28</v>
      </c>
      <c r="AS98">
        <f t="shared" si="77"/>
        <v>-4.5370624568121813E-6</v>
      </c>
      <c r="AT98">
        <f t="shared" si="78"/>
        <v>-3.1759437197685276E-7</v>
      </c>
      <c r="AU98">
        <f t="shared" si="79"/>
        <v>-4.854656828789034E-6</v>
      </c>
      <c r="AW98">
        <v>95</v>
      </c>
    </row>
    <row r="100" spans="5:50" x14ac:dyDescent="0.25">
      <c r="AN100" s="6">
        <f t="shared" ref="AN100:AU100" si="93">SUM(AN3:AN98)</f>
        <v>16728.874436861825</v>
      </c>
      <c r="AO100" s="6">
        <f t="shared" si="93"/>
        <v>-1672.8874436861825</v>
      </c>
      <c r="AP100" s="6">
        <f t="shared" si="93"/>
        <v>-2848.6913235654988</v>
      </c>
      <c r="AQ100" s="6">
        <f t="shared" si="93"/>
        <v>-9098.7355449872939</v>
      </c>
      <c r="AR100" s="6">
        <f t="shared" si="93"/>
        <v>3108.5601246228416</v>
      </c>
      <c r="AS100" s="6">
        <f t="shared" si="93"/>
        <v>-2186.3650765417742</v>
      </c>
      <c r="AT100" s="6">
        <f t="shared" si="93"/>
        <v>1275.3796279827031</v>
      </c>
      <c r="AU100" s="6">
        <f t="shared" si="93"/>
        <v>2197.574676063773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33687.912292269008</v>
      </c>
      <c r="K3">
        <v>1</v>
      </c>
      <c r="L3" s="2">
        <v>0</v>
      </c>
      <c r="O3">
        <f>$C$3</f>
        <v>33687.912292269008</v>
      </c>
      <c r="P3">
        <f>O3*C5</f>
        <v>3368.7912292269011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33687.912292269008</v>
      </c>
      <c r="AF3">
        <f t="shared" ref="AF3:AF34" si="4">-$Z3*P3</f>
        <v>-3368.7912292269011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27799.212859042105</v>
      </c>
      <c r="AJ3">
        <f t="shared" ref="AJ3:AJ34" si="8">AB3-AC3</f>
        <v>0</v>
      </c>
      <c r="AL3">
        <f t="shared" ref="AL3:AL34" si="9">SUM(AI3:AK3)</f>
        <v>27799.212859042105</v>
      </c>
      <c r="AN3">
        <f t="shared" ref="AN3:AN34" si="10">AE3*$K3</f>
        <v>33687.912292269008</v>
      </c>
      <c r="AO3">
        <f t="shared" ref="AO3:AO34" si="11">AF3*$K3</f>
        <v>-3368.7912292269011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27799.212859042105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27799.212859042105</v>
      </c>
      <c r="AW3">
        <v>0</v>
      </c>
      <c r="AX3">
        <f>IF(Z3&gt;0, (R3*SUMPRODUCT(K3:$K$98, X3:$X$98)-K3*$AZ$3)/Z3, 0)</f>
        <v>0</v>
      </c>
      <c r="AZ3">
        <f>C6*SUMPRODUCT(X4:X89, K4:K89)/1</f>
        <v>18777.86138546322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2034.9865541155868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2011.9137198710596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-2011.9137198710596</v>
      </c>
      <c r="AK4">
        <f>G4*SUM(AB4, AE4:AF4)</f>
        <v>0</v>
      </c>
      <c r="AL4">
        <f t="shared" si="9"/>
        <v>-2680.9522198710597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-597.35580357142851</v>
      </c>
      <c r="AR4">
        <f t="shared" si="14"/>
        <v>-597.35580357142851</v>
      </c>
      <c r="AS4">
        <f t="shared" si="15"/>
        <v>-1796.3515355991601</v>
      </c>
      <c r="AT4">
        <f t="shared" si="16"/>
        <v>0</v>
      </c>
      <c r="AU4">
        <f t="shared" si="17"/>
        <v>-2393.707339170589</v>
      </c>
      <c r="AW4">
        <v>1</v>
      </c>
      <c r="AX4">
        <f>IF(Z4&gt;0, (R4*SUMPRODUCT(K4:$K$98, X4:$X$98)-K4*$AZ$3)/Z4, 0)</f>
        <v>2034.9865541155868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500000</v>
      </c>
      <c r="S5">
        <f t="shared" si="1"/>
        <v>3285.1456269078512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2011.9137198710596</v>
      </c>
      <c r="AC5">
        <f t="shared" si="2"/>
        <v>3210.9094518987931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-686.41660352678559</v>
      </c>
      <c r="AI5">
        <f t="shared" si="7"/>
        <v>-735.28672705493295</v>
      </c>
      <c r="AJ5">
        <f t="shared" si="8"/>
        <v>-1198.9957320277335</v>
      </c>
      <c r="AK5">
        <f>G5*SUM(AB5, AE5:AF5)</f>
        <v>140.8339603909742</v>
      </c>
      <c r="AL5">
        <f t="shared" si="9"/>
        <v>-1793.4484986916923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-547.2071137809196</v>
      </c>
      <c r="AR5">
        <f t="shared" si="14"/>
        <v>-586.16607705272077</v>
      </c>
      <c r="AS5">
        <f t="shared" si="15"/>
        <v>-955.83205678231297</v>
      </c>
      <c r="AT5">
        <f t="shared" si="16"/>
        <v>112.27197097494754</v>
      </c>
      <c r="AU5">
        <f t="shared" si="17"/>
        <v>-1429.7261628600861</v>
      </c>
      <c r="AW5">
        <v>2</v>
      </c>
      <c r="AX5">
        <f>IF(Z5&gt;0, (R5*SUMPRODUCT(K5:$K$98, X5:$X$98)-K5*$AZ$3)/Z5, 0)</f>
        <v>3285.1456269078512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500000</v>
      </c>
      <c r="S6">
        <f t="shared" si="1"/>
        <v>4416.8626787143285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3210.9094518987931</v>
      </c>
      <c r="AC6">
        <f t="shared" si="2"/>
        <v>4267.5876377599834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-712.53422026015232</v>
      </c>
      <c r="AI6">
        <f t="shared" si="7"/>
        <v>-760.84438913099211</v>
      </c>
      <c r="AJ6">
        <f t="shared" si="8"/>
        <v>-1056.6781858611903</v>
      </c>
      <c r="AK6">
        <f>G6*SUM(AB6, AE6:AF6)</f>
        <v>224.76366163291553</v>
      </c>
      <c r="AL6">
        <f t="shared" si="9"/>
        <v>-1592.7589133592669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-507.16778387230681</v>
      </c>
      <c r="AR6">
        <f t="shared" si="14"/>
        <v>-541.55400784310086</v>
      </c>
      <c r="AS6">
        <f t="shared" si="15"/>
        <v>-752.12266099130352</v>
      </c>
      <c r="AT6">
        <f t="shared" si="16"/>
        <v>159.98233477652627</v>
      </c>
      <c r="AU6">
        <f t="shared" si="17"/>
        <v>-1133.6943340578782</v>
      </c>
      <c r="AW6">
        <v>3</v>
      </c>
      <c r="AX6">
        <f>IF(Z6&gt;0, (R6*SUMPRODUCT(K6:$K$98, X6:$X$98)-K6*$AZ$3)/Z6, 0)</f>
        <v>4416.8626787143285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500000</v>
      </c>
      <c r="S7">
        <f t="shared" si="1"/>
        <v>5436.8177692152449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4267.5876377599834</v>
      </c>
      <c r="AC7">
        <f t="shared" si="2"/>
        <v>5192.460299996701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-743.14373329960017</v>
      </c>
      <c r="AI7">
        <f t="shared" si="7"/>
        <v>-790.89648610840163</v>
      </c>
      <c r="AJ7">
        <f t="shared" si="8"/>
        <v>-924.87266223671759</v>
      </c>
      <c r="AK7">
        <f>G7*SUM(AB7, AE7:AF7)</f>
        <v>298.73113464319886</v>
      </c>
      <c r="AL7">
        <f t="shared" si="9"/>
        <v>-1417.0380137019204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-472.28127736515427</v>
      </c>
      <c r="AR7">
        <f t="shared" si="14"/>
        <v>-502.62901506874471</v>
      </c>
      <c r="AS7">
        <f t="shared" si="15"/>
        <v>-587.77329707383922</v>
      </c>
      <c r="AT7">
        <f t="shared" si="16"/>
        <v>189.84903664814064</v>
      </c>
      <c r="AU7">
        <f t="shared" si="17"/>
        <v>-900.55327549444326</v>
      </c>
      <c r="AW7">
        <v>4</v>
      </c>
      <c r="AX7">
        <f>IF(Z7&gt;0, (R7*SUMPRODUCT(K7:$K$98, X7:$X$98)-K7*$AZ$3)/Z7, 0)</f>
        <v>5436.8177692152449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500000</v>
      </c>
      <c r="S8">
        <f t="shared" si="1"/>
        <v>6354.9363122657151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5192.460299996701</v>
      </c>
      <c r="AC8">
        <f t="shared" si="2"/>
        <v>5998.7865638003186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-773.75695486213385</v>
      </c>
      <c r="AI8">
        <f t="shared" si="7"/>
        <v>-820.95480444736108</v>
      </c>
      <c r="AJ8">
        <f t="shared" si="8"/>
        <v>-806.32626380361762</v>
      </c>
      <c r="AK8">
        <f t="shared" ref="AK8:AK39" si="30">G8*SUM(AB8:AB8, AE8:AF8)</f>
        <v>363.47222099976909</v>
      </c>
      <c r="AL8">
        <f t="shared" si="9"/>
        <v>-1263.8088472512095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-439.0504759878188</v>
      </c>
      <c r="AR8">
        <f t="shared" si="14"/>
        <v>-465.83180337464364</v>
      </c>
      <c r="AS8">
        <f t="shared" si="15"/>
        <v>-457.53117655341259</v>
      </c>
      <c r="AT8">
        <f t="shared" si="16"/>
        <v>206.2438995029548</v>
      </c>
      <c r="AU8">
        <f t="shared" si="17"/>
        <v>-717.1190804251014</v>
      </c>
      <c r="AW8">
        <v>5</v>
      </c>
      <c r="AX8">
        <f>IF(Z8&gt;0, (R8*SUMPRODUCT(K8:$K$98, X8:$X$98)-K8*$AZ$3)/Z8, 0)</f>
        <v>6354.9363122657151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500000</v>
      </c>
      <c r="S9">
        <f t="shared" si="1"/>
        <v>7183.3054356476923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5998.7865638003186</v>
      </c>
      <c r="AC9">
        <f t="shared" si="2"/>
        <v>6701.3499638560497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-805.62575831219419</v>
      </c>
      <c r="AI9">
        <f t="shared" si="7"/>
        <v>-852.27106682573799</v>
      </c>
      <c r="AJ9">
        <f t="shared" si="8"/>
        <v>-702.56340005573111</v>
      </c>
      <c r="AK9">
        <f t="shared" si="30"/>
        <v>419.91505946602234</v>
      </c>
      <c r="AL9">
        <f t="shared" si="9"/>
        <v>-1134.9194074154468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-408.1550811830362</v>
      </c>
      <c r="AR9">
        <f t="shared" si="14"/>
        <v>-431.78704613291495</v>
      </c>
      <c r="AS9">
        <f t="shared" si="15"/>
        <v>-355.94048306838562</v>
      </c>
      <c r="AT9">
        <f t="shared" si="16"/>
        <v>212.74203737651223</v>
      </c>
      <c r="AU9">
        <f t="shared" si="17"/>
        <v>-574.98549182478837</v>
      </c>
      <c r="AW9">
        <v>6</v>
      </c>
      <c r="AX9">
        <f>IF(Z9&gt;0, (R9*SUMPRODUCT(K9:$K$98, X9:$X$98)-K9*$AZ$3)/Z9, 0)</f>
        <v>7183.3054356476923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500000</v>
      </c>
      <c r="S10">
        <f t="shared" si="1"/>
        <v>7932.0552231431657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6701.3499638560497</v>
      </c>
      <c r="AC10">
        <f t="shared" si="2"/>
        <v>7312.4929862833251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-842.88632227675726</v>
      </c>
      <c r="AI10">
        <f t="shared" si="7"/>
        <v>-888.98088907293788</v>
      </c>
      <c r="AJ10">
        <f t="shared" si="8"/>
        <v>-611.14302242727535</v>
      </c>
      <c r="AK10">
        <f t="shared" si="30"/>
        <v>469.09449746992351</v>
      </c>
      <c r="AL10">
        <f t="shared" si="9"/>
        <v>-1031.0294140302897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-381.27896650009109</v>
      </c>
      <c r="AR10">
        <f t="shared" si="14"/>
        <v>-402.12980762163744</v>
      </c>
      <c r="AS10">
        <f t="shared" si="15"/>
        <v>-276.45006665359551</v>
      </c>
      <c r="AT10">
        <f t="shared" si="16"/>
        <v>212.19452784937428</v>
      </c>
      <c r="AU10">
        <f t="shared" si="17"/>
        <v>-466.38534642585864</v>
      </c>
      <c r="AW10">
        <v>7</v>
      </c>
      <c r="AX10">
        <f>IF(Z10&gt;0, (R10*SUMPRODUCT(K10:$K$98, X10:$X$98)-K10*$AZ$3)/Z10, 0)</f>
        <v>7932.0552231431657</v>
      </c>
    </row>
    <row r="11" spans="1:52" x14ac:dyDescent="0.25">
      <c r="A11" t="s">
        <v>33</v>
      </c>
      <c r="C11" s="25">
        <f>AU91</f>
        <v>6452.9288619622321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500000</v>
      </c>
      <c r="S11">
        <f t="shared" si="1"/>
        <v>8608.1585179158537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7312.4929862833251</v>
      </c>
      <c r="AC11">
        <f t="shared" si="2"/>
        <v>7841.3016122924291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-878.65924172547511</v>
      </c>
      <c r="AI11">
        <f t="shared" si="7"/>
        <v>-924.20499692952137</v>
      </c>
      <c r="AJ11">
        <f t="shared" si="8"/>
        <v>-528.80862600910405</v>
      </c>
      <c r="AK11">
        <f t="shared" si="30"/>
        <v>511.87450903983279</v>
      </c>
      <c r="AL11">
        <f t="shared" si="9"/>
        <v>-941.13911389879252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-354.87573084198976</v>
      </c>
      <c r="AR11">
        <f t="shared" si="14"/>
        <v>-373.27089747455813</v>
      </c>
      <c r="AS11">
        <f t="shared" si="15"/>
        <v>-213.57693485589195</v>
      </c>
      <c r="AT11">
        <f t="shared" si="16"/>
        <v>206.73752903136247</v>
      </c>
      <c r="AU11">
        <f t="shared" si="17"/>
        <v>-380.11030329908755</v>
      </c>
      <c r="AW11">
        <v>8</v>
      </c>
      <c r="AX11">
        <f>IF(Z11&gt;0, (R11*SUMPRODUCT(K11:$K$98, X11:$X$98)-K11*$AZ$3)/Z11, 0)</f>
        <v>8608.1585179158537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500000</v>
      </c>
      <c r="S12">
        <f t="shared" si="1"/>
        <v>9221.4634684277989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7841.3016122924291</v>
      </c>
      <c r="AC12">
        <f t="shared" si="2"/>
        <v>8299.0040890479449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-919.94956008320059</v>
      </c>
      <c r="AI12">
        <f t="shared" si="7"/>
        <v>-964.94786277919809</v>
      </c>
      <c r="AJ12">
        <f t="shared" si="8"/>
        <v>-457.70247675551582</v>
      </c>
      <c r="AK12">
        <f t="shared" si="30"/>
        <v>548.89111286047012</v>
      </c>
      <c r="AL12">
        <f t="shared" si="9"/>
        <v>-873.75922667424391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-331.74303384339618</v>
      </c>
      <c r="AR12">
        <f t="shared" si="14"/>
        <v>-347.96987290272847</v>
      </c>
      <c r="AS12">
        <f t="shared" si="15"/>
        <v>-165.05210157693742</v>
      </c>
      <c r="AT12">
        <f t="shared" si="16"/>
        <v>197.93563792078118</v>
      </c>
      <c r="AU12">
        <f t="shared" si="17"/>
        <v>-315.0863365588848</v>
      </c>
      <c r="AW12">
        <v>9</v>
      </c>
      <c r="AX12">
        <f>IF(Z12&gt;0, (R12*SUMPRODUCT(K12:$K$98, X12:$X$98)-K12*$AZ$3)/Z12, 0)</f>
        <v>9221.4634684277989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500000</v>
      </c>
      <c r="S13">
        <f t="shared" si="1"/>
        <v>9777.7316962011864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8299.0040890479449</v>
      </c>
      <c r="AC13">
        <f t="shared" si="2"/>
        <v>8692.7773119880349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-964.08008558423455</v>
      </c>
      <c r="AI13">
        <f t="shared" si="7"/>
        <v>-1008.5319972447137</v>
      </c>
      <c r="AJ13">
        <f t="shared" si="8"/>
        <v>-393.77322294008991</v>
      </c>
      <c r="AK13">
        <f t="shared" si="30"/>
        <v>580.93028623335624</v>
      </c>
      <c r="AL13">
        <f t="shared" si="9"/>
        <v>-821.37493395144736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-310.40798548819123</v>
      </c>
      <c r="AR13">
        <f t="shared" si="14"/>
        <v>-324.72031135815939</v>
      </c>
      <c r="AS13">
        <f t="shared" si="15"/>
        <v>-126.78443907277047</v>
      </c>
      <c r="AT13">
        <f t="shared" si="16"/>
        <v>187.04400449211317</v>
      </c>
      <c r="AU13">
        <f t="shared" si="17"/>
        <v>-264.46074593881667</v>
      </c>
      <c r="AW13">
        <v>10</v>
      </c>
      <c r="AX13">
        <f>IF(Z13&gt;0, (R13*SUMPRODUCT(K13:$K$98, X13:$X$98)-K13*$AZ$3)/Z13, 0)</f>
        <v>9777.7316962011864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500000</v>
      </c>
      <c r="S14">
        <f t="shared" si="1"/>
        <v>10283.453250512894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8692.7773119880349</v>
      </c>
      <c r="AC14">
        <f t="shared" si="2"/>
        <v>9030.151698627953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-1011.7019498793245</v>
      </c>
      <c r="AI14">
        <f t="shared" si="7"/>
        <v>-1055.6081722282108</v>
      </c>
      <c r="AJ14">
        <f t="shared" si="8"/>
        <v>-337.37438663991816</v>
      </c>
      <c r="AK14">
        <f t="shared" si="30"/>
        <v>608.49441183916247</v>
      </c>
      <c r="AL14">
        <f t="shared" si="9"/>
        <v>-784.48814702896652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-290.84013506050377</v>
      </c>
      <c r="AR14">
        <f t="shared" si="14"/>
        <v>-303.46212480705884</v>
      </c>
      <c r="AS14">
        <f t="shared" si="15"/>
        <v>-96.987074293977969</v>
      </c>
      <c r="AT14">
        <f t="shared" si="16"/>
        <v>174.92760288143489</v>
      </c>
      <c r="AU14">
        <f t="shared" si="17"/>
        <v>-225.52159621960192</v>
      </c>
      <c r="AW14">
        <v>11</v>
      </c>
      <c r="AX14">
        <f>IF(Z14&gt;0, (R14*SUMPRODUCT(K14:$K$98, X14:$X$98)-K14*$AZ$3)/Z14, 0)</f>
        <v>10283.453250512894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500000</v>
      </c>
      <c r="S15">
        <f t="shared" si="1"/>
        <v>10744.315568634502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9030.151698627953</v>
      </c>
      <c r="AC15">
        <f t="shared" si="2"/>
        <v>9317.6886815389771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-1061.4460971510332</v>
      </c>
      <c r="AI15">
        <f t="shared" si="7"/>
        <v>-1104.8071126667155</v>
      </c>
      <c r="AJ15">
        <f t="shared" si="8"/>
        <v>-287.5369829110241</v>
      </c>
      <c r="AK15">
        <f t="shared" si="30"/>
        <v>632.11061890395672</v>
      </c>
      <c r="AL15">
        <f t="shared" si="9"/>
        <v>-760.23347667378289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-272.44677564276191</v>
      </c>
      <c r="AR15">
        <f t="shared" si="14"/>
        <v>-283.57646833045612</v>
      </c>
      <c r="AS15">
        <f t="shared" si="15"/>
        <v>-73.803581813923856</v>
      </c>
      <c r="AT15">
        <f t="shared" si="16"/>
        <v>162.24705185894047</v>
      </c>
      <c r="AU15">
        <f t="shared" si="17"/>
        <v>-195.13299828543947</v>
      </c>
      <c r="AW15">
        <v>12</v>
      </c>
      <c r="AX15">
        <f>IF(Z15&gt;0, (R15*SUMPRODUCT(K15:$K$98, X15:$X$98)-K15*$AZ$3)/Z15, 0)</f>
        <v>10744.315568634502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500000</v>
      </c>
      <c r="S16">
        <f t="shared" si="1"/>
        <v>11178.204476212342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9317.6886815389771</v>
      </c>
      <c r="AC16">
        <f t="shared" si="2"/>
        <v>9561.6500469422244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-1582.3761408747298</v>
      </c>
      <c r="AI16">
        <f t="shared" si="7"/>
        <v>-1625.1453086211679</v>
      </c>
      <c r="AJ16">
        <f t="shared" si="8"/>
        <v>-243.96136540324733</v>
      </c>
      <c r="AK16">
        <f t="shared" si="30"/>
        <v>652.23820770772841</v>
      </c>
      <c r="AL16">
        <f t="shared" si="9"/>
        <v>-1216.8684663166869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-362.63977056570292</v>
      </c>
      <c r="AR16">
        <f t="shared" si="14"/>
        <v>-372.44135994651896</v>
      </c>
      <c r="AS16">
        <f t="shared" si="15"/>
        <v>-55.90964833925225</v>
      </c>
      <c r="AT16">
        <f t="shared" si="16"/>
        <v>149.47616302313853</v>
      </c>
      <c r="AU16">
        <f t="shared" si="17"/>
        <v>-278.87484526263268</v>
      </c>
      <c r="AW16">
        <v>13</v>
      </c>
      <c r="AX16">
        <f>IF(Z16&gt;0, (R16*SUMPRODUCT(K16:$K$98, X16:$X$98)-K16*$AZ$3)/Z16, 0)</f>
        <v>11178.204476212342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500000</v>
      </c>
      <c r="S17">
        <f t="shared" si="1"/>
        <v>11465.960706979004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9561.6500469422244</v>
      </c>
      <c r="AC17">
        <f t="shared" si="2"/>
        <v>9660.0889737390298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-2164.0159588921456</v>
      </c>
      <c r="AI17">
        <f t="shared" si="7"/>
        <v>-2206.1410333652302</v>
      </c>
      <c r="AJ17">
        <f t="shared" si="8"/>
        <v>-98.43892679680539</v>
      </c>
      <c r="AK17">
        <f t="shared" si="30"/>
        <v>669.31550328595574</v>
      </c>
      <c r="AL17">
        <f t="shared" si="9"/>
        <v>-1635.2644568760797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-442.80054000633498</v>
      </c>
      <c r="AR17">
        <f t="shared" si="14"/>
        <v>-451.42016485144853</v>
      </c>
      <c r="AS17">
        <f t="shared" si="15"/>
        <v>-20.142554755272933</v>
      </c>
      <c r="AT17">
        <f t="shared" si="16"/>
        <v>136.95521286329122</v>
      </c>
      <c r="AU17">
        <f t="shared" si="17"/>
        <v>-334.60750674343018</v>
      </c>
      <c r="AW17">
        <v>14</v>
      </c>
      <c r="AX17">
        <f>IF(Z17&gt;0, (R17*SUMPRODUCT(K17:$K$98, X17:$X$98)-K17*$AZ$3)/Z17, 0)</f>
        <v>11465.960706979004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500000</v>
      </c>
      <c r="S18">
        <f t="shared" si="1"/>
        <v>11621.358926319486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9660.0889737390298</v>
      </c>
      <c r="AC18">
        <f t="shared" si="2"/>
        <v>9628.965842092075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-2759.4122708757864</v>
      </c>
      <c r="AI18">
        <f t="shared" si="7"/>
        <v>-2800.8401533770525</v>
      </c>
      <c r="AJ18">
        <f t="shared" si="8"/>
        <v>31.123131646954789</v>
      </c>
      <c r="AK18">
        <f t="shared" si="30"/>
        <v>676.20622816173216</v>
      </c>
      <c r="AL18">
        <f t="shared" si="9"/>
        <v>-2093.5107935683654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-504.13430517556014</v>
      </c>
      <c r="AR18">
        <f t="shared" si="14"/>
        <v>-511.70302442063405</v>
      </c>
      <c r="AS18">
        <f t="shared" si="15"/>
        <v>5.6860797907321219</v>
      </c>
      <c r="AT18">
        <f t="shared" si="16"/>
        <v>123.54034972871457</v>
      </c>
      <c r="AU18">
        <f t="shared" si="17"/>
        <v>-382.4765949011873</v>
      </c>
      <c r="AW18">
        <v>15</v>
      </c>
      <c r="AX18">
        <f>IF(Z18&gt;0, (R18*SUMPRODUCT(K18:$K$98, X18:$X$98)-K18*$AZ$3)/Z18, 0)</f>
        <v>11621.358926319486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500000</v>
      </c>
      <c r="S19">
        <f t="shared" si="1"/>
        <v>11668.77216681778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9628.965842092075</v>
      </c>
      <c r="AC19">
        <f t="shared" si="2"/>
        <v>9492.4006515231085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-3392.2716165995239</v>
      </c>
      <c r="AI19">
        <f t="shared" si="7"/>
        <v>-3432.9459931141173</v>
      </c>
      <c r="AJ19">
        <f t="shared" si="8"/>
        <v>136.5651905689665</v>
      </c>
      <c r="AK19">
        <f t="shared" si="30"/>
        <v>674.0276089464453</v>
      </c>
      <c r="AL19">
        <f t="shared" si="9"/>
        <v>-2622.3531935987057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-553.35298352267353</v>
      </c>
      <c r="AR19">
        <f t="shared" si="14"/>
        <v>-559.98785541416328</v>
      </c>
      <c r="AS19">
        <f t="shared" si="15"/>
        <v>22.276740835520599</v>
      </c>
      <c r="AT19">
        <f t="shared" si="16"/>
        <v>109.94850369943154</v>
      </c>
      <c r="AU19">
        <f t="shared" si="17"/>
        <v>-427.76261087921119</v>
      </c>
      <c r="AW19">
        <v>16</v>
      </c>
      <c r="AX19">
        <f>IF(Z19&gt;0, (R19*SUMPRODUCT(K19:$K$98, X19:$X$98)-K19*$AZ$3)/Z19, 0)</f>
        <v>11668.77216681778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500000</v>
      </c>
      <c r="S20">
        <f t="shared" si="1"/>
        <v>11623.822062492749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9492.4006515231085</v>
      </c>
      <c r="AC20">
        <f t="shared" si="2"/>
        <v>9267.2343774706042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-4045.209104694125</v>
      </c>
      <c r="AI20">
        <f t="shared" si="7"/>
        <v>-4085.0722165331031</v>
      </c>
      <c r="AJ20">
        <f t="shared" si="8"/>
        <v>225.16627405250438</v>
      </c>
      <c r="AK20">
        <f t="shared" si="30"/>
        <v>664.46804560661769</v>
      </c>
      <c r="AL20">
        <f t="shared" si="9"/>
        <v>-3195.4378968739811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-589.16181398239439</v>
      </c>
      <c r="AR20">
        <f t="shared" si="14"/>
        <v>-594.96765063365228</v>
      </c>
      <c r="AS20">
        <f t="shared" si="15"/>
        <v>32.794193584329271</v>
      </c>
      <c r="AT20">
        <f t="shared" si="16"/>
        <v>96.776010572272412</v>
      </c>
      <c r="AU20">
        <f t="shared" si="17"/>
        <v>-465.39744647705066</v>
      </c>
      <c r="AW20">
        <v>17</v>
      </c>
      <c r="AX20">
        <f>IF(Z20&gt;0, (R20*SUMPRODUCT(K20:$K$98, X20:$X$98)-K20*$AZ$3)/Z20, 0)</f>
        <v>11623.822062492749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500000</v>
      </c>
      <c r="S21">
        <f t="shared" si="1"/>
        <v>11505.129237167168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9267.2343774706042</v>
      </c>
      <c r="AC21">
        <f t="shared" si="2"/>
        <v>8971.0964112294332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-4771.0288980127698</v>
      </c>
      <c r="AI21">
        <f t="shared" si="7"/>
        <v>-4810.0162758435572</v>
      </c>
      <c r="AJ21">
        <f t="shared" si="8"/>
        <v>296.13796624117094</v>
      </c>
      <c r="AK21">
        <f t="shared" si="30"/>
        <v>648.70640642294234</v>
      </c>
      <c r="AL21">
        <f t="shared" si="9"/>
        <v>-3865.1719031794437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-620.42264233497065</v>
      </c>
      <c r="AR21">
        <f t="shared" si="14"/>
        <v>-625.49254496783124</v>
      </c>
      <c r="AS21">
        <f t="shared" si="15"/>
        <v>38.509659748147655</v>
      </c>
      <c r="AT21">
        <f t="shared" si="16"/>
        <v>84.357515197651196</v>
      </c>
      <c r="AU21">
        <f t="shared" si="17"/>
        <v>-502.62537002203237</v>
      </c>
      <c r="AW21">
        <v>18</v>
      </c>
      <c r="AX21">
        <f>IF(Z21&gt;0, (R21*SUMPRODUCT(K21:$K$98, X21:$X$98)-K21*$AZ$3)/Z21, 0)</f>
        <v>11505.129237167168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500000</v>
      </c>
      <c r="S22">
        <f t="shared" si="1"/>
        <v>11319.734171493406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8971.0964112294332</v>
      </c>
      <c r="AC22">
        <f t="shared" si="2"/>
        <v>8612.3022043776964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-5564.0664726745345</v>
      </c>
      <c r="AI22">
        <f t="shared" si="7"/>
        <v>-5602.1075700797464</v>
      </c>
      <c r="AJ22">
        <f t="shared" si="8"/>
        <v>358.79420685173682</v>
      </c>
      <c r="AK22">
        <f t="shared" si="30"/>
        <v>627.9767487860604</v>
      </c>
      <c r="AL22">
        <f t="shared" si="9"/>
        <v>-4615.3366144419488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-646.02582454601531</v>
      </c>
      <c r="AR22">
        <f t="shared" si="14"/>
        <v>-650.44265375510713</v>
      </c>
      <c r="AS22">
        <f t="shared" si="15"/>
        <v>41.658438924492202</v>
      </c>
      <c r="AT22">
        <f t="shared" si="16"/>
        <v>72.91235626364363</v>
      </c>
      <c r="AU22">
        <f t="shared" si="17"/>
        <v>-535.87185856697124</v>
      </c>
      <c r="AW22">
        <v>19</v>
      </c>
      <c r="AX22">
        <f>IF(Z22&gt;0, (R22*SUMPRODUCT(K22:$K$98, X22:$X$98)-K22*$AZ$3)/Z22, 0)</f>
        <v>11319.734171493406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500000</v>
      </c>
      <c r="S23">
        <f t="shared" si="1"/>
        <v>11074.681811453109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8612.3022043776964</v>
      </c>
      <c r="AC23">
        <f t="shared" si="2"/>
        <v>8199.8731972274272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-6398.7925660335213</v>
      </c>
      <c r="AI23">
        <f t="shared" si="7"/>
        <v>-6435.8133732080778</v>
      </c>
      <c r="AJ23">
        <f t="shared" si="8"/>
        <v>412.42900715026917</v>
      </c>
      <c r="AK23">
        <f t="shared" si="30"/>
        <v>602.86115430643883</v>
      </c>
      <c r="AL23">
        <f t="shared" si="9"/>
        <v>-5420.5232117513697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-663.34212574305184</v>
      </c>
      <c r="AR23">
        <f t="shared" si="14"/>
        <v>-667.17995306351406</v>
      </c>
      <c r="AS23">
        <f t="shared" si="15"/>
        <v>42.755180996708482</v>
      </c>
      <c r="AT23">
        <f t="shared" si="16"/>
        <v>62.496665659758186</v>
      </c>
      <c r="AU23">
        <f t="shared" si="17"/>
        <v>-561.92810640704738</v>
      </c>
      <c r="AW23">
        <v>20</v>
      </c>
      <c r="AX23">
        <f>IF(Z23&gt;0, (R23*SUMPRODUCT(K23:$K$98, X23:$X$98)-K23*$AZ$3)/Z23, 0)</f>
        <v>11074.681811453109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500000</v>
      </c>
      <c r="S24">
        <f t="shared" si="1"/>
        <v>10780.827517415753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8199.8731972274272</v>
      </c>
      <c r="AC24">
        <f t="shared" si="2"/>
        <v>7745.0996584448603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-7298.8872165893317</v>
      </c>
      <c r="AI24">
        <f t="shared" si="7"/>
        <v>-7334.8079269704831</v>
      </c>
      <c r="AJ24">
        <f t="shared" si="8"/>
        <v>454.7735387825669</v>
      </c>
      <c r="AK24">
        <f t="shared" si="30"/>
        <v>573.99112380591998</v>
      </c>
      <c r="AL24">
        <f t="shared" si="9"/>
        <v>-6306.0432643819959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-675.58216645768334</v>
      </c>
      <c r="AR24">
        <f t="shared" si="14"/>
        <v>-678.9069734618032</v>
      </c>
      <c r="AS24">
        <f t="shared" si="15"/>
        <v>42.093662151683624</v>
      </c>
      <c r="AT24">
        <f t="shared" si="16"/>
        <v>53.128395526775527</v>
      </c>
      <c r="AU24">
        <f t="shared" si="17"/>
        <v>-583.68491578334397</v>
      </c>
      <c r="AW24">
        <v>21</v>
      </c>
      <c r="AX24">
        <f>IF(Z24&gt;0, (R24*SUMPRODUCT(K24:$K$98, X24:$X$98)-K24*$AZ$3)/Z24, 0)</f>
        <v>10780.827517415753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500000</v>
      </c>
      <c r="S25">
        <f t="shared" si="1"/>
        <v>10444.287974740528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7745.0996584448603</v>
      </c>
      <c r="AC25">
        <f t="shared" si="2"/>
        <v>7255.739444630467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-8260.6002750627722</v>
      </c>
      <c r="AI25">
        <f t="shared" si="7"/>
        <v>-8295.3357183126063</v>
      </c>
      <c r="AJ25">
        <f t="shared" si="8"/>
        <v>489.36021381439332</v>
      </c>
      <c r="AK25">
        <f t="shared" si="30"/>
        <v>542.15697609114022</v>
      </c>
      <c r="AL25">
        <f t="shared" si="9"/>
        <v>-7263.8185284070732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-682.67674437213145</v>
      </c>
      <c r="AR25">
        <f t="shared" si="14"/>
        <v>-685.54736860312164</v>
      </c>
      <c r="AS25">
        <f t="shared" si="15"/>
        <v>40.44195657312828</v>
      </c>
      <c r="AT25">
        <f t="shared" si="16"/>
        <v>44.80521355014077</v>
      </c>
      <c r="AU25">
        <f t="shared" si="17"/>
        <v>-600.30019847985261</v>
      </c>
      <c r="AW25">
        <v>22</v>
      </c>
      <c r="AX25">
        <f>IF(Z25&gt;0, (R25*SUMPRODUCT(K25:$K$98, X25:$X$98)-K25*$AZ$3)/Z25, 0)</f>
        <v>10444.287974740528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500000</v>
      </c>
      <c r="S26">
        <f t="shared" si="1"/>
        <v>10067.583569416816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7255.739444630467</v>
      </c>
      <c r="AC26">
        <f t="shared" si="2"/>
        <v>6739.3323008327052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-9176.3260326773488</v>
      </c>
      <c r="AI26">
        <f t="shared" si="7"/>
        <v>-9209.7964888914175</v>
      </c>
      <c r="AJ26">
        <f t="shared" si="8"/>
        <v>516.40714379776182</v>
      </c>
      <c r="AK26">
        <f t="shared" si="30"/>
        <v>507.90176112413275</v>
      </c>
      <c r="AL26">
        <f t="shared" si="9"/>
        <v>-8185.4875839695233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-677.10233914717855</v>
      </c>
      <c r="AR26">
        <f t="shared" si="14"/>
        <v>-679.57205568887127</v>
      </c>
      <c r="AS26">
        <f t="shared" si="15"/>
        <v>38.104627469928566</v>
      </c>
      <c r="AT26">
        <f t="shared" si="16"/>
        <v>37.477032669662314</v>
      </c>
      <c r="AU26">
        <f t="shared" si="17"/>
        <v>-603.99039554928049</v>
      </c>
      <c r="AW26">
        <v>23</v>
      </c>
      <c r="AX26">
        <f>IF(Z26&gt;0, (R26*SUMPRODUCT(K26:$K$98, X26:$X$98)-K26*$AZ$3)/Z26, 0)</f>
        <v>10067.583569416816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500000</v>
      </c>
      <c r="S27">
        <f t="shared" si="1"/>
        <v>9665.2230150056184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6739.3323008327052</v>
      </c>
      <c r="AC27">
        <f t="shared" si="2"/>
        <v>6210.6849621983556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-10067.208341383764</v>
      </c>
      <c r="AI27">
        <f t="shared" si="7"/>
        <v>-10099.337372201553</v>
      </c>
      <c r="AJ27">
        <f t="shared" si="8"/>
        <v>528.64733863434958</v>
      </c>
      <c r="AK27">
        <f t="shared" si="30"/>
        <v>471.75326105828941</v>
      </c>
      <c r="AL27">
        <f t="shared" si="9"/>
        <v>-9098.9367725089141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-663.24886027749687</v>
      </c>
      <c r="AR27">
        <f t="shared" si="14"/>
        <v>-665.36558840600105</v>
      </c>
      <c r="AS27">
        <f t="shared" si="15"/>
        <v>34.828398593543959</v>
      </c>
      <c r="AT27">
        <f t="shared" si="16"/>
        <v>31.080097095327957</v>
      </c>
      <c r="AU27">
        <f t="shared" si="17"/>
        <v>-599.45709271712917</v>
      </c>
      <c r="AW27">
        <v>24</v>
      </c>
      <c r="AX27">
        <f>IF(Z27&gt;0, (R27*SUMPRODUCT(K27:$K$98, X27:$X$98)-K27*$AZ$3)/Z27, 0)</f>
        <v>9665.2230150056184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500000</v>
      </c>
      <c r="S28">
        <f t="shared" si="1"/>
        <v>9247.2458208468142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6210.6849621983556</v>
      </c>
      <c r="AC28">
        <f t="shared" si="2"/>
        <v>5679.9852095215974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-10959.73354482765</v>
      </c>
      <c r="AI28">
        <f t="shared" si="7"/>
        <v>-10990.445311982778</v>
      </c>
      <c r="AJ28">
        <f t="shared" si="8"/>
        <v>530.69975267675818</v>
      </c>
      <c r="AK28">
        <f t="shared" si="30"/>
        <v>434.74794735388491</v>
      </c>
      <c r="AL28">
        <f t="shared" si="9"/>
        <v>-10024.997611952134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-644.68776603841445</v>
      </c>
      <c r="AR28">
        <f t="shared" si="14"/>
        <v>-646.49433373254192</v>
      </c>
      <c r="AS28">
        <f t="shared" si="15"/>
        <v>31.217514238910141</v>
      </c>
      <c r="AT28">
        <f t="shared" si="16"/>
        <v>25.573311780160605</v>
      </c>
      <c r="AU28">
        <f t="shared" si="17"/>
        <v>-589.70350771347114</v>
      </c>
      <c r="AW28">
        <v>25</v>
      </c>
      <c r="AX28">
        <f>IF(Z28&gt;0, (R28*SUMPRODUCT(K28:$K$98, X28:$X$98)-K28*$AZ$3)/Z28, 0)</f>
        <v>9247.2458208468142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500000</v>
      </c>
      <c r="S29">
        <f t="shared" si="1"/>
        <v>8822.065697202408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5679.9852095215974</v>
      </c>
      <c r="AC29">
        <f t="shared" si="2"/>
        <v>5153.6448609838444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-11958.165533362744</v>
      </c>
      <c r="AI29">
        <f t="shared" si="7"/>
        <v>-11987.374366292985</v>
      </c>
      <c r="AJ29">
        <f t="shared" si="8"/>
        <v>526.34034853775302</v>
      </c>
      <c r="AK29">
        <f t="shared" si="30"/>
        <v>397.59896466651185</v>
      </c>
      <c r="AL29">
        <f t="shared" si="9"/>
        <v>-11063.43505308872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-628.05253301034861</v>
      </c>
      <c r="AR29">
        <f t="shared" si="14"/>
        <v>-629.58660455810673</v>
      </c>
      <c r="AS29">
        <f t="shared" si="15"/>
        <v>27.643821136478817</v>
      </c>
      <c r="AT29">
        <f t="shared" si="16"/>
        <v>20.882219449497224</v>
      </c>
      <c r="AU29">
        <f t="shared" si="17"/>
        <v>-581.06056397213069</v>
      </c>
      <c r="AW29">
        <v>26</v>
      </c>
      <c r="AX29">
        <f>IF(Z29&gt;0, (R29*SUMPRODUCT(K29:$K$98, X29:$X$98)-K29*$AZ$3)/Z29, 0)</f>
        <v>8822.065697202408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500000</v>
      </c>
      <c r="S30">
        <f t="shared" si="1"/>
        <v>8381.1022215375579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5153.6448609838444</v>
      </c>
      <c r="AC30">
        <f t="shared" si="2"/>
        <v>4631.2596650276564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-12875.644369834688</v>
      </c>
      <c r="AI30">
        <f t="shared" si="7"/>
        <v>-12903.273549998643</v>
      </c>
      <c r="AJ30">
        <f t="shared" si="8"/>
        <v>522.385195956188</v>
      </c>
      <c r="AK30">
        <f t="shared" si="30"/>
        <v>360.75514026886913</v>
      </c>
      <c r="AL30">
        <f t="shared" si="9"/>
        <v>-12020.133213773584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-603.78505725811897</v>
      </c>
      <c r="AR30">
        <f t="shared" si="14"/>
        <v>-605.08068842407226</v>
      </c>
      <c r="AS30">
        <f t="shared" si="15"/>
        <v>24.496511894204346</v>
      </c>
      <c r="AT30">
        <f t="shared" si="16"/>
        <v>16.917099973164021</v>
      </c>
      <c r="AU30">
        <f t="shared" si="17"/>
        <v>-563.66707655670382</v>
      </c>
      <c r="AW30">
        <v>27</v>
      </c>
      <c r="AX30">
        <f>IF(Z30&gt;0, (R30*SUMPRODUCT(K30:$K$98, X30:$X$98)-K30*$AZ$3)/Z30, 0)</f>
        <v>8381.1022215375579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500000</v>
      </c>
      <c r="S31">
        <f t="shared" si="1"/>
        <v>7928.6010737852803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4631.2596650276564</v>
      </c>
      <c r="AC31">
        <f t="shared" si="2"/>
        <v>4121.8204444250387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-13595.232903026299</v>
      </c>
      <c r="AI31">
        <f t="shared" si="7"/>
        <v>-13621.226268098311</v>
      </c>
      <c r="AJ31">
        <f t="shared" si="8"/>
        <v>509.43922060261775</v>
      </c>
      <c r="AK31">
        <f t="shared" si="30"/>
        <v>324.18817655193595</v>
      </c>
      <c r="AL31">
        <f t="shared" si="9"/>
        <v>-12787.598870943759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-569.22244606414074</v>
      </c>
      <c r="AR31">
        <f t="shared" si="14"/>
        <v>-570.31076922515365</v>
      </c>
      <c r="AS31">
        <f t="shared" si="15"/>
        <v>21.329847111915306</v>
      </c>
      <c r="AT31">
        <f t="shared" si="16"/>
        <v>13.573521554080102</v>
      </c>
      <c r="AU31">
        <f t="shared" si="17"/>
        <v>-535.4074005591583</v>
      </c>
      <c r="AW31">
        <v>28</v>
      </c>
      <c r="AX31">
        <f>IF(Z31&gt;0, (R31*SUMPRODUCT(K31:$K$98, X31:$X$98)-K31*$AZ$3)/Z31, 0)</f>
        <v>7928.6010737852803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500000</v>
      </c>
      <c r="S32">
        <f t="shared" si="1"/>
        <v>7480.7781600595254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4121.8204444250387</v>
      </c>
      <c r="AC32">
        <f t="shared" si="2"/>
        <v>3636.8353525175949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-14255.634782558131</v>
      </c>
      <c r="AI32">
        <f t="shared" si="7"/>
        <v>-14279.942650501167</v>
      </c>
      <c r="AJ32">
        <f t="shared" si="8"/>
        <v>484.9850919074438</v>
      </c>
      <c r="AK32">
        <f t="shared" si="30"/>
        <v>288.52743110975274</v>
      </c>
      <c r="AL32">
        <f t="shared" si="9"/>
        <v>-13506.430127483971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-532.92231174797007</v>
      </c>
      <c r="AR32">
        <f t="shared" si="14"/>
        <v>-533.83101945376211</v>
      </c>
      <c r="AS32">
        <f t="shared" si="15"/>
        <v>18.130330938250715</v>
      </c>
      <c r="AT32">
        <f t="shared" si="16"/>
        <v>10.786100228791099</v>
      </c>
      <c r="AU32">
        <f t="shared" si="17"/>
        <v>-504.91458828672029</v>
      </c>
      <c r="AW32">
        <v>29</v>
      </c>
      <c r="AX32">
        <f>IF(Z32&gt;0, (R32*SUMPRODUCT(K32:$K$98, X32:$X$98)-K32*$AZ$3)/Z32, 0)</f>
        <v>7480.7781600595254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500000</v>
      </c>
      <c r="S33">
        <f t="shared" si="1"/>
        <v>7037.8521718381926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3636.8353525175949</v>
      </c>
      <c r="AC33">
        <f t="shared" si="2"/>
        <v>3179.124964123821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-14788.860185437057</v>
      </c>
      <c r="AI33">
        <f t="shared" si="7"/>
        <v>-14811.44608868212</v>
      </c>
      <c r="AJ33">
        <f t="shared" si="8"/>
        <v>457.71038839377388</v>
      </c>
      <c r="AK33">
        <f t="shared" si="30"/>
        <v>254.57847467623165</v>
      </c>
      <c r="AL33">
        <f t="shared" si="9"/>
        <v>-14099.157225612114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-493.62144954024677</v>
      </c>
      <c r="AR33">
        <f t="shared" si="14"/>
        <v>-494.37532009951968</v>
      </c>
      <c r="AS33">
        <f t="shared" si="15"/>
        <v>15.277422502854428</v>
      </c>
      <c r="AT33">
        <f t="shared" si="16"/>
        <v>8.4973009492085261</v>
      </c>
      <c r="AU33">
        <f t="shared" si="17"/>
        <v>-470.60059664745671</v>
      </c>
      <c r="AW33">
        <v>30</v>
      </c>
      <c r="AX33">
        <f>IF(Z33&gt;0, (R33*SUMPRODUCT(K33:$K$98, X33:$X$98)-K33*$AZ$3)/Z33, 0)</f>
        <v>7037.8521718381926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500000</v>
      </c>
      <c r="S34">
        <f t="shared" si="1"/>
        <v>6605.8040750137689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3179.124964123821</v>
      </c>
      <c r="AC34">
        <f t="shared" si="2"/>
        <v>2752.6570175783895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-15249.044906345769</v>
      </c>
      <c r="AI34">
        <f t="shared" si="7"/>
        <v>-15269.880046067747</v>
      </c>
      <c r="AJ34">
        <f t="shared" si="8"/>
        <v>426.46794654543146</v>
      </c>
      <c r="AK34">
        <f t="shared" si="30"/>
        <v>222.5387474886675</v>
      </c>
      <c r="AL34">
        <f t="shared" si="9"/>
        <v>-14620.873352033646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-454.44773225485574</v>
      </c>
      <c r="AR34">
        <f t="shared" si="14"/>
        <v>-455.06865520813034</v>
      </c>
      <c r="AS34">
        <f t="shared" si="15"/>
        <v>12.709477372337263</v>
      </c>
      <c r="AT34">
        <f t="shared" si="16"/>
        <v>6.6320369410792104</v>
      </c>
      <c r="AU34">
        <f t="shared" si="17"/>
        <v>-435.72714089471384</v>
      </c>
      <c r="AW34">
        <v>31</v>
      </c>
      <c r="AX34">
        <f>IF(Z34&gt;0, (R34*SUMPRODUCT(K34:$K$98, X34:$X$98)-K34*$AZ$3)/Z34, 0)</f>
        <v>6605.8040750137689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6186.2817964285859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2752.6570175783895</v>
      </c>
      <c r="AC35">
        <f t="shared" ref="AC35:AC66" si="33">S35*Z35</f>
        <v>2358.1677701403341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-15671.346608901473</v>
      </c>
      <c r="AI35">
        <f t="shared" ref="AI35:AI66" si="38">SUM(AE35:AH35)</f>
        <v>-15690.406262565341</v>
      </c>
      <c r="AJ35">
        <f t="shared" ref="AJ35:AJ66" si="39">AB35-AC35</f>
        <v>394.48924743805537</v>
      </c>
      <c r="AK35">
        <f t="shared" si="30"/>
        <v>192.68599123048728</v>
      </c>
      <c r="AL35">
        <f t="shared" ref="AL35:AL66" si="40">SUM(AI35:AK35)</f>
        <v>-15103.231023896797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-416.99379321404803</v>
      </c>
      <c r="AR35">
        <f t="shared" ref="AR35:AR66" si="45">AI35*$K35</f>
        <v>-417.50094537378186</v>
      </c>
      <c r="AS35">
        <f t="shared" ref="AS35:AS66" si="46">AJ35*$K35</f>
        <v>10.496836792437005</v>
      </c>
      <c r="AT35">
        <f t="shared" ref="AT35:AT66" si="47">AK35*$K35</f>
        <v>5.1271192187639301</v>
      </c>
      <c r="AU35">
        <f t="shared" ref="AU35:AU66" si="48">AL35*$K35</f>
        <v>-401.8769893625809</v>
      </c>
      <c r="AW35">
        <v>32</v>
      </c>
      <c r="AX35">
        <f>IF(Z35&gt;0, (R35*SUMPRODUCT(K35:$K$98, X35:$X$98)-K35*$AZ$3)/Z35, 0)</f>
        <v>6186.2817964285859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500000</v>
      </c>
      <c r="S36">
        <f t="shared" si="32"/>
        <v>5772.2075708772736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2358.1677701403341</v>
      </c>
      <c r="AC36">
        <f t="shared" si="33"/>
        <v>1994.7083383698573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-15905.002330360834</v>
      </c>
      <c r="AI36">
        <f t="shared" si="38"/>
        <v>-15922.280887255027</v>
      </c>
      <c r="AJ36">
        <f t="shared" si="39"/>
        <v>363.45943177047684</v>
      </c>
      <c r="AK36">
        <f t="shared" si="30"/>
        <v>165.0717439098234</v>
      </c>
      <c r="AL36">
        <f t="shared" si="40"/>
        <v>-15393.749711574728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-377.86702029760909</v>
      </c>
      <c r="AR36">
        <f t="shared" si="45"/>
        <v>-378.27751987962978</v>
      </c>
      <c r="AS36">
        <f t="shared" si="46"/>
        <v>8.6349771995950686</v>
      </c>
      <c r="AT36">
        <f t="shared" si="47"/>
        <v>3.9217327172261953</v>
      </c>
      <c r="AU36">
        <f t="shared" si="48"/>
        <v>-365.72080996280852</v>
      </c>
      <c r="AW36">
        <v>33</v>
      </c>
      <c r="AX36">
        <f>IF(Z36&gt;0, (R36*SUMPRODUCT(K36:$K$98, X36:$X$98)-K36*$AZ$3)/Z36, 0)</f>
        <v>5772.2075708772736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500000</v>
      </c>
      <c r="S37">
        <f t="shared" si="32"/>
        <v>5365.3761552277592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1994.7083383698573</v>
      </c>
      <c r="AC37">
        <f t="shared" si="33"/>
        <v>1664.6398550754368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-15929.740216219068</v>
      </c>
      <c r="AI37">
        <f t="shared" si="38"/>
        <v>-15945.253013522697</v>
      </c>
      <c r="AJ37">
        <f t="shared" si="39"/>
        <v>330.0684832944205</v>
      </c>
      <c r="AK37">
        <f t="shared" si="30"/>
        <v>139.62958368589003</v>
      </c>
      <c r="AL37">
        <f t="shared" si="40"/>
        <v>-15475.554946542386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-337.90601493699165</v>
      </c>
      <c r="AR37">
        <f t="shared" si="45"/>
        <v>-338.2350766446055</v>
      </c>
      <c r="AS37">
        <f t="shared" si="46"/>
        <v>7.0015031213601819</v>
      </c>
      <c r="AT37">
        <f t="shared" si="47"/>
        <v>2.9618609939772687</v>
      </c>
      <c r="AU37">
        <f t="shared" si="48"/>
        <v>-328.27171252926803</v>
      </c>
      <c r="AW37">
        <v>34</v>
      </c>
      <c r="AX37">
        <f>IF(Z37&gt;0, (R37*SUMPRODUCT(K37:$K$98, X37:$X$98)-K37*$AZ$3)/Z37, 0)</f>
        <v>5365.3761552277592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500000</v>
      </c>
      <c r="S38">
        <f t="shared" si="32"/>
        <v>4970.755819076011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1664.6398550754368</v>
      </c>
      <c r="AC38">
        <f t="shared" si="33"/>
        <v>1369.4111053198631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-15829.924488139122</v>
      </c>
      <c r="AI38">
        <f t="shared" si="38"/>
        <v>-15843.6991650209</v>
      </c>
      <c r="AJ38">
        <f t="shared" si="39"/>
        <v>295.22874975557374</v>
      </c>
      <c r="AK38">
        <f t="shared" si="30"/>
        <v>116.52478985528059</v>
      </c>
      <c r="AL38">
        <f t="shared" si="40"/>
        <v>-15431.945625410046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-299.81133603475712</v>
      </c>
      <c r="AR38">
        <f t="shared" si="45"/>
        <v>-300.07222194627656</v>
      </c>
      <c r="AS38">
        <f t="shared" si="46"/>
        <v>5.5914938802398932</v>
      </c>
      <c r="AT38">
        <f t="shared" si="47"/>
        <v>2.2069247995375498</v>
      </c>
      <c r="AU38">
        <f t="shared" si="48"/>
        <v>-292.27380326649916</v>
      </c>
      <c r="AW38">
        <v>35</v>
      </c>
      <c r="AX38">
        <f>IF(Z38&gt;0, (R38*SUMPRODUCT(K38:$K$98, X38:$X$98)-K38*$AZ$3)/Z38, 0)</f>
        <v>4970.755819076011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500000</v>
      </c>
      <c r="S39">
        <f t="shared" si="32"/>
        <v>4585.515281233098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1369.4111053198631</v>
      </c>
      <c r="AC39">
        <f t="shared" si="33"/>
        <v>1107.7044703399438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-15586.313569477001</v>
      </c>
      <c r="AI39">
        <f t="shared" si="38"/>
        <v>-15598.391868233013</v>
      </c>
      <c r="AJ39">
        <f t="shared" si="39"/>
        <v>261.70663497991927</v>
      </c>
      <c r="AK39">
        <f t="shared" si="30"/>
        <v>95.858777372390421</v>
      </c>
      <c r="AL39">
        <f t="shared" si="40"/>
        <v>-15240.826455880704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-263.56916038890137</v>
      </c>
      <c r="AR39">
        <f t="shared" si="45"/>
        <v>-263.77340798393777</v>
      </c>
      <c r="AS39">
        <f t="shared" si="46"/>
        <v>4.4255364004059725</v>
      </c>
      <c r="AT39">
        <f t="shared" si="47"/>
        <v>1.6210002035006756</v>
      </c>
      <c r="AU39">
        <f t="shared" si="48"/>
        <v>-257.72687138003113</v>
      </c>
      <c r="AW39">
        <v>36</v>
      </c>
      <c r="AX39">
        <f>IF(Z39&gt;0, (R39*SUMPRODUCT(K39:$K$98, X39:$X$98)-K39*$AZ$3)/Z39, 0)</f>
        <v>4585.515281233098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500000</v>
      </c>
      <c r="S40">
        <f t="shared" si="32"/>
        <v>4206.8256070991356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1107.7044703399438</v>
      </c>
      <c r="AC40">
        <f t="shared" si="33"/>
        <v>878.15736446429071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-15202.23538150288</v>
      </c>
      <c r="AI40">
        <f t="shared" si="38"/>
        <v>-15212.672673733183</v>
      </c>
      <c r="AJ40">
        <f t="shared" si="39"/>
        <v>229.54710587565307</v>
      </c>
      <c r="AK40">
        <f t="shared" ref="AK40:AK71" si="61">G40*SUM(AB40:AB40, AE40:AF40)</f>
        <v>77.539312923796075</v>
      </c>
      <c r="AL40">
        <f t="shared" si="40"/>
        <v>-14905.586254933733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-229.53061154287323</v>
      </c>
      <c r="AR40">
        <f t="shared" si="45"/>
        <v>-229.68819876661718</v>
      </c>
      <c r="AS40">
        <f t="shared" si="46"/>
        <v>3.4658118538042673</v>
      </c>
      <c r="AT40">
        <f t="shared" si="47"/>
        <v>1.1707255852430871</v>
      </c>
      <c r="AU40">
        <f t="shared" si="48"/>
        <v>-225.0516613275698</v>
      </c>
      <c r="AW40">
        <v>37</v>
      </c>
      <c r="AX40">
        <f>IF(Z40&gt;0, (R40*SUMPRODUCT(K40:$K$98, X40:$X$98)-K40*$AZ$3)/Z40, 0)</f>
        <v>4206.8256070991356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500000</v>
      </c>
      <c r="S41">
        <f t="shared" si="32"/>
        <v>3829.1991367730247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878.15736446429071</v>
      </c>
      <c r="AC41">
        <f t="shared" si="33"/>
        <v>679.00358730824712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-14667.887797182726</v>
      </c>
      <c r="AI41">
        <f t="shared" si="38"/>
        <v>-14676.753927711008</v>
      </c>
      <c r="AJ41">
        <f t="shared" si="39"/>
        <v>199.15377715604359</v>
      </c>
      <c r="AK41">
        <f t="shared" si="61"/>
        <v>61.471015512500358</v>
      </c>
      <c r="AL41">
        <f t="shared" si="40"/>
        <v>-14416.129135042464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-197.73462184771512</v>
      </c>
      <c r="AR41">
        <f t="shared" si="45"/>
        <v>-197.85414423508976</v>
      </c>
      <c r="AS41">
        <f t="shared" si="46"/>
        <v>2.6847489809035818</v>
      </c>
      <c r="AT41">
        <f t="shared" si="47"/>
        <v>0.82867746024713251</v>
      </c>
      <c r="AU41">
        <f t="shared" si="48"/>
        <v>-194.34071779393904</v>
      </c>
      <c r="AW41">
        <v>38</v>
      </c>
      <c r="AX41">
        <f>IF(Z41&gt;0, (R41*SUMPRODUCT(K41:$K$98, X41:$X$98)-K41*$AZ$3)/Z41, 0)</f>
        <v>3829.1991367730247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500000</v>
      </c>
      <c r="S42">
        <f t="shared" si="32"/>
        <v>3443.6628693867019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679.00358730824712</v>
      </c>
      <c r="AC42">
        <f t="shared" si="33"/>
        <v>508.39113902020051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-13959.22911661527</v>
      </c>
      <c r="AI42">
        <f t="shared" si="38"/>
        <v>-13966.610662926607</v>
      </c>
      <c r="AJ42">
        <f t="shared" si="39"/>
        <v>170.61244828804661</v>
      </c>
      <c r="AK42">
        <f t="shared" si="61"/>
        <v>47.5302511115773</v>
      </c>
      <c r="AL42">
        <f t="shared" si="40"/>
        <v>-13748.467963526984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-168.01906026827609</v>
      </c>
      <c r="AR42">
        <f t="shared" si="45"/>
        <v>-168.10790761537504</v>
      </c>
      <c r="AS42">
        <f t="shared" si="46"/>
        <v>2.0535620550354716</v>
      </c>
      <c r="AT42">
        <f t="shared" si="47"/>
        <v>0.57209377819989438</v>
      </c>
      <c r="AU42">
        <f t="shared" si="48"/>
        <v>-165.48225178213968</v>
      </c>
      <c r="AW42">
        <v>39</v>
      </c>
      <c r="AX42">
        <f>IF(Z42&gt;0, (R42*SUMPRODUCT(K42:$K$98, X42:$X$98)-K42*$AZ$3)/Z42, 0)</f>
        <v>3443.6628693867019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500000</v>
      </c>
      <c r="S43">
        <f t="shared" si="32"/>
        <v>3039.8377504744631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508.39113902020051</v>
      </c>
      <c r="AC43">
        <f t="shared" si="33"/>
        <v>364.58830514448573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-13108.926109267102</v>
      </c>
      <c r="AI43">
        <f t="shared" si="38"/>
        <v>-13114.922947504399</v>
      </c>
      <c r="AJ43">
        <f t="shared" si="39"/>
        <v>143.80283387571478</v>
      </c>
      <c r="AK43">
        <f t="shared" si="61"/>
        <v>35.587379731414039</v>
      </c>
      <c r="AL43">
        <f t="shared" si="40"/>
        <v>-12935.532733897271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-140.87898328290615</v>
      </c>
      <c r="AR43">
        <f t="shared" si="45"/>
        <v>-140.94343009317424</v>
      </c>
      <c r="AS43">
        <f t="shared" si="46"/>
        <v>1.5454200337043464</v>
      </c>
      <c r="AT43">
        <f t="shared" si="47"/>
        <v>0.3824503878101887</v>
      </c>
      <c r="AU43">
        <f t="shared" si="48"/>
        <v>-139.0155596716597</v>
      </c>
      <c r="AW43">
        <v>40</v>
      </c>
      <c r="AX43">
        <f>IF(Z43&gt;0, (R43*SUMPRODUCT(K43:$K$98, X43:$X$98)-K43*$AZ$3)/Z43, 0)</f>
        <v>3039.8377504744631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500000</v>
      </c>
      <c r="S44">
        <f t="shared" si="32"/>
        <v>2591.9521342667081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364.58830514448573</v>
      </c>
      <c r="AC44">
        <f t="shared" si="33"/>
        <v>245.33095256922306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-12043.180973926797</v>
      </c>
      <c r="AI44">
        <f t="shared" si="38"/>
        <v>-12047.913525684329</v>
      </c>
      <c r="AJ44">
        <f t="shared" si="39"/>
        <v>119.25735257526267</v>
      </c>
      <c r="AK44">
        <f t="shared" si="61"/>
        <v>25.521181360114003</v>
      </c>
      <c r="AL44">
        <f t="shared" si="40"/>
        <v>-11903.134991748952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-115.5586030353943</v>
      </c>
      <c r="AR44">
        <f t="shared" si="45"/>
        <v>-115.60401355202418</v>
      </c>
      <c r="AS44">
        <f t="shared" si="46"/>
        <v>1.1443166963224118</v>
      </c>
      <c r="AT44">
        <f t="shared" si="47"/>
        <v>0.24488480843828966</v>
      </c>
      <c r="AU44">
        <f t="shared" si="48"/>
        <v>-114.21481204726346</v>
      </c>
      <c r="AW44">
        <v>41</v>
      </c>
      <c r="AX44">
        <f>IF(Z44&gt;0, (R44*SUMPRODUCT(K44:$K$98, X44:$X$98)-K44*$AZ$3)/Z44, 0)</f>
        <v>2591.9521342667081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500000</v>
      </c>
      <c r="S45">
        <f t="shared" si="32"/>
        <v>2065.6222239977646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245.33095256922306</v>
      </c>
      <c r="AC45">
        <f t="shared" si="33"/>
        <v>149.077376951368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-10766.918424405791</v>
      </c>
      <c r="AI45">
        <f t="shared" si="38"/>
        <v>-10770.526958803306</v>
      </c>
      <c r="AJ45">
        <f t="shared" si="39"/>
        <v>96.253575617855063</v>
      </c>
      <c r="AK45">
        <f t="shared" si="61"/>
        <v>17.173166679845615</v>
      </c>
      <c r="AL45">
        <f t="shared" si="40"/>
        <v>-10657.100216505605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-92.243223335713139</v>
      </c>
      <c r="AR45">
        <f t="shared" si="45"/>
        <v>-92.274138666472041</v>
      </c>
      <c r="AS45">
        <f t="shared" si="46"/>
        <v>0.82463149831738047</v>
      </c>
      <c r="AT45">
        <f t="shared" si="47"/>
        <v>0.14712735687117931</v>
      </c>
      <c r="AU45">
        <f t="shared" si="48"/>
        <v>-91.302379811283473</v>
      </c>
      <c r="AW45">
        <v>42</v>
      </c>
      <c r="AX45">
        <f>IF(Z45&gt;0, (R45*SUMPRODUCT(K45:$K$98, X45:$X$98)-K45*$AZ$3)/Z45, 0)</f>
        <v>2065.6222239977646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500000</v>
      </c>
      <c r="S46">
        <f t="shared" si="32"/>
        <v>1402.7179298202584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149.077376951368</v>
      </c>
      <c r="AC46">
        <f t="shared" si="33"/>
        <v>74.070785238457802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-9321.8960922180358</v>
      </c>
      <c r="AI46">
        <f t="shared" si="38"/>
        <v>-9324.5363516623547</v>
      </c>
      <c r="AJ46">
        <f t="shared" si="39"/>
        <v>75.006591712910193</v>
      </c>
      <c r="AK46">
        <f t="shared" si="61"/>
        <v>10.43541638659576</v>
      </c>
      <c r="AL46">
        <f t="shared" si="40"/>
        <v>-9239.0943435628487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-71.306526725489178</v>
      </c>
      <c r="AR46">
        <f t="shared" si="45"/>
        <v>-71.326723016969595</v>
      </c>
      <c r="AS46">
        <f t="shared" si="46"/>
        <v>0.57375232288090039</v>
      </c>
      <c r="AT46">
        <f t="shared" si="47"/>
        <v>7.982424284728809E-2</v>
      </c>
      <c r="AU46">
        <f t="shared" si="48"/>
        <v>-70.673146451241408</v>
      </c>
      <c r="AW46">
        <v>43</v>
      </c>
      <c r="AX46">
        <f>IF(Z46&gt;0, (R46*SUMPRODUCT(K46:$K$98, X46:$X$98)-K46*$AZ$3)/Z46, 0)</f>
        <v>1402.7179298202584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500000</v>
      </c>
      <c r="S47">
        <f t="shared" si="32"/>
        <v>493.10030482344359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74.070785238457802</v>
      </c>
      <c r="AC47">
        <f t="shared" si="33"/>
        <v>18.154108176185474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-7730.4393629526612</v>
      </c>
      <c r="AI47">
        <f t="shared" si="38"/>
        <v>-7732.2801758662417</v>
      </c>
      <c r="AJ47">
        <f t="shared" si="39"/>
        <v>55.916677062272328</v>
      </c>
      <c r="AK47">
        <f t="shared" si="61"/>
        <v>5.1849549666920467</v>
      </c>
      <c r="AL47">
        <f t="shared" si="40"/>
        <v>-7671.1785438372772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-52.797235169777885</v>
      </c>
      <c r="AR47">
        <f t="shared" si="45"/>
        <v>-52.809807525337348</v>
      </c>
      <c r="AS47">
        <f t="shared" si="46"/>
        <v>0.38189885595864748</v>
      </c>
      <c r="AT47">
        <f t="shared" si="47"/>
        <v>3.5412125219308088E-2</v>
      </c>
      <c r="AU47">
        <f t="shared" si="48"/>
        <v>-52.392496544159386</v>
      </c>
      <c r="AW47">
        <v>44</v>
      </c>
      <c r="AX47">
        <f>IF(Z47&gt;0, (R47*SUMPRODUCT(K47:$K$98, X47:$X$98)-K47*$AZ$3)/Z47, 0)</f>
        <v>493.10030482344359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500000</v>
      </c>
      <c r="S48">
        <f t="shared" si="32"/>
        <v>-861.71427501917606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18.154108176185474</v>
      </c>
      <c r="AC48">
        <f t="shared" si="33"/>
        <v>-20.902189794291644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-6095.7877005416549</v>
      </c>
      <c r="AI48">
        <f t="shared" si="38"/>
        <v>-6097.0005265560449</v>
      </c>
      <c r="AJ48">
        <f t="shared" si="39"/>
        <v>39.056297970477118</v>
      </c>
      <c r="AK48">
        <f t="shared" si="61"/>
        <v>1.2707875723329833</v>
      </c>
      <c r="AL48">
        <f t="shared" si="40"/>
        <v>-6056.6734410132349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-37.172246905539751</v>
      </c>
      <c r="AR48">
        <f t="shared" si="45"/>
        <v>-37.179642745138359</v>
      </c>
      <c r="AS48">
        <f t="shared" si="46"/>
        <v>0.23816616042023619</v>
      </c>
      <c r="AT48">
        <f t="shared" si="47"/>
        <v>7.749290448395319E-3</v>
      </c>
      <c r="AU48">
        <f t="shared" si="48"/>
        <v>-36.933727294269723</v>
      </c>
      <c r="AW48">
        <v>45</v>
      </c>
      <c r="AX48">
        <f>IF(Z48&gt;0, (R48*SUMPRODUCT(K48:$K$98, X48:$X$98)-K48*$AZ$3)/Z48, 0)</f>
        <v>-861.71427501917606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500000</v>
      </c>
      <c r="S49">
        <f t="shared" si="32"/>
        <v>-3060.6461836878266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-20.902189794291644</v>
      </c>
      <c r="AC49">
        <f t="shared" si="33"/>
        <v>-45.805742771884297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-4523.9592478267832</v>
      </c>
      <c r="AI49">
        <f t="shared" si="38"/>
        <v>-4524.7075496562466</v>
      </c>
      <c r="AJ49">
        <f t="shared" si="39"/>
        <v>24.903552977592653</v>
      </c>
      <c r="AK49">
        <f t="shared" si="61"/>
        <v>-1.4631532856004152</v>
      </c>
      <c r="AL49">
        <f t="shared" si="40"/>
        <v>-4501.2671499642538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-24.631430870796578</v>
      </c>
      <c r="AR49">
        <f t="shared" si="45"/>
        <v>-24.63550512164041</v>
      </c>
      <c r="AS49">
        <f t="shared" si="46"/>
        <v>0.13559143882639157</v>
      </c>
      <c r="AT49">
        <f t="shared" si="47"/>
        <v>-7.9663756973403707E-3</v>
      </c>
      <c r="AU49">
        <f t="shared" si="48"/>
        <v>-24.507880058511354</v>
      </c>
      <c r="AW49">
        <v>46</v>
      </c>
      <c r="AX49">
        <f>IF(Z49&gt;0, (R49*SUMPRODUCT(K49:$K$98, X49:$X$98)-K49*$AZ$3)/Z49, 0)</f>
        <v>-3060.6461836878266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500000</v>
      </c>
      <c r="S50">
        <f t="shared" si="32"/>
        <v>-6960.9763683980073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-45.805742771884297</v>
      </c>
      <c r="AC50">
        <f t="shared" si="33"/>
        <v>-59.482982635585259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-3135.5847089803201</v>
      </c>
      <c r="AI50">
        <f t="shared" si="38"/>
        <v>-3136.0119693205911</v>
      </c>
      <c r="AJ50">
        <f t="shared" si="39"/>
        <v>13.677239863700962</v>
      </c>
      <c r="AK50">
        <f t="shared" si="61"/>
        <v>-3.2064019940319013</v>
      </c>
      <c r="AL50">
        <f t="shared" si="40"/>
        <v>-3125.541131450922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-15.243035897442905</v>
      </c>
      <c r="AR50">
        <f t="shared" si="45"/>
        <v>-15.245112940581192</v>
      </c>
      <c r="AS50">
        <f t="shared" si="46"/>
        <v>6.6489244453589835E-2</v>
      </c>
      <c r="AT50">
        <f t="shared" si="47"/>
        <v>-1.5587300370703376E-2</v>
      </c>
      <c r="AU50">
        <f t="shared" si="48"/>
        <v>-15.194210996498304</v>
      </c>
      <c r="AW50">
        <v>47</v>
      </c>
      <c r="AX50">
        <f>IF(Z50&gt;0, (R50*SUMPRODUCT(K50:$K$98, X50:$X$98)-K50*$AZ$3)/Z50, 0)</f>
        <v>-6960.9763683980073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500000</v>
      </c>
      <c r="S51">
        <f t="shared" si="32"/>
        <v>-14638.137107407754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-59.482982635585259</v>
      </c>
      <c r="AC51">
        <f t="shared" si="33"/>
        <v>-64.945490848121352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-2011.5113849645581</v>
      </c>
      <c r="AI51">
        <f t="shared" si="38"/>
        <v>-2011.7332215629299</v>
      </c>
      <c r="AJ51">
        <f t="shared" si="39"/>
        <v>5.4625082125360933</v>
      </c>
      <c r="AK51">
        <f t="shared" si="61"/>
        <v>-4.1638087844909686</v>
      </c>
      <c r="AL51">
        <f t="shared" si="40"/>
        <v>-2010.4345221348849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-8.7308676892164261</v>
      </c>
      <c r="AR51">
        <f t="shared" si="45"/>
        <v>-8.7318305602215265</v>
      </c>
      <c r="AS51">
        <f t="shared" si="46"/>
        <v>2.37097521850472E-2</v>
      </c>
      <c r="AT51">
        <f t="shared" si="47"/>
        <v>-1.8072810252191665E-2</v>
      </c>
      <c r="AU51">
        <f t="shared" si="48"/>
        <v>-8.7261936182886721</v>
      </c>
      <c r="AW51">
        <v>48</v>
      </c>
      <c r="AX51">
        <f>IF(Z51&gt;0, (R51*SUMPRODUCT(K51:$K$98, X51:$X$98)-K51*$AZ$3)/Z51, 0)</f>
        <v>-14638.137107407754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500000</v>
      </c>
      <c r="S52">
        <f t="shared" si="32"/>
        <v>-31750.008501533495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-64.945490848121352</v>
      </c>
      <c r="AC52">
        <f t="shared" si="33"/>
        <v>-64.943744532956714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-1173.446463355376</v>
      </c>
      <c r="AI52">
        <f t="shared" si="38"/>
        <v>-1173.5487369414284</v>
      </c>
      <c r="AJ52">
        <f t="shared" si="39"/>
        <v>-1.7463151646381903E-3</v>
      </c>
      <c r="AK52">
        <f t="shared" si="61"/>
        <v>-4.5461843593684952</v>
      </c>
      <c r="AL52">
        <f t="shared" si="40"/>
        <v>-1178.0966676159615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-4.5475781333390861</v>
      </c>
      <c r="AR52">
        <f t="shared" si="45"/>
        <v>-4.5479744847177592</v>
      </c>
      <c r="AS52">
        <f t="shared" si="46"/>
        <v>-6.7676753091223147E-6</v>
      </c>
      <c r="AT52">
        <f t="shared" si="47"/>
        <v>-1.761829723673658E-2</v>
      </c>
      <c r="AU52">
        <f t="shared" si="48"/>
        <v>-4.5655995496298054</v>
      </c>
      <c r="AW52">
        <v>49</v>
      </c>
      <c r="AX52">
        <f>IF(Z52&gt;0, (R52*SUMPRODUCT(K52:$K$98, X52:$X$98)-K52*$AZ$3)/Z52, 0)</f>
        <v>-31750.008501533495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500000</v>
      </c>
      <c r="S53">
        <f t="shared" si="32"/>
        <v>-76276.692543750105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-64.943744532956714</v>
      </c>
      <c r="AC53">
        <f t="shared" si="33"/>
        <v>-61.694345876669836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-608.09698498521414</v>
      </c>
      <c r="AI53">
        <f t="shared" si="38"/>
        <v>-608.13742613690749</v>
      </c>
      <c r="AJ53">
        <f t="shared" si="39"/>
        <v>-3.2493986562868784</v>
      </c>
      <c r="AK53">
        <f t="shared" si="61"/>
        <v>-4.5460621173069704</v>
      </c>
      <c r="AL53">
        <f t="shared" si="40"/>
        <v>-615.93288691050134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-2.104125873035477</v>
      </c>
      <c r="AR53">
        <f t="shared" si="45"/>
        <v>-2.104265806756108</v>
      </c>
      <c r="AS53">
        <f t="shared" si="46"/>
        <v>-1.1243508771328934E-2</v>
      </c>
      <c r="AT53">
        <f t="shared" si="47"/>
        <v>-1.5730199553093696E-2</v>
      </c>
      <c r="AU53">
        <f t="shared" si="48"/>
        <v>-2.1312395150805306</v>
      </c>
      <c r="AW53">
        <v>50</v>
      </c>
      <c r="AX53">
        <f>IF(Z53&gt;0, (R53*SUMPRODUCT(K53:$K$98, X53:$X$98)-K53*$AZ$3)/Z53, 0)</f>
        <v>-76276.692543750105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500000</v>
      </c>
      <c r="S54">
        <f t="shared" si="32"/>
        <v>-216520.71763845684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-61.694345876669836</v>
      </c>
      <c r="AC54">
        <f t="shared" si="33"/>
        <v>-56.83688533039642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-269.11694695771303</v>
      </c>
      <c r="AI54">
        <f t="shared" si="38"/>
        <v>-269.13007200319373</v>
      </c>
      <c r="AJ54">
        <f t="shared" si="39"/>
        <v>-4.8574605462734155</v>
      </c>
      <c r="AK54">
        <f t="shared" si="61"/>
        <v>-4.318604211366889</v>
      </c>
      <c r="AL54">
        <f t="shared" si="40"/>
        <v>-278.30613676083402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-0.83142272553866281</v>
      </c>
      <c r="AR54">
        <f t="shared" si="45"/>
        <v>-0.8314632746798809</v>
      </c>
      <c r="AS54">
        <f t="shared" si="46"/>
        <v>-1.5006870181288733E-2</v>
      </c>
      <c r="AT54">
        <f t="shared" si="47"/>
        <v>-1.3342101731339881E-2</v>
      </c>
      <c r="AU54">
        <f t="shared" si="48"/>
        <v>-0.85981224659250954</v>
      </c>
      <c r="AW54">
        <v>51</v>
      </c>
      <c r="AX54">
        <f>IF(Z54&gt;0, (R54*SUMPRODUCT(K54:$K$98, X54:$X$98)-K54*$AZ$3)/Z54, 0)</f>
        <v>-216520.71763845684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500000</v>
      </c>
      <c r="S55">
        <f t="shared" si="32"/>
        <v>-782501.97669896577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-56.83688533039642</v>
      </c>
      <c r="AC55">
        <f t="shared" si="33"/>
        <v>-51.452605895837863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-97.060968840427449</v>
      </c>
      <c r="AI55">
        <f t="shared" si="38"/>
        <v>-97.06425653856931</v>
      </c>
      <c r="AJ55">
        <f t="shared" si="39"/>
        <v>-5.3842794345585574</v>
      </c>
      <c r="AK55">
        <f t="shared" si="61"/>
        <v>-3.9785819731277496</v>
      </c>
      <c r="AL55">
        <f t="shared" si="40"/>
        <v>-106.42711794625561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-0.26773641457275538</v>
      </c>
      <c r="AR55">
        <f t="shared" si="45"/>
        <v>-0.26774548347576771</v>
      </c>
      <c r="AS55">
        <f t="shared" si="46"/>
        <v>-1.4852187115879011E-2</v>
      </c>
      <c r="AT55">
        <f t="shared" si="47"/>
        <v>-1.0974661445222919E-2</v>
      </c>
      <c r="AU55">
        <f t="shared" si="48"/>
        <v>-0.29357233203686961</v>
      </c>
      <c r="AW55">
        <v>52</v>
      </c>
      <c r="AX55">
        <f>IF(Z55&gt;0, (R55*SUMPRODUCT(K55:$K$98, X55:$X$98)-K55*$AZ$3)/Z55, 0)</f>
        <v>-782501.97669896577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500000</v>
      </c>
      <c r="S56">
        <f t="shared" si="32"/>
        <v>-2828370.898996952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-51.452605895837863</v>
      </c>
      <c r="AC56">
        <f t="shared" si="33"/>
        <v>-46.170608238895241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-24.386161808277102</v>
      </c>
      <c r="AI56">
        <f t="shared" si="38"/>
        <v>-24.386978013256712</v>
      </c>
      <c r="AJ56">
        <f t="shared" si="39"/>
        <v>-5.2819976569426217</v>
      </c>
      <c r="AK56">
        <f t="shared" si="61"/>
        <v>-3.6016824127086506</v>
      </c>
      <c r="AL56">
        <f t="shared" si="40"/>
        <v>-33.270658082907985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-6.0060404058957691E-2</v>
      </c>
      <c r="AR56">
        <f t="shared" si="45"/>
        <v>-6.0062414281035925E-2</v>
      </c>
      <c r="AS56">
        <f t="shared" si="46"/>
        <v>-1.300897271200608E-2</v>
      </c>
      <c r="AT56">
        <f t="shared" si="47"/>
        <v>-8.8705431670637394E-3</v>
      </c>
      <c r="AU56">
        <f t="shared" si="48"/>
        <v>-8.1941930160105744E-2</v>
      </c>
      <c r="AW56">
        <v>53</v>
      </c>
      <c r="AX56">
        <f>IF(Z56&gt;0, (R56*SUMPRODUCT(K56:$K$98, X56:$X$98)-K56*$AZ$3)/Z56, 0)</f>
        <v>-2828370.898996952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500000</v>
      </c>
      <c r="S57">
        <f t="shared" si="32"/>
        <v>-10284683.870920122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-46.170608238895241</v>
      </c>
      <c r="AC57">
        <f t="shared" si="33"/>
        <v>-41.275548936244036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-6.0737779778689198</v>
      </c>
      <c r="AI57">
        <f t="shared" si="38"/>
        <v>-6.073978643000947</v>
      </c>
      <c r="AJ57">
        <f t="shared" si="39"/>
        <v>-4.8950593026512053</v>
      </c>
      <c r="AK57">
        <f t="shared" si="61"/>
        <v>-3.231942576722667</v>
      </c>
      <c r="AL57">
        <f t="shared" si="40"/>
        <v>-14.20098052237482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-1.3356285332728451E-2</v>
      </c>
      <c r="AR57">
        <f t="shared" si="45"/>
        <v>-1.3356726596925043E-2</v>
      </c>
      <c r="AS57">
        <f t="shared" si="46"/>
        <v>-1.0764273736225008E-2</v>
      </c>
      <c r="AT57">
        <f t="shared" si="47"/>
        <v>-7.1070670332351012E-3</v>
      </c>
      <c r="AU57">
        <f t="shared" si="48"/>
        <v>-3.1228067366385153E-2</v>
      </c>
      <c r="AW57">
        <v>54</v>
      </c>
      <c r="AX57">
        <f>IF(Z57&gt;0, (R57*SUMPRODUCT(K57:$K$98, X57:$X$98)-K57*$AZ$3)/Z57, 0)</f>
        <v>-10284683.870920122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500000</v>
      </c>
      <c r="S58">
        <f t="shared" si="32"/>
        <v>-37770302.551924892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-41.275548936244036</v>
      </c>
      <c r="AC58">
        <f t="shared" si="33"/>
        <v>-36.864691197728405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-1.4985732118836277</v>
      </c>
      <c r="AI58">
        <f t="shared" si="38"/>
        <v>-1.4986220130431458</v>
      </c>
      <c r="AJ58">
        <f t="shared" si="39"/>
        <v>-4.4108577385156309</v>
      </c>
      <c r="AK58">
        <f t="shared" si="61"/>
        <v>-2.889288425537083</v>
      </c>
      <c r="AL58">
        <f t="shared" si="40"/>
        <v>-8.7987681770958606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-2.9422984171276994E-3</v>
      </c>
      <c r="AR58">
        <f t="shared" si="45"/>
        <v>-2.9423942333169023E-3</v>
      </c>
      <c r="AS58">
        <f t="shared" si="46"/>
        <v>-8.6602774154071974E-3</v>
      </c>
      <c r="AT58">
        <f t="shared" si="47"/>
        <v>-5.6728284568744198E-3</v>
      </c>
      <c r="AU58">
        <f t="shared" si="48"/>
        <v>-1.7275500105598522E-2</v>
      </c>
      <c r="AW58">
        <v>55</v>
      </c>
      <c r="AX58">
        <f>IF(Z58&gt;0, (R58*SUMPRODUCT(K58:$K$98, X58:$X$98)-K58*$AZ$3)/Z58, 0)</f>
        <v>-37770302.551924892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500000</v>
      </c>
      <c r="S59">
        <f t="shared" si="32"/>
        <v>-140372389.00473347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-36.864691197728405</v>
      </c>
      <c r="AC59">
        <f t="shared" si="33"/>
        <v>-32.917442403423792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-0.36588106183374863</v>
      </c>
      <c r="AI59">
        <f t="shared" si="38"/>
        <v>-0.36589278687548826</v>
      </c>
      <c r="AJ59">
        <f t="shared" si="39"/>
        <v>-3.9472487943046133</v>
      </c>
      <c r="AK59">
        <f t="shared" si="61"/>
        <v>-2.5805283838409885</v>
      </c>
      <c r="AL59">
        <f t="shared" si="40"/>
        <v>-6.8936699650210898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-6.414025190723256E-4</v>
      </c>
      <c r="AR59">
        <f t="shared" si="45"/>
        <v>-6.4142307348766031E-4</v>
      </c>
      <c r="AS59">
        <f t="shared" si="46"/>
        <v>-6.9196675755319173E-3</v>
      </c>
      <c r="AT59">
        <f t="shared" si="47"/>
        <v>-4.5237580694606379E-3</v>
      </c>
      <c r="AU59">
        <f t="shared" si="48"/>
        <v>-1.2084848718480215E-2</v>
      </c>
      <c r="AW59">
        <v>56</v>
      </c>
      <c r="AX59">
        <f>IF(Z59&gt;0, (R59*SUMPRODUCT(K59:$K$98, X59:$X$98)-K59*$AZ$3)/Z59, 0)</f>
        <v>-140372389.00473347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500000</v>
      </c>
      <c r="S60">
        <f t="shared" si="32"/>
        <v>-528067914.89999145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-32.917442403423792</v>
      </c>
      <c r="AC60">
        <f t="shared" si="33"/>
        <v>-29.391127473155588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-8.8248985688661588E-2</v>
      </c>
      <c r="AI60">
        <f t="shared" si="38"/>
        <v>-8.8251768581414952E-2</v>
      </c>
      <c r="AJ60">
        <f t="shared" si="39"/>
        <v>-3.5263149302682031</v>
      </c>
      <c r="AK60">
        <f t="shared" si="61"/>
        <v>-2.3042209682396657</v>
      </c>
      <c r="AL60">
        <f t="shared" si="40"/>
        <v>-5.9187876670892834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-1.3812822475159982E-4</v>
      </c>
      <c r="AR60">
        <f t="shared" si="45"/>
        <v>-1.38132580564108E-4</v>
      </c>
      <c r="AS60">
        <f t="shared" si="46"/>
        <v>-5.5194245852458555E-3</v>
      </c>
      <c r="AT60">
        <f t="shared" si="47"/>
        <v>-3.6065904814048251E-3</v>
      </c>
      <c r="AU60">
        <f t="shared" si="48"/>
        <v>-9.2641476472147891E-3</v>
      </c>
      <c r="AW60">
        <v>57</v>
      </c>
      <c r="AX60">
        <f>IF(Z60&gt;0, (R60*SUMPRODUCT(K60:$K$98, X60:$X$98)-K60*$AZ$3)/Z60, 0)</f>
        <v>-528067914.89999145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500000</v>
      </c>
      <c r="S61">
        <f t="shared" si="32"/>
        <v>-2013221406.9292693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-29.391127473155588</v>
      </c>
      <c r="AC61">
        <f t="shared" si="33"/>
        <v>-26.242197447105987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-2.1033173920577887E-2</v>
      </c>
      <c r="AI61">
        <f t="shared" si="38"/>
        <v>-2.1033825667011657E-2</v>
      </c>
      <c r="AJ61">
        <f t="shared" si="39"/>
        <v>-3.1489300260496016</v>
      </c>
      <c r="AK61">
        <f t="shared" si="61"/>
        <v>-2.0573789231208912</v>
      </c>
      <c r="AL61">
        <f t="shared" si="40"/>
        <v>-5.2273427748375045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-2.9394054704884618E-5</v>
      </c>
      <c r="AR61">
        <f t="shared" si="45"/>
        <v>-2.9394965526541884E-5</v>
      </c>
      <c r="AS61">
        <f t="shared" si="46"/>
        <v>-4.400658778226498E-3</v>
      </c>
      <c r="AT61">
        <f t="shared" si="47"/>
        <v>-2.8752060361050126E-3</v>
      </c>
      <c r="AU61">
        <f t="shared" si="48"/>
        <v>-7.3052597798580528E-3</v>
      </c>
      <c r="AW61">
        <v>58</v>
      </c>
      <c r="AX61">
        <f>IF(Z61&gt;0, (R61*SUMPRODUCT(K61:$K$98, X61:$X$98)-K61*$AZ$3)/Z61, 0)</f>
        <v>-2013221406.9292693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500000</v>
      </c>
      <c r="S62">
        <f t="shared" si="32"/>
        <v>-7784903774.6997004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-26.242197447105987</v>
      </c>
      <c r="AC62">
        <f t="shared" si="33"/>
        <v>-23.430558846272884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-4.9474182454014824E-3</v>
      </c>
      <c r="AI62">
        <f t="shared" si="38"/>
        <v>-4.9475687325463745E-3</v>
      </c>
      <c r="AJ62">
        <f t="shared" si="39"/>
        <v>-2.8116386008331027</v>
      </c>
      <c r="AK62">
        <f t="shared" si="61"/>
        <v>-1.8369538212974192</v>
      </c>
      <c r="AL62">
        <f t="shared" si="40"/>
        <v>-4.6535399908630684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-6.1732702375646518E-6</v>
      </c>
      <c r="AR62">
        <f t="shared" si="45"/>
        <v>-6.1734580118272307E-6</v>
      </c>
      <c r="AS62">
        <f t="shared" si="46"/>
        <v>-3.5082954446885245E-3</v>
      </c>
      <c r="AT62">
        <f t="shared" si="47"/>
        <v>-2.2921070728831767E-3</v>
      </c>
      <c r="AU62">
        <f t="shared" si="48"/>
        <v>-5.8065759755835285E-3</v>
      </c>
      <c r="AW62">
        <v>59</v>
      </c>
      <c r="AX62">
        <f>IF(Z62&gt;0, (R62*SUMPRODUCT(K62:$K$98, X62:$X$98)-K62*$AZ$3)/Z62, 0)</f>
        <v>-7784903774.6997004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500000</v>
      </c>
      <c r="S63">
        <f t="shared" si="32"/>
        <v>-30554411116.192379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-23.430558846272884</v>
      </c>
      <c r="AC63">
        <f t="shared" si="33"/>
        <v>-20.920147166964718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-1.1474802312910859E-3</v>
      </c>
      <c r="AI63">
        <f t="shared" si="38"/>
        <v>-1.1475144655413998E-3</v>
      </c>
      <c r="AJ63">
        <f t="shared" si="39"/>
        <v>-2.5104116793081666</v>
      </c>
      <c r="AK63">
        <f t="shared" si="61"/>
        <v>-1.6401391192391022</v>
      </c>
      <c r="AL63">
        <f t="shared" si="40"/>
        <v>-4.15169831301281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-1.2783914343692602E-6</v>
      </c>
      <c r="AR63">
        <f t="shared" si="45"/>
        <v>-1.2784295742614952E-6</v>
      </c>
      <c r="AS63">
        <f t="shared" si="46"/>
        <v>-2.7968140104315201E-3</v>
      </c>
      <c r="AT63">
        <f t="shared" si="47"/>
        <v>-1.8272557069240894E-3</v>
      </c>
      <c r="AU63">
        <f t="shared" si="48"/>
        <v>-4.6253481469298707E-3</v>
      </c>
      <c r="AW63">
        <v>60</v>
      </c>
      <c r="AX63">
        <f>IF(Z63&gt;0, (R63*SUMPRODUCT(K63:$K$98, X63:$X$98)-K63*$AZ$3)/Z63, 0)</f>
        <v>-30554411116.192379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500000</v>
      </c>
      <c r="S64">
        <f t="shared" si="32"/>
        <v>-121880367580.72081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-20.920147166964718</v>
      </c>
      <c r="AC64">
        <f t="shared" si="33"/>
        <v>-18.678703934125434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-2.6229187265739025E-4</v>
      </c>
      <c r="AI64">
        <f t="shared" si="38"/>
        <v>-2.6229953537793536E-4</v>
      </c>
      <c r="AJ64">
        <f t="shared" si="39"/>
        <v>-2.2414432328392841</v>
      </c>
      <c r="AK64">
        <f t="shared" si="61"/>
        <v>-1.4644103016875303</v>
      </c>
      <c r="AL64">
        <f t="shared" si="40"/>
        <v>-3.7061158340621922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-2.6090683164957518E-7</v>
      </c>
      <c r="AR64">
        <f t="shared" si="45"/>
        <v>-2.6091445390686813E-7</v>
      </c>
      <c r="AS64">
        <f t="shared" si="46"/>
        <v>-2.229607216867005E-3</v>
      </c>
      <c r="AT64">
        <f t="shared" si="47"/>
        <v>-1.456677434101681E-3</v>
      </c>
      <c r="AU64">
        <f t="shared" si="48"/>
        <v>-3.6865455654225927E-3</v>
      </c>
      <c r="AW64">
        <v>61</v>
      </c>
      <c r="AX64">
        <f>IF(Z64&gt;0, (R64*SUMPRODUCT(K64:$K$98, X64:$X$98)-K64*$AZ$3)/Z64, 0)</f>
        <v>-121880367580.72081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500000</v>
      </c>
      <c r="S65">
        <f t="shared" si="32"/>
        <v>-494485798778.34766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-18.678703934125434</v>
      </c>
      <c r="AC65">
        <f t="shared" si="33"/>
        <v>-16.677414452861981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-5.8997542684388033E-5</v>
      </c>
      <c r="AI65">
        <f t="shared" si="38"/>
        <v>-5.899922902345925E-5</v>
      </c>
      <c r="AJ65">
        <f t="shared" si="39"/>
        <v>-2.0012894812634521</v>
      </c>
      <c r="AK65">
        <f t="shared" si="61"/>
        <v>-1.3075092753887805</v>
      </c>
      <c r="AL65">
        <f t="shared" si="40"/>
        <v>-3.308857755881256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-5.2398218023789133E-8</v>
      </c>
      <c r="AR65">
        <f t="shared" si="45"/>
        <v>-5.2399715732986755E-8</v>
      </c>
      <c r="AS65">
        <f t="shared" si="46"/>
        <v>-1.7774300046518275E-3</v>
      </c>
      <c r="AT65">
        <f t="shared" si="47"/>
        <v>-1.1612544008223131E-3</v>
      </c>
      <c r="AU65">
        <f t="shared" si="48"/>
        <v>-2.9387368051898735E-3</v>
      </c>
      <c r="AW65">
        <v>62</v>
      </c>
      <c r="AX65">
        <f>IF(Z65&gt;0, (R65*SUMPRODUCT(K65:$K$98, X65:$X$98)-K65*$AZ$3)/Z65, 0)</f>
        <v>-494485798778.34766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500000</v>
      </c>
      <c r="S66">
        <f t="shared" si="32"/>
        <v>-2043186508651.4568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-16.677414452861981</v>
      </c>
      <c r="AC66">
        <f t="shared" si="33"/>
        <v>-14.890548664036734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-1.3050804429461047E-5</v>
      </c>
      <c r="AI66">
        <f t="shared" si="38"/>
        <v>-1.3051168824698608E-5</v>
      </c>
      <c r="AJ66">
        <f t="shared" si="39"/>
        <v>-1.7868657888252475</v>
      </c>
      <c r="AK66">
        <f t="shared" si="61"/>
        <v>-1.1674190117003389</v>
      </c>
      <c r="AL66">
        <f t="shared" si="40"/>
        <v>-2.9542978516944114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-1.0349082605303558E-8</v>
      </c>
      <c r="AR66">
        <f t="shared" si="45"/>
        <v>-1.0349371564994501E-8</v>
      </c>
      <c r="AS66">
        <f t="shared" si="46"/>
        <v>-1.4169564606606446E-3</v>
      </c>
      <c r="AT66">
        <f t="shared" si="47"/>
        <v>-9.2574491115775465E-4</v>
      </c>
      <c r="AU66">
        <f t="shared" si="48"/>
        <v>-2.3427117211899644E-3</v>
      </c>
      <c r="AW66">
        <v>63</v>
      </c>
      <c r="AX66">
        <f>IF(Z66&gt;0, (R66*SUMPRODUCT(K66:$K$98, X66:$X$98)-K66*$AZ$3)/Z66, 0)</f>
        <v>-2043186508651.4568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-8610381755846.1143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-14.890548664036734</v>
      </c>
      <c r="AC67">
        <f t="shared" ref="AC67:AC89" si="64">S67*Z67</f>
        <v>-13.295132744722006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-2.8354720108270096E-6</v>
      </c>
      <c r="AI67">
        <f t="shared" ref="AI67:AI89" si="69">SUM(AE67:AH67)</f>
        <v>-2.8355492149111125E-6</v>
      </c>
      <c r="AJ67">
        <f t="shared" ref="AJ67:AJ89" si="70">AB67-AC67</f>
        <v>-1.5954159193147284</v>
      </c>
      <c r="AK67">
        <f t="shared" si="61"/>
        <v>-1.0423384064825714</v>
      </c>
      <c r="AL67">
        <f t="shared" ref="AL67:AL89" si="71">SUM(AI67:AK67)</f>
        <v>-2.6377571613465145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-2.0075756238191418E-9</v>
      </c>
      <c r="AR67">
        <f t="shared" ref="AR67:AR89" si="76">AI67*$K67</f>
        <v>-2.007630285983576E-9</v>
      </c>
      <c r="AS67">
        <f t="shared" ref="AS67:AS89" si="77">AJ67*$K67</f>
        <v>-1.1295890409918291E-3</v>
      </c>
      <c r="AT67">
        <f t="shared" ref="AT67:AT89" si="78">AK67*$K67</f>
        <v>-7.3799817759956192E-4</v>
      </c>
      <c r="AU67">
        <f t="shared" ref="AU67:AU89" si="79">AL67*$K67</f>
        <v>-1.867589226221677E-3</v>
      </c>
      <c r="AW67">
        <v>64</v>
      </c>
      <c r="AX67">
        <f>IF(Z67&gt;0, (R67*SUMPRODUCT(K67:$K$98, X67:$X$98)-K67*$AZ$3)/Z67, 0)</f>
        <v>-8610381755846.1143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500000</v>
      </c>
      <c r="S68">
        <f t="shared" si="63"/>
        <v>-37036673413147.984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-13.295132744722006</v>
      </c>
      <c r="AC68">
        <f t="shared" si="64"/>
        <v>-11.87065423810118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-6.0406502704124431E-7</v>
      </c>
      <c r="AI68">
        <f t="shared" si="69"/>
        <v>-6.0408105258180199E-7</v>
      </c>
      <c r="AJ68">
        <f t="shared" si="70"/>
        <v>-1.4244785066208259</v>
      </c>
      <c r="AK68">
        <f t="shared" si="61"/>
        <v>-0.93065929213054044</v>
      </c>
      <c r="AL68">
        <f t="shared" si="71"/>
        <v>-2.3551384028324187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-3.8186707881282854E-10</v>
      </c>
      <c r="AR68">
        <f t="shared" si="76"/>
        <v>-3.8187720955386666E-10</v>
      </c>
      <c r="AS68">
        <f t="shared" si="77"/>
        <v>-9.0050147219963893E-4</v>
      </c>
      <c r="AT68">
        <f t="shared" si="78"/>
        <v>-5.8832762922333384E-4</v>
      </c>
      <c r="AU68">
        <f t="shared" si="79"/>
        <v>-1.4888294833001821E-3</v>
      </c>
      <c r="AW68">
        <v>65</v>
      </c>
      <c r="AX68">
        <f>IF(Z68&gt;0, (R68*SUMPRODUCT(K68:$K$98, X68:$X$98)-K68*$AZ$3)/Z68, 0)</f>
        <v>-37036673413147.984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500000</v>
      </c>
      <c r="S69">
        <f t="shared" si="63"/>
        <v>-162830713754615.38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-11.87065423810118</v>
      </c>
      <c r="AC69">
        <f t="shared" si="64"/>
        <v>-10.59879842720769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-1.2610739930652044E-7</v>
      </c>
      <c r="AI69">
        <f t="shared" si="69"/>
        <v>-1.2611065385174192E-7</v>
      </c>
      <c r="AJ69">
        <f t="shared" si="70"/>
        <v>-1.2718558108934896</v>
      </c>
      <c r="AK69">
        <f t="shared" si="61"/>
        <v>-0.83094579666708268</v>
      </c>
      <c r="AL69">
        <f t="shared" si="71"/>
        <v>-2.1028017336712264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-7.1178867390877573E-11</v>
      </c>
      <c r="AR69">
        <f t="shared" si="76"/>
        <v>-7.1180704355591865E-11</v>
      </c>
      <c r="AS69">
        <f t="shared" si="77"/>
        <v>-7.1787426115942359E-4</v>
      </c>
      <c r="AT69">
        <f t="shared" si="78"/>
        <v>-4.6901118407978492E-4</v>
      </c>
      <c r="AU69">
        <f t="shared" si="79"/>
        <v>-1.1868855164199131E-3</v>
      </c>
      <c r="AW69">
        <v>66</v>
      </c>
      <c r="AX69">
        <f>IF(Z69&gt;0, (R69*SUMPRODUCT(K69:$K$98, X69:$X$98)-K69*$AZ$3)/Z69, 0)</f>
        <v>-162830713754615.38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500000</v>
      </c>
      <c r="S70">
        <f t="shared" si="63"/>
        <v>-732173405837840.13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-10.59879842720769</v>
      </c>
      <c r="AC70">
        <f t="shared" si="64"/>
        <v>-9.4632128814972987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-2.5757585369264356E-8</v>
      </c>
      <c r="AI70">
        <f t="shared" si="69"/>
        <v>-2.5758231610496696E-8</v>
      </c>
      <c r="AJ70">
        <f t="shared" si="70"/>
        <v>-1.1355855457103914</v>
      </c>
      <c r="AK70">
        <f t="shared" si="61"/>
        <v>-0.74191588990453838</v>
      </c>
      <c r="AL70">
        <f t="shared" si="71"/>
        <v>-1.8775014613731613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-1.2980685534924263E-11</v>
      </c>
      <c r="AR70">
        <f t="shared" si="76"/>
        <v>-1.2981011211966441E-11</v>
      </c>
      <c r="AS70">
        <f t="shared" si="77"/>
        <v>-5.7228496598370974E-4</v>
      </c>
      <c r="AT70">
        <f t="shared" si="78"/>
        <v>-3.7389284446305831E-4</v>
      </c>
      <c r="AU70">
        <f t="shared" si="79"/>
        <v>-9.4617782342777928E-4</v>
      </c>
      <c r="AW70">
        <v>67</v>
      </c>
      <c r="AX70">
        <f>IF(Z70&gt;0, (R70*SUMPRODUCT(K70:$K$98, X70:$X$98)-K70*$AZ$3)/Z70, 0)</f>
        <v>-732173405837840.13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500000</v>
      </c>
      <c r="S71">
        <f t="shared" si="63"/>
        <v>-3367629410493854.5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-9.4632128814972987</v>
      </c>
      <c r="AC71">
        <f t="shared" si="64"/>
        <v>-8.4492972156338784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-5.1433008166466815E-9</v>
      </c>
      <c r="AI71">
        <f t="shared" si="69"/>
        <v>-5.1434262653850328E-9</v>
      </c>
      <c r="AJ71">
        <f t="shared" si="70"/>
        <v>-1.0139156658634203</v>
      </c>
      <c r="AK71">
        <f t="shared" si="61"/>
        <v>-0.66242490170481094</v>
      </c>
      <c r="AL71">
        <f t="shared" si="71"/>
        <v>-1.6763405727116576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-2.314282568030717E-12</v>
      </c>
      <c r="AR71">
        <f t="shared" si="76"/>
        <v>-2.3143390150165531E-12</v>
      </c>
      <c r="AS71">
        <f t="shared" si="77"/>
        <v>-4.5622207111946226E-4</v>
      </c>
      <c r="AT71">
        <f t="shared" si="78"/>
        <v>-2.9806508646803442E-4</v>
      </c>
      <c r="AU71">
        <f t="shared" si="79"/>
        <v>-7.5428715990183567E-4</v>
      </c>
      <c r="AW71">
        <v>68</v>
      </c>
      <c r="AX71">
        <f>IF(Z71&gt;0, (R71*SUMPRODUCT(K71:$K$98, X71:$X$98)-K71*$AZ$3)/Z71, 0)</f>
        <v>-3367629410493854.5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500000</v>
      </c>
      <c r="S72">
        <f t="shared" si="63"/>
        <v>-1.5861293580381834E+16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-8.4492972156338784</v>
      </c>
      <c r="AC72">
        <f t="shared" si="64"/>
        <v>-7.5440153711036899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-1.0041304001918183E-9</v>
      </c>
      <c r="AI72">
        <f t="shared" si="69"/>
        <v>-1.0041541814027671E-9</v>
      </c>
      <c r="AJ72">
        <f t="shared" si="70"/>
        <v>-0.90528184453018845</v>
      </c>
      <c r="AK72">
        <f t="shared" ref="AK72:AK89" si="92">G72*SUM(AB72:AB72, AE72:AF72)</f>
        <v>-0.59145080509437153</v>
      </c>
      <c r="AL72">
        <f t="shared" si="71"/>
        <v>-1.4967326506287142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-4.0340989946301048E-13</v>
      </c>
      <c r="AR72">
        <f t="shared" si="76"/>
        <v>-4.0341945357661582E-13</v>
      </c>
      <c r="AS72">
        <f t="shared" si="77"/>
        <v>-3.636974419038087E-4</v>
      </c>
      <c r="AT72">
        <f t="shared" si="78"/>
        <v>-2.3761566204435003E-4</v>
      </c>
      <c r="AU72">
        <f t="shared" si="79"/>
        <v>-6.0131310435157818E-4</v>
      </c>
      <c r="AW72">
        <v>69</v>
      </c>
      <c r="AX72">
        <f>IF(Z72&gt;0, (R72*SUMPRODUCT(K72:$K$98, X72:$X$98)-K72*$AZ$3)/Z72, 0)</f>
        <v>-1.5861293580381834E+16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500000</v>
      </c>
      <c r="S73">
        <f t="shared" si="63"/>
        <v>-7.6576299408972272E+16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-7.5440153711036899</v>
      </c>
      <c r="AC73">
        <f t="shared" si="64"/>
        <v>-6.7357280099143599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-1.9145348749420691E-10</v>
      </c>
      <c r="AI73">
        <f t="shared" si="69"/>
        <v>-1.9145788554429675E-10</v>
      </c>
      <c r="AJ73">
        <f t="shared" si="70"/>
        <v>-0.80828736118932998</v>
      </c>
      <c r="AK73">
        <f t="shared" si="92"/>
        <v>-0.5280810759772584</v>
      </c>
      <c r="AL73">
        <f t="shared" si="71"/>
        <v>-1.3363684373580462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-6.8675478630854853E-14</v>
      </c>
      <c r="AR73">
        <f t="shared" si="76"/>
        <v>-6.8677056236982137E-14</v>
      </c>
      <c r="AS73">
        <f t="shared" si="77"/>
        <v>-2.8993737396728031E-4</v>
      </c>
      <c r="AT73">
        <f t="shared" si="78"/>
        <v>-1.8942575099203878E-4</v>
      </c>
      <c r="AU73">
        <f t="shared" si="79"/>
        <v>-4.7936312502799611E-4</v>
      </c>
      <c r="AW73">
        <v>70</v>
      </c>
      <c r="AX73">
        <f>IF(Z73&gt;0, (R73*SUMPRODUCT(K73:$K$98, X73:$X$98)-K73*$AZ$3)/Z73, 0)</f>
        <v>-7.6576299408972272E+16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500000</v>
      </c>
      <c r="S74">
        <f t="shared" si="63"/>
        <v>-3.7930090890586349E+17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-6.7357280099143599</v>
      </c>
      <c r="AC74">
        <f t="shared" si="64"/>
        <v>-6.0140428659950231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-3.5612896713694475E-11</v>
      </c>
      <c r="AI74">
        <f t="shared" si="69"/>
        <v>-3.5613689493612053E-11</v>
      </c>
      <c r="AJ74">
        <f t="shared" si="70"/>
        <v>-0.7216851439193368</v>
      </c>
      <c r="AK74">
        <f t="shared" si="92"/>
        <v>-0.47150096069400527</v>
      </c>
      <c r="AL74">
        <f t="shared" si="71"/>
        <v>-1.1931861046489558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-1.1405850912512151E-14</v>
      </c>
      <c r="AR74">
        <f t="shared" si="76"/>
        <v>-1.1406104818551276E-14</v>
      </c>
      <c r="AS74">
        <f t="shared" si="77"/>
        <v>-2.3113629940003E-4</v>
      </c>
      <c r="AT74">
        <f t="shared" si="78"/>
        <v>-1.5100904894136527E-4</v>
      </c>
      <c r="AU74">
        <f t="shared" si="79"/>
        <v>-3.8214534835280138E-4</v>
      </c>
      <c r="AW74">
        <v>71</v>
      </c>
      <c r="AX74">
        <f>IF(Z74&gt;0, (R74*SUMPRODUCT(K74:$K$98, X74:$X$98)-K74*$AZ$3)/Z74, 0)</f>
        <v>-3.7930090890586349E+17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500000</v>
      </c>
      <c r="S75">
        <f t="shared" si="63"/>
        <v>-1.9290791305981957E+18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-6.0140428659950231</v>
      </c>
      <c r="AC75">
        <f t="shared" si="64"/>
        <v>-5.3696811303527099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-6.4567480200365645E-12</v>
      </c>
      <c r="AI75">
        <f t="shared" si="69"/>
        <v>-6.456887197352963E-12</v>
      </c>
      <c r="AJ75">
        <f t="shared" si="70"/>
        <v>-0.64436173564231325</v>
      </c>
      <c r="AK75">
        <f t="shared" si="92"/>
        <v>-0.42098300061965166</v>
      </c>
      <c r="AL75">
        <f t="shared" si="71"/>
        <v>-1.0653447362684219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-1.8463592469306803E-15</v>
      </c>
      <c r="AR75">
        <f t="shared" si="76"/>
        <v>-1.8463990458084278E-15</v>
      </c>
      <c r="AS75">
        <f t="shared" si="77"/>
        <v>-1.8426044276151731E-4</v>
      </c>
      <c r="AT75">
        <f t="shared" si="78"/>
        <v>-1.2038348927085997E-4</v>
      </c>
      <c r="AU75">
        <f t="shared" si="79"/>
        <v>-3.0464393203422367E-4</v>
      </c>
      <c r="AW75">
        <v>72</v>
      </c>
      <c r="AX75">
        <f>IF(Z75&gt;0, (R75*SUMPRODUCT(K75:$K$98, X75:$X$98)-K75*$AZ$3)/Z75, 0)</f>
        <v>-1.9290791305981957E+18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500000</v>
      </c>
      <c r="S76">
        <f t="shared" si="63"/>
        <v>-1.0082491367039252E+19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-5.3696811303527099</v>
      </c>
      <c r="AC76">
        <f t="shared" si="64"/>
        <v>-4.7943581521006351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-1.1400988116100701E-12</v>
      </c>
      <c r="AI76">
        <f t="shared" si="69"/>
        <v>-1.1401225872721439E-12</v>
      </c>
      <c r="AJ76">
        <f t="shared" si="70"/>
        <v>-0.57532297825207479</v>
      </c>
      <c r="AK76">
        <f t="shared" si="92"/>
        <v>-0.37587767912468972</v>
      </c>
      <c r="AL76">
        <f t="shared" si="71"/>
        <v>-0.9512006573779046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-2.9108969969681918E-16</v>
      </c>
      <c r="AR76">
        <f t="shared" si="76"/>
        <v>-2.9109577009200131E-16</v>
      </c>
      <c r="AS76">
        <f t="shared" si="77"/>
        <v>-1.468912968443242E-4</v>
      </c>
      <c r="AT76">
        <f t="shared" si="78"/>
        <v>-9.5968980604958711E-5</v>
      </c>
      <c r="AU76">
        <f t="shared" si="79"/>
        <v>-2.4286027744957399E-4</v>
      </c>
      <c r="AW76">
        <v>73</v>
      </c>
      <c r="AX76">
        <f>IF(Z76&gt;0, (R76*SUMPRODUCT(K76:$K$98, X76:$X$98)-K76*$AZ$3)/Z76, 0)</f>
        <v>-1.0082491367039252E+19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500000</v>
      </c>
      <c r="S77">
        <f t="shared" si="63"/>
        <v>-5.420729097258469E+19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-4.7943581521006351</v>
      </c>
      <c r="AC77">
        <f t="shared" si="64"/>
        <v>-4.2806769215184239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-1.9589472645700932E-13</v>
      </c>
      <c r="AI77">
        <f t="shared" si="69"/>
        <v>-1.958986748898167E-13</v>
      </c>
      <c r="AJ77">
        <f t="shared" si="70"/>
        <v>-0.51368123058221116</v>
      </c>
      <c r="AK77">
        <f t="shared" si="92"/>
        <v>-0.33560507064704448</v>
      </c>
      <c r="AL77">
        <f t="shared" si="71"/>
        <v>-0.84928630122945148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-4.4656950936960938E-17</v>
      </c>
      <c r="AR77">
        <f t="shared" si="76"/>
        <v>-4.46578510376086E-17</v>
      </c>
      <c r="AS77">
        <f t="shared" si="77"/>
        <v>-1.1710084250982513E-4</v>
      </c>
      <c r="AT77">
        <f t="shared" si="78"/>
        <v>-7.650588377308572E-5</v>
      </c>
      <c r="AU77">
        <f t="shared" si="79"/>
        <v>-1.9360672628295549E-4</v>
      </c>
      <c r="AW77">
        <v>74</v>
      </c>
      <c r="AX77">
        <f>IF(Z77&gt;0, (R77*SUMPRODUCT(K77:$K$98, X77:$X$98)-K77*$AZ$3)/Z77, 0)</f>
        <v>-5.420729097258469E+19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500000</v>
      </c>
      <c r="S78">
        <f t="shared" si="63"/>
        <v>-3.0005043169674369E+20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-4.2806769215184239</v>
      </c>
      <c r="AC78">
        <f t="shared" si="64"/>
        <v>-3.8220329656414496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-3.2720500512710423E-14</v>
      </c>
      <c r="AI78">
        <f t="shared" si="69"/>
        <v>-3.2721137411138472E-14</v>
      </c>
      <c r="AJ78">
        <f t="shared" si="70"/>
        <v>-0.45864395587697437</v>
      </c>
      <c r="AK78">
        <f t="shared" si="92"/>
        <v>-0.29964738450628969</v>
      </c>
      <c r="AL78">
        <f t="shared" si="71"/>
        <v>-0.75829134038329671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-6.6599081250371146E-18</v>
      </c>
      <c r="AR78">
        <f t="shared" si="76"/>
        <v>-6.6600377589042409E-18</v>
      </c>
      <c r="AS78">
        <f t="shared" si="77"/>
        <v>-9.335207470489888E-5</v>
      </c>
      <c r="AT78">
        <f t="shared" si="78"/>
        <v>-6.0990022140533883E-5</v>
      </c>
      <c r="AU78">
        <f t="shared" si="79"/>
        <v>-1.543420968454394E-4</v>
      </c>
      <c r="AW78">
        <v>75</v>
      </c>
      <c r="AX78">
        <f>IF(Z78&gt;0, (R78*SUMPRODUCT(K78:$K$98, X78:$X$98)-K78*$AZ$3)/Z78, 0)</f>
        <v>-3.0005043169674369E+20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500000</v>
      </c>
      <c r="S79">
        <f t="shared" si="63"/>
        <v>-1.7111902398498682E+21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-3.8220329656414496</v>
      </c>
      <c r="AC79">
        <f t="shared" si="64"/>
        <v>-3.4125294336084369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-5.3081728569713176E-15</v>
      </c>
      <c r="AI79">
        <f t="shared" si="69"/>
        <v>-5.3082725691293856E-15</v>
      </c>
      <c r="AJ79">
        <f t="shared" si="70"/>
        <v>-0.40950353203301271</v>
      </c>
      <c r="AK79">
        <f t="shared" si="92"/>
        <v>-0.2675423075949015</v>
      </c>
      <c r="AL79">
        <f t="shared" si="71"/>
        <v>-0.67704583962791953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-9.6466236177028631E-19</v>
      </c>
      <c r="AR79">
        <f t="shared" si="76"/>
        <v>-9.646804826130868E-19</v>
      </c>
      <c r="AS79">
        <f t="shared" si="77"/>
        <v>-7.4419702411430839E-5</v>
      </c>
      <c r="AT79">
        <f t="shared" si="78"/>
        <v>-4.8620872242134794E-5</v>
      </c>
      <c r="AU79">
        <f t="shared" si="79"/>
        <v>-1.2304057465356661E-4</v>
      </c>
      <c r="AW79">
        <v>76</v>
      </c>
      <c r="AX79">
        <f>IF(Z79&gt;0, (R79*SUMPRODUCT(K79:$K$98, X79:$X$98)-K79*$AZ$3)/Z79, 0)</f>
        <v>-1.7111902398498682E+21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500000</v>
      </c>
      <c r="S80">
        <f t="shared" si="63"/>
        <v>-1.0114859456088737E+22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-3.4125294336084369</v>
      </c>
      <c r="AC80">
        <f t="shared" si="64"/>
        <v>-3.0469012800075324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-8.3653525780107246E-16</v>
      </c>
      <c r="AI80">
        <f t="shared" si="69"/>
        <v>-8.365503193117797E-16</v>
      </c>
      <c r="AJ80">
        <f t="shared" si="70"/>
        <v>-0.3656281536009045</v>
      </c>
      <c r="AK80">
        <f t="shared" si="92"/>
        <v>-0.2388770603525906</v>
      </c>
      <c r="AL80">
        <f t="shared" si="71"/>
        <v>-0.60450521395349588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-1.3573645557628251E-19</v>
      </c>
      <c r="AR80">
        <f t="shared" si="76"/>
        <v>-1.3573889946141461E-19</v>
      </c>
      <c r="AS80">
        <f t="shared" si="77"/>
        <v>-5.9326931131561619E-5</v>
      </c>
      <c r="AT80">
        <f t="shared" si="78"/>
        <v>-3.8760261672620199E-5</v>
      </c>
      <c r="AU80">
        <f t="shared" si="79"/>
        <v>-9.8087192804181947E-5</v>
      </c>
      <c r="AW80">
        <v>77</v>
      </c>
      <c r="AX80">
        <f>IF(Z80&gt;0, (R80*SUMPRODUCT(K80:$K$98, X80:$X$98)-K80*$AZ$3)/Z80, 0)</f>
        <v>-1.0114859456088737E+22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500000</v>
      </c>
      <c r="S81">
        <f t="shared" si="63"/>
        <v>-6.2039419488887951E+22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-3.0469012800075324</v>
      </c>
      <c r="AC81">
        <f t="shared" si="64"/>
        <v>-2.7204475714352969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-1.2718380265711598E-16</v>
      </c>
      <c r="AI81">
        <f t="shared" si="69"/>
        <v>-1.2718599517245047E-16</v>
      </c>
      <c r="AJ81">
        <f t="shared" si="70"/>
        <v>-0.32645370857223543</v>
      </c>
      <c r="AK81">
        <f t="shared" si="92"/>
        <v>-0.21328308960052728</v>
      </c>
      <c r="AL81">
        <f t="shared" si="71"/>
        <v>-0.53973679817276277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-1.8425786619785617E-20</v>
      </c>
      <c r="AR81">
        <f t="shared" si="76"/>
        <v>-1.8426104261017207E-20</v>
      </c>
      <c r="AS81">
        <f t="shared" si="77"/>
        <v>-4.7295066271971845E-5</v>
      </c>
      <c r="AT81">
        <f t="shared" si="78"/>
        <v>-3.0899443297688288E-5</v>
      </c>
      <c r="AU81">
        <f t="shared" si="79"/>
        <v>-7.819450956966014E-5</v>
      </c>
      <c r="AW81">
        <v>78</v>
      </c>
      <c r="AX81">
        <f>IF(Z81&gt;0, (R81*SUMPRODUCT(K81:$K$98, X81:$X$98)-K81*$AZ$3)/Z81, 0)</f>
        <v>-6.2039419488887951E+22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500000</v>
      </c>
      <c r="S82">
        <f t="shared" si="63"/>
        <v>-3.9529725336931175E+23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-2.7204475714352969</v>
      </c>
      <c r="AC82">
        <f t="shared" si="64"/>
        <v>-2.4289710459243716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-1.8633566973197522E-17</v>
      </c>
      <c r="AI82">
        <f t="shared" si="69"/>
        <v>-1.8633874206681339E-17</v>
      </c>
      <c r="AJ82">
        <f t="shared" si="70"/>
        <v>-0.29147652551092529</v>
      </c>
      <c r="AK82">
        <f t="shared" si="92"/>
        <v>-0.1904313300004708</v>
      </c>
      <c r="AL82">
        <f t="shared" si="71"/>
        <v>-0.48190785551139609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-2.410306143554106E-21</v>
      </c>
      <c r="AR82">
        <f t="shared" si="76"/>
        <v>-2.410345885099813E-21</v>
      </c>
      <c r="AS82">
        <f t="shared" si="77"/>
        <v>-3.7703337270385815E-5</v>
      </c>
      <c r="AT82">
        <f t="shared" si="78"/>
        <v>-2.4632847016652015E-5</v>
      </c>
      <c r="AU82">
        <f t="shared" si="79"/>
        <v>-6.2336184287037827E-5</v>
      </c>
      <c r="AW82">
        <v>79</v>
      </c>
      <c r="AX82">
        <f>IF(Z82&gt;0, (R82*SUMPRODUCT(K82:$K$98, X82:$X$98)-K82*$AZ$3)/Z82, 0)</f>
        <v>-3.9529725336931175E+23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500000</v>
      </c>
      <c r="S83">
        <f t="shared" si="63"/>
        <v>-2.6196507488562199E+24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-2.4289710459243716</v>
      </c>
      <c r="AC83">
        <f t="shared" si="64"/>
        <v>-2.1687241481467603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-2.6276776573761433E-18</v>
      </c>
      <c r="AI83">
        <f t="shared" si="69"/>
        <v>-2.6277190507593854E-18</v>
      </c>
      <c r="AJ83">
        <f t="shared" si="70"/>
        <v>-0.26024689777761134</v>
      </c>
      <c r="AK83">
        <f t="shared" si="92"/>
        <v>-0.17002797321470603</v>
      </c>
      <c r="AL83">
        <f t="shared" si="71"/>
        <v>-0.43027487099231737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-3.0348013930430733E-22</v>
      </c>
      <c r="AR83">
        <f t="shared" si="76"/>
        <v>-3.0348491997810014E-22</v>
      </c>
      <c r="AS83">
        <f t="shared" si="77"/>
        <v>-3.005686963519271E-5</v>
      </c>
      <c r="AT83">
        <f t="shared" si="78"/>
        <v>-1.9637154828325899E-5</v>
      </c>
      <c r="AU83">
        <f t="shared" si="79"/>
        <v>-4.9694024463518609E-5</v>
      </c>
      <c r="AW83">
        <v>80</v>
      </c>
      <c r="AX83">
        <f>IF(Z83&gt;0, (R83*SUMPRODUCT(K83:$K$98, X83:$X$98)-K83*$AZ$3)/Z83, 0)</f>
        <v>-2.6196507488562199E+24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500000</v>
      </c>
      <c r="S84">
        <f t="shared" si="63"/>
        <v>-1.8078241966076279E+25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-2.1687241481467603</v>
      </c>
      <c r="AC84">
        <f t="shared" si="64"/>
        <v>-1.9363608465596074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-3.5623948442647831E-19</v>
      </c>
      <c r="AI84">
        <f t="shared" si="69"/>
        <v>-3.5624483992744515E-19</v>
      </c>
      <c r="AJ84">
        <f t="shared" si="70"/>
        <v>-0.2323633015871529</v>
      </c>
      <c r="AK84">
        <f t="shared" si="92"/>
        <v>-0.15181069037027323</v>
      </c>
      <c r="AL84">
        <f t="shared" si="71"/>
        <v>-0.38417399195742613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-3.6735183814703464E-23</v>
      </c>
      <c r="AR84">
        <f t="shared" si="76"/>
        <v>-3.6735736070478121E-23</v>
      </c>
      <c r="AS84">
        <f t="shared" si="77"/>
        <v>-2.3961152451524793E-5</v>
      </c>
      <c r="AT84">
        <f t="shared" si="78"/>
        <v>-1.5654619601662864E-5</v>
      </c>
      <c r="AU84">
        <f t="shared" si="79"/>
        <v>-3.9615772053187656E-5</v>
      </c>
      <c r="AW84">
        <v>81</v>
      </c>
      <c r="AX84">
        <f>IF(Z84&gt;0, (R84*SUMPRODUCT(K84:$K$98, X84:$X$98)-K84*$AZ$3)/Z84, 0)</f>
        <v>-1.8078241966076279E+25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500000</v>
      </c>
      <c r="S85">
        <f t="shared" si="63"/>
        <v>-1.3010978600340887E+26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-1.9363608465596074</v>
      </c>
      <c r="AC85">
        <f t="shared" si="64"/>
        <v>-1.7288936129996495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-4.6375479644757128E-20</v>
      </c>
      <c r="AI85">
        <f t="shared" si="69"/>
        <v>-4.6376144042749816E-20</v>
      </c>
      <c r="AJ85">
        <f t="shared" si="70"/>
        <v>-0.20746723355995789</v>
      </c>
      <c r="AK85">
        <f t="shared" si="92"/>
        <v>-0.13554525925917252</v>
      </c>
      <c r="AL85">
        <f t="shared" si="71"/>
        <v>-0.34301249281913038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-4.2698297165877164E-24</v>
      </c>
      <c r="AR85">
        <f t="shared" si="76"/>
        <v>-4.2698908882740165E-24</v>
      </c>
      <c r="AS85">
        <f t="shared" si="77"/>
        <v>-1.9101684033422182E-5</v>
      </c>
      <c r="AT85">
        <f t="shared" si="78"/>
        <v>-1.2479766901835827E-5</v>
      </c>
      <c r="AU85">
        <f t="shared" si="79"/>
        <v>-3.1581450935258007E-5</v>
      </c>
      <c r="AW85">
        <v>82</v>
      </c>
      <c r="AX85">
        <f>IF(Z85&gt;0, (R85*SUMPRODUCT(K85:$K$98, X85:$X$98)-K85*$AZ$3)/Z85, 0)</f>
        <v>-1.3010978600340887E+26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500000</v>
      </c>
      <c r="S86">
        <f t="shared" si="63"/>
        <v>-9.7837172463534121E+26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-1.7288936129996495</v>
      </c>
      <c r="AC86">
        <f t="shared" si="64"/>
        <v>-1.5436550116068297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-5.788650295300989E-21</v>
      </c>
      <c r="AI86">
        <f t="shared" si="69"/>
        <v>-5.7887291842842217E-21</v>
      </c>
      <c r="AJ86">
        <f t="shared" si="70"/>
        <v>-0.18523860139281978</v>
      </c>
      <c r="AK86">
        <f t="shared" si="92"/>
        <v>-0.12102255290997548</v>
      </c>
      <c r="AL86">
        <f t="shared" si="71"/>
        <v>-0.30626115430279527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-4.7586244542726439E-25</v>
      </c>
      <c r="AR86">
        <f t="shared" si="76"/>
        <v>-4.758689305840044E-25</v>
      </c>
      <c r="AS86">
        <f t="shared" si="77"/>
        <v>-1.5227745562358262E-5</v>
      </c>
      <c r="AT86">
        <f t="shared" si="78"/>
        <v>-9.9487937674073893E-6</v>
      </c>
      <c r="AU86">
        <f t="shared" si="79"/>
        <v>-2.5176539329765653E-5</v>
      </c>
      <c r="AW86">
        <v>83</v>
      </c>
      <c r="AX86">
        <f>IF(Z86&gt;0, (R86*SUMPRODUCT(K86:$K$98, X86:$X$98)-K86*$AZ$3)/Z86, 0)</f>
        <v>-9.7837172463534121E+26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500000</v>
      </c>
      <c r="S87">
        <f t="shared" si="63"/>
        <v>-7.7021481068858578E+27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-1.5436550116068297</v>
      </c>
      <c r="AC87">
        <f t="shared" si="64"/>
        <v>-1.3782634032203835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-6.9152827104939368E-22</v>
      </c>
      <c r="AI87">
        <f t="shared" si="69"/>
        <v>-6.9153721831568939E-22</v>
      </c>
      <c r="AJ87">
        <f t="shared" si="70"/>
        <v>-0.16539160838644618</v>
      </c>
      <c r="AK87">
        <f t="shared" si="92"/>
        <v>-0.10805585081247809</v>
      </c>
      <c r="AL87">
        <f t="shared" si="71"/>
        <v>-0.27344745919892427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-5.0757010541013404E-26</v>
      </c>
      <c r="AR87">
        <f t="shared" si="76"/>
        <v>-5.0757667255292046E-26</v>
      </c>
      <c r="AS87">
        <f t="shared" si="77"/>
        <v>-1.2139465531216722E-5</v>
      </c>
      <c r="AT87">
        <f t="shared" si="78"/>
        <v>-7.9311174803949199E-6</v>
      </c>
      <c r="AU87">
        <f t="shared" si="79"/>
        <v>-2.0070583011611643E-5</v>
      </c>
      <c r="AW87">
        <v>84</v>
      </c>
      <c r="AX87">
        <f>IF(Z87&gt;0, (R87*SUMPRODUCT(K87:$K$98, X87:$X$98)-K87*$AZ$3)/Z87, 0)</f>
        <v>-7.7021481068858578E+27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500000</v>
      </c>
      <c r="S88">
        <f t="shared" si="63"/>
        <v>-6.361962099679639E+28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-1.3782634032203835</v>
      </c>
      <c r="AC88">
        <f t="shared" si="64"/>
        <v>-1.2305923243039139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-7.8906452082025095E-23</v>
      </c>
      <c r="AI88">
        <f t="shared" si="69"/>
        <v>-7.8907419230449604E-23</v>
      </c>
      <c r="AJ88">
        <f t="shared" si="70"/>
        <v>-0.14767107891646969</v>
      </c>
      <c r="AK88">
        <f t="shared" si="92"/>
        <v>-9.6478438225426857E-2</v>
      </c>
      <c r="AL88">
        <f t="shared" si="71"/>
        <v>-0.24414951714189653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-5.1710720553814181E-27</v>
      </c>
      <c r="AR88">
        <f t="shared" si="76"/>
        <v>-5.1711354366900368E-27</v>
      </c>
      <c r="AS88">
        <f t="shared" si="77"/>
        <v>-9.6775075982276078E-6</v>
      </c>
      <c r="AT88">
        <f t="shared" si="78"/>
        <v>-6.322638297508704E-6</v>
      </c>
      <c r="AU88">
        <f t="shared" si="79"/>
        <v>-1.6000145895736311E-5</v>
      </c>
      <c r="AW88">
        <v>85</v>
      </c>
      <c r="AX88">
        <f>IF(Z88&gt;0, (R88*SUMPRODUCT(K88:$K$98, X88:$X$98)-K88*$AZ$3)/Z88, 0)</f>
        <v>-6.361962099679639E+28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-1.2305923243039139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-1.2305923243039139</v>
      </c>
      <c r="AK89">
        <f t="shared" si="92"/>
        <v>-8.6141462701273971E-2</v>
      </c>
      <c r="AL89">
        <f t="shared" si="71"/>
        <v>-1.3167337870051878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-5.6590454123729224E-28</v>
      </c>
      <c r="AR89">
        <f t="shared" si="76"/>
        <v>-5.6590454123729224E-28</v>
      </c>
      <c r="AS89">
        <f t="shared" si="77"/>
        <v>-7.2005264867764927E-5</v>
      </c>
      <c r="AT89">
        <f t="shared" si="78"/>
        <v>-5.0403685407435449E-6</v>
      </c>
      <c r="AU89">
        <f t="shared" si="79"/>
        <v>-7.7045633408508469E-5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33687.912292269008</v>
      </c>
      <c r="AO91" s="6">
        <f t="shared" si="93"/>
        <v>-3368.7912292269011</v>
      </c>
      <c r="AP91" s="6">
        <f t="shared" si="93"/>
        <v>-2840.3628919691459</v>
      </c>
      <c r="AQ91" s="6">
        <f t="shared" si="93"/>
        <v>-18777.861385463235</v>
      </c>
      <c r="AR91" s="6">
        <f t="shared" si="93"/>
        <v>8700.8967856097443</v>
      </c>
      <c r="AS91" s="6">
        <f t="shared" si="93"/>
        <v>-5395.1230167540189</v>
      </c>
      <c r="AT91" s="6">
        <f t="shared" si="93"/>
        <v>3147.1550931065062</v>
      </c>
      <c r="AU91" s="6">
        <f t="shared" si="93"/>
        <v>6452.9288619622321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86154.328420221442</v>
      </c>
      <c r="K3">
        <v>1</v>
      </c>
      <c r="L3" s="2">
        <v>0</v>
      </c>
      <c r="O3">
        <f>$C$3</f>
        <v>86154.328420221442</v>
      </c>
      <c r="P3">
        <f>O3*C5</f>
        <v>8615.4328420221445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86154.328420221442</v>
      </c>
      <c r="AF3">
        <f t="shared" ref="AF3:AF34" si="4">-$Z3*P3</f>
        <v>-8615.4328420221445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75018.987374199292</v>
      </c>
      <c r="AJ3">
        <f t="shared" ref="AJ3:AJ34" si="8">AB3-AC3</f>
        <v>0</v>
      </c>
      <c r="AL3">
        <f t="shared" ref="AL3:AL34" si="9">SUM(AI3:AK3)</f>
        <v>75018.987374199292</v>
      </c>
      <c r="AN3">
        <f t="shared" ref="AN3:AN34" si="10">AE3*$K3</f>
        <v>86154.328420221442</v>
      </c>
      <c r="AO3">
        <f t="shared" ref="AO3:AO34" si="11">AF3*$K3</f>
        <v>-8615.4328420221445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75018.987374199292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75018.987374199292</v>
      </c>
      <c r="AW3">
        <v>0</v>
      </c>
      <c r="AX3">
        <f>IF(Z3&gt;0, (R3*SUMPRODUCT(K3:$K$98, X3:$X$98)-K3*$AZ$3)/Z3, 0)</f>
        <v>0</v>
      </c>
      <c r="AZ3">
        <f>C6*ABS(SUMPRODUCT(X4:X79, K4:K79))/1</f>
        <v>50405.287945910168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5467.6876089330535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5400.5665656332349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-5400.5665656332349</v>
      </c>
      <c r="AK4">
        <f>G4*SUM(AB4, AE4:AF4)</f>
        <v>0</v>
      </c>
      <c r="AL4">
        <f t="shared" si="9"/>
        <v>-6538.5400656332349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-1016.0477678571428</v>
      </c>
      <c r="AR4">
        <f t="shared" si="14"/>
        <v>-1016.0477678571428</v>
      </c>
      <c r="AS4">
        <f t="shared" si="15"/>
        <v>-4821.9344336011018</v>
      </c>
      <c r="AT4">
        <f t="shared" si="16"/>
        <v>0</v>
      </c>
      <c r="AU4">
        <f t="shared" si="17"/>
        <v>-5837.9822014582451</v>
      </c>
      <c r="AW4">
        <v>1</v>
      </c>
      <c r="AX4">
        <f>IF(Z4&gt;0, (R4*SUMPRODUCT(K4:$K$98, X4:$X$98)-K4*$AZ$3)/Z4, 0)</f>
        <v>5467.6876089330535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500000</v>
      </c>
      <c r="S5">
        <f t="shared" si="1"/>
        <v>9438.0733679888017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5400.5665656332349</v>
      </c>
      <c r="AC5">
        <f t="shared" si="2"/>
        <v>9206.4532313771924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-1193.926264924545</v>
      </c>
      <c r="AI5">
        <f t="shared" si="7"/>
        <v>-1242.6992129215525</v>
      </c>
      <c r="AJ5">
        <f t="shared" si="8"/>
        <v>-3805.8866657439576</v>
      </c>
      <c r="AK5">
        <f>G5*SUM(AB5, AE5:AF5)</f>
        <v>378.03965959432645</v>
      </c>
      <c r="AL5">
        <f t="shared" si="9"/>
        <v>-4670.5462190711833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-951.79070864520475</v>
      </c>
      <c r="AR5">
        <f t="shared" si="14"/>
        <v>-990.67220417853355</v>
      </c>
      <c r="AS5">
        <f t="shared" si="15"/>
        <v>-3034.0295485841498</v>
      </c>
      <c r="AT5">
        <f t="shared" si="16"/>
        <v>301.37090210006892</v>
      </c>
      <c r="AU5">
        <f t="shared" si="17"/>
        <v>-3723.330850662614</v>
      </c>
      <c r="AW5">
        <v>2</v>
      </c>
      <c r="AX5">
        <f>IF(Z5&gt;0, (R5*SUMPRODUCT(K5:$K$98, X5:$X$98)-K5*$AZ$3)/Z5, 0)</f>
        <v>9438.0733679888017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500000</v>
      </c>
      <c r="S6">
        <f t="shared" si="1"/>
        <v>13054.130154234252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9206.4532313771924</v>
      </c>
      <c r="AC6">
        <f t="shared" si="2"/>
        <v>12559.961124161542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-1779.8741176316762</v>
      </c>
      <c r="AI6">
        <f t="shared" si="7"/>
        <v>-1827.9813487369504</v>
      </c>
      <c r="AJ6">
        <f t="shared" si="8"/>
        <v>-3353.5078927843497</v>
      </c>
      <c r="AK6">
        <f>G6*SUM(AB6, AE6:AF6)</f>
        <v>644.45172619640357</v>
      </c>
      <c r="AL6">
        <f t="shared" si="9"/>
        <v>-4537.037515324896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-1266.8792405245506</v>
      </c>
      <c r="AR6">
        <f t="shared" si="14"/>
        <v>-1301.1210174022799</v>
      </c>
      <c r="AS6">
        <f t="shared" si="15"/>
        <v>-2386.9606789702739</v>
      </c>
      <c r="AT6">
        <f t="shared" si="16"/>
        <v>458.70800937585659</v>
      </c>
      <c r="AU6">
        <f t="shared" si="17"/>
        <v>-3229.373686996697</v>
      </c>
      <c r="AW6">
        <v>3</v>
      </c>
      <c r="AX6">
        <f>IF(Z6&gt;0, (R6*SUMPRODUCT(K6:$K$98, X6:$X$98)-K6*$AZ$3)/Z6, 0)</f>
        <v>13054.130154234252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500000</v>
      </c>
      <c r="S7">
        <f t="shared" si="1"/>
        <v>15973.217219943002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12559.961124161542</v>
      </c>
      <c r="AC7">
        <f t="shared" si="2"/>
        <v>15137.09849205623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-2434.1089933552935</v>
      </c>
      <c r="AI7">
        <f t="shared" si="7"/>
        <v>-2481.4917412501795</v>
      </c>
      <c r="AJ7">
        <f t="shared" si="8"/>
        <v>-2577.1373678946875</v>
      </c>
      <c r="AK7">
        <f>G7*SUM(AB7, AE7:AF7)</f>
        <v>879.19727869130804</v>
      </c>
      <c r="AL7">
        <f t="shared" si="9"/>
        <v>-4179.4318304535591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-1546.9202700850742</v>
      </c>
      <c r="AR7">
        <f t="shared" si="14"/>
        <v>-1577.0328629767728</v>
      </c>
      <c r="AS7">
        <f t="shared" si="15"/>
        <v>-1637.8173878297164</v>
      </c>
      <c r="AT7">
        <f t="shared" si="16"/>
        <v>558.74576509265694</v>
      </c>
      <c r="AU7">
        <f t="shared" si="17"/>
        <v>-2656.1044857138322</v>
      </c>
      <c r="AW7">
        <v>4</v>
      </c>
      <c r="AX7">
        <f>IF(Z7&gt;0, (R7*SUMPRODUCT(K7:$K$98, X7:$X$98)-K7*$AZ$3)/Z7, 0)</f>
        <v>15973.217219943002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500000</v>
      </c>
      <c r="S8">
        <f t="shared" si="1"/>
        <v>18264.881677622536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15137.09849205623</v>
      </c>
      <c r="AC8">
        <f t="shared" si="2"/>
        <v>17022.335908059769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-3103.8173250590457</v>
      </c>
      <c r="AI8">
        <f t="shared" si="7"/>
        <v>-3150.4158637424771</v>
      </c>
      <c r="AJ8">
        <f t="shared" si="8"/>
        <v>-1885.2374160035397</v>
      </c>
      <c r="AK8">
        <f t="shared" ref="AK8:AK39" si="30">G8*SUM(AB8:AB8, AE8:AF8)</f>
        <v>1059.5968944439362</v>
      </c>
      <c r="AL8">
        <f t="shared" si="9"/>
        <v>-3976.0563853020803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-1761.189305483168</v>
      </c>
      <c r="AR8">
        <f t="shared" si="14"/>
        <v>-1787.630567769389</v>
      </c>
      <c r="AS8">
        <f t="shared" si="15"/>
        <v>-1069.7343392459454</v>
      </c>
      <c r="AT8">
        <f t="shared" si="16"/>
        <v>601.24373414351533</v>
      </c>
      <c r="AU8">
        <f t="shared" si="17"/>
        <v>-2256.121172871819</v>
      </c>
      <c r="AW8">
        <v>5</v>
      </c>
      <c r="AX8">
        <f>IF(Z8&gt;0, (R8*SUMPRODUCT(K8:$K$98, X8:$X$98)-K8*$AZ$3)/Z8, 0)</f>
        <v>18264.881677622536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500000</v>
      </c>
      <c r="S9">
        <f t="shared" si="1"/>
        <v>20027.516749587259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17022.335908059769</v>
      </c>
      <c r="AC9">
        <f t="shared" si="2"/>
        <v>18325.573108012868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-3815.6644898755744</v>
      </c>
      <c r="AI9">
        <f t="shared" si="7"/>
        <v>-3861.4154767231839</v>
      </c>
      <c r="AJ9">
        <f t="shared" si="8"/>
        <v>-1303.2371999530988</v>
      </c>
      <c r="AK9">
        <f t="shared" si="30"/>
        <v>1191.5635135641839</v>
      </c>
      <c r="AL9">
        <f t="shared" si="9"/>
        <v>-3973.0891631120985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-1933.134378542152</v>
      </c>
      <c r="AR9">
        <f t="shared" si="14"/>
        <v>-1956.3132523037252</v>
      </c>
      <c r="AS9">
        <f t="shared" si="15"/>
        <v>-660.26052377223061</v>
      </c>
      <c r="AT9">
        <f t="shared" si="16"/>
        <v>603.68315883101025</v>
      </c>
      <c r="AU9">
        <f t="shared" si="17"/>
        <v>-2012.8906172449456</v>
      </c>
      <c r="AW9">
        <v>6</v>
      </c>
      <c r="AX9">
        <f>IF(Z9&gt;0, (R9*SUMPRODUCT(K9:$K$98, X9:$X$98)-K9*$AZ$3)/Z9, 0)</f>
        <v>20027.516749587259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500000</v>
      </c>
      <c r="S10">
        <f t="shared" si="1"/>
        <v>21330.49469786213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18325.573108012868</v>
      </c>
      <c r="AC10">
        <f t="shared" si="2"/>
        <v>19128.533823610222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-4550.09577044872</v>
      </c>
      <c r="AI10">
        <f t="shared" si="7"/>
        <v>-4594.9342378508081</v>
      </c>
      <c r="AJ10">
        <f t="shared" si="8"/>
        <v>-802.96071559735356</v>
      </c>
      <c r="AK10">
        <f t="shared" si="30"/>
        <v>1282.7901175609009</v>
      </c>
      <c r="AL10">
        <f t="shared" si="9"/>
        <v>-4115.1048358872613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-2058.2322514701964</v>
      </c>
      <c r="AR10">
        <f t="shared" si="14"/>
        <v>-2078.51489701644</v>
      </c>
      <c r="AS10">
        <f t="shared" si="15"/>
        <v>-363.21864964681339</v>
      </c>
      <c r="AT10">
        <f t="shared" si="16"/>
        <v>580.26910312059488</v>
      </c>
      <c r="AU10">
        <f t="shared" si="17"/>
        <v>-1861.4644435426587</v>
      </c>
      <c r="AW10">
        <v>7</v>
      </c>
      <c r="AX10">
        <f>IF(Z10&gt;0, (R10*SUMPRODUCT(K10:$K$98, X10:$X$98)-K10*$AZ$3)/Z10, 0)</f>
        <v>21330.49469786213</v>
      </c>
    </row>
    <row r="11" spans="1:52" x14ac:dyDescent="0.25">
      <c r="A11" t="s">
        <v>33</v>
      </c>
      <c r="C11" s="25">
        <f>AU81</f>
        <v>19483.006285247633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500000</v>
      </c>
      <c r="S11">
        <f t="shared" si="1"/>
        <v>22248.251354364649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19128.533823610222</v>
      </c>
      <c r="AC11">
        <f t="shared" si="2"/>
        <v>19513.243620478883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-5366.5058709438472</v>
      </c>
      <c r="AI11">
        <f t="shared" si="7"/>
        <v>-5410.3593030848206</v>
      </c>
      <c r="AJ11">
        <f t="shared" si="8"/>
        <v>-384.70979686866121</v>
      </c>
      <c r="AK11">
        <f t="shared" si="30"/>
        <v>1338.9973676527156</v>
      </c>
      <c r="AL11">
        <f t="shared" si="9"/>
        <v>-4456.0717323007666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-2167.4417141270374</v>
      </c>
      <c r="AR11">
        <f t="shared" si="14"/>
        <v>-2185.1533798581077</v>
      </c>
      <c r="AS11">
        <f t="shared" si="15"/>
        <v>-155.37783459460232</v>
      </c>
      <c r="AT11">
        <f t="shared" si="16"/>
        <v>540.79857910345697</v>
      </c>
      <c r="AU11">
        <f t="shared" si="17"/>
        <v>-1799.7326353492531</v>
      </c>
      <c r="AW11">
        <v>8</v>
      </c>
      <c r="AX11">
        <f>IF(Z11&gt;0, (R11*SUMPRODUCT(K11:$K$98, X11:$X$98)-K11*$AZ$3)/Z11, 0)</f>
        <v>22248.251354364649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500000</v>
      </c>
      <c r="S12">
        <f t="shared" si="1"/>
        <v>22817.756202699777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19513.243620478883</v>
      </c>
      <c r="AC12">
        <f t="shared" si="2"/>
        <v>19527.00016379726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-6258.5232724888419</v>
      </c>
      <c r="AI12">
        <f t="shared" si="7"/>
        <v>-6301.3123179811564</v>
      </c>
      <c r="AJ12">
        <f t="shared" si="8"/>
        <v>-13.756543318377226</v>
      </c>
      <c r="AK12">
        <f t="shared" si="30"/>
        <v>1365.9270534335219</v>
      </c>
      <c r="AL12">
        <f t="shared" si="9"/>
        <v>-4949.1418078660117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-2256.8862336399989</v>
      </c>
      <c r="AR12">
        <f t="shared" si="14"/>
        <v>-2272.3163924039204</v>
      </c>
      <c r="AS12">
        <f t="shared" si="15"/>
        <v>-4.9607474297001932</v>
      </c>
      <c r="AT12">
        <f t="shared" si="16"/>
        <v>492.56698886167777</v>
      </c>
      <c r="AU12">
        <f t="shared" si="17"/>
        <v>-1784.7101509719425</v>
      </c>
      <c r="AW12">
        <v>9</v>
      </c>
      <c r="AX12">
        <f>IF(Z12&gt;0, (R12*SUMPRODUCT(K12:$K$98, X12:$X$98)-K12*$AZ$3)/Z12, 0)</f>
        <v>22817.756202699777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500000</v>
      </c>
      <c r="S13">
        <f t="shared" si="1"/>
        <v>23075.121067999047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19527.00016379726</v>
      </c>
      <c r="AC13">
        <f t="shared" si="2"/>
        <v>19217.612374304954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-7197.4323791821289</v>
      </c>
      <c r="AI13">
        <f t="shared" si="7"/>
        <v>-7239.0737909816016</v>
      </c>
      <c r="AJ13">
        <f t="shared" si="8"/>
        <v>309.38778949230618</v>
      </c>
      <c r="AK13">
        <f t="shared" si="30"/>
        <v>1366.8900114658084</v>
      </c>
      <c r="AL13">
        <f t="shared" si="9"/>
        <v>-5562.7959900234873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-2317.3805982679437</v>
      </c>
      <c r="AR13">
        <f t="shared" si="14"/>
        <v>-2330.7880184012261</v>
      </c>
      <c r="AS13">
        <f t="shared" si="15"/>
        <v>99.614587944478757</v>
      </c>
      <c r="AT13">
        <f t="shared" si="16"/>
        <v>440.10200105513997</v>
      </c>
      <c r="AU13">
        <f t="shared" si="17"/>
        <v>-1791.0714294016075</v>
      </c>
      <c r="AW13">
        <v>10</v>
      </c>
      <c r="AX13">
        <f>IF(Z13&gt;0, (R13*SUMPRODUCT(K13:$K$98, X13:$X$98)-K13*$AZ$3)/Z13, 0)</f>
        <v>23075.121067999047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500000</v>
      </c>
      <c r="S14">
        <f t="shared" si="1"/>
        <v>23065.865617027648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19217.612374304954</v>
      </c>
      <c r="AC14">
        <f t="shared" si="2"/>
        <v>18639.069672597449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-8209.8687592310634</v>
      </c>
      <c r="AI14">
        <f t="shared" si="7"/>
        <v>-8250.2727700366195</v>
      </c>
      <c r="AJ14">
        <f t="shared" si="8"/>
        <v>578.54270170750533</v>
      </c>
      <c r="AK14">
        <f t="shared" si="30"/>
        <v>1345.232866201347</v>
      </c>
      <c r="AL14">
        <f t="shared" si="9"/>
        <v>-6326.4972021277672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-2360.1410860664887</v>
      </c>
      <c r="AR14">
        <f t="shared" si="14"/>
        <v>-2371.7562736828372</v>
      </c>
      <c r="AS14">
        <f t="shared" si="15"/>
        <v>166.31720194168847</v>
      </c>
      <c r="AT14">
        <f t="shared" si="16"/>
        <v>386.72230348127357</v>
      </c>
      <c r="AU14">
        <f t="shared" si="17"/>
        <v>-1818.7167682598749</v>
      </c>
      <c r="AW14">
        <v>11</v>
      </c>
      <c r="AX14">
        <f>IF(Z14&gt;0, (R14*SUMPRODUCT(K14:$K$98, X14:$X$98)-K14*$AZ$3)/Z14, 0)</f>
        <v>23065.865617027648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500000</v>
      </c>
      <c r="S15">
        <f t="shared" si="1"/>
        <v>22819.417811713956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18639.069672597449</v>
      </c>
      <c r="AC15">
        <f t="shared" si="2"/>
        <v>17831.462422745619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-9291.6142034078421</v>
      </c>
      <c r="AI15">
        <f t="shared" si="7"/>
        <v>-9330.6850126850004</v>
      </c>
      <c r="AJ15">
        <f t="shared" si="8"/>
        <v>807.60724985182969</v>
      </c>
      <c r="AK15">
        <f t="shared" si="30"/>
        <v>1304.7348770818214</v>
      </c>
      <c r="AL15">
        <f t="shared" si="9"/>
        <v>-7218.3428857513491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-2384.9259392724048</v>
      </c>
      <c r="AR15">
        <f t="shared" si="14"/>
        <v>-2394.954442875071</v>
      </c>
      <c r="AS15">
        <f t="shared" si="15"/>
        <v>207.29266591908842</v>
      </c>
      <c r="AT15">
        <f t="shared" si="16"/>
        <v>334.89294584406724</v>
      </c>
      <c r="AU15">
        <f t="shared" si="17"/>
        <v>-1852.7688311119152</v>
      </c>
      <c r="AW15">
        <v>12</v>
      </c>
      <c r="AX15">
        <f>IF(Z15&gt;0, (R15*SUMPRODUCT(K15:$K$98, X15:$X$98)-K15*$AZ$3)/Z15, 0)</f>
        <v>22819.417811713956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500000</v>
      </c>
      <c r="S16">
        <f t="shared" si="1"/>
        <v>22355.444066531796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17831.462422745619</v>
      </c>
      <c r="AC16">
        <f t="shared" si="2"/>
        <v>16832.727408664883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-10321.632624897598</v>
      </c>
      <c r="AI16">
        <f t="shared" si="7"/>
        <v>-10359.280562819496</v>
      </c>
      <c r="AJ16">
        <f t="shared" si="8"/>
        <v>998.73501408073571</v>
      </c>
      <c r="AK16">
        <f t="shared" si="30"/>
        <v>1248.2023695921935</v>
      </c>
      <c r="AL16">
        <f t="shared" si="9"/>
        <v>-8112.3431791465673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-2365.4517976283491</v>
      </c>
      <c r="AR16">
        <f t="shared" si="14"/>
        <v>-2374.0797333116575</v>
      </c>
      <c r="AS16">
        <f t="shared" si="15"/>
        <v>228.88428800623862</v>
      </c>
      <c r="AT16">
        <f t="shared" si="16"/>
        <v>286.05576716940277</v>
      </c>
      <c r="AU16">
        <f t="shared" si="17"/>
        <v>-1859.1396781360161</v>
      </c>
      <c r="AW16">
        <v>13</v>
      </c>
      <c r="AX16">
        <f>IF(Z16&gt;0, (R16*SUMPRODUCT(K16:$K$98, X16:$X$98)-K16*$AZ$3)/Z16, 0)</f>
        <v>22355.444066531796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500000</v>
      </c>
      <c r="S17">
        <f t="shared" si="1"/>
        <v>21728.476023383228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16832.727408664883</v>
      </c>
      <c r="AC17">
        <f t="shared" si="2"/>
        <v>15704.94607995767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-11323.706861334176</v>
      </c>
      <c r="AI17">
        <f t="shared" si="7"/>
        <v>-11359.845949190722</v>
      </c>
      <c r="AJ17">
        <f t="shared" si="8"/>
        <v>1127.7813287072131</v>
      </c>
      <c r="AK17">
        <f t="shared" si="30"/>
        <v>1178.2909186065419</v>
      </c>
      <c r="AL17">
        <f t="shared" si="9"/>
        <v>-9053.7737018769658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-2317.0547760836166</v>
      </c>
      <c r="AR17">
        <f t="shared" si="14"/>
        <v>-2324.4495494689327</v>
      </c>
      <c r="AS17">
        <f t="shared" si="15"/>
        <v>230.76640415178431</v>
      </c>
      <c r="AT17">
        <f t="shared" si="16"/>
        <v>241.1016669722911</v>
      </c>
      <c r="AU17">
        <f t="shared" si="17"/>
        <v>-1852.5814783448573</v>
      </c>
      <c r="AW17">
        <v>14</v>
      </c>
      <c r="AX17">
        <f>IF(Z17&gt;0, (R17*SUMPRODUCT(K17:$K$98, X17:$X$98)-K17*$AZ$3)/Z17, 0)</f>
        <v>21728.476023383228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500000</v>
      </c>
      <c r="S18">
        <f t="shared" si="1"/>
        <v>20976.960314468506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15704.94607995767</v>
      </c>
      <c r="AC18">
        <f t="shared" si="2"/>
        <v>14492.95422255363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-12327.629043872621</v>
      </c>
      <c r="AI18">
        <f t="shared" si="7"/>
        <v>-12362.173977946213</v>
      </c>
      <c r="AJ18">
        <f t="shared" si="8"/>
        <v>1211.9918574040403</v>
      </c>
      <c r="AK18">
        <f t="shared" si="30"/>
        <v>1099.3462255970371</v>
      </c>
      <c r="AL18">
        <f t="shared" si="9"/>
        <v>-10050.835894945136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-2252.211736567484</v>
      </c>
      <c r="AR18">
        <f t="shared" si="14"/>
        <v>-2258.5229668683473</v>
      </c>
      <c r="AS18">
        <f t="shared" si="15"/>
        <v>221.42638103037072</v>
      </c>
      <c r="AT18">
        <f t="shared" si="16"/>
        <v>200.84644525148767</v>
      </c>
      <c r="AU18">
        <f t="shared" si="17"/>
        <v>-1836.2501405864889</v>
      </c>
      <c r="AW18">
        <v>15</v>
      </c>
      <c r="AX18">
        <f>IF(Z18&gt;0, (R18*SUMPRODUCT(K18:$K$98, X18:$X$98)-K18*$AZ$3)/Z18, 0)</f>
        <v>20976.960314468506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500000</v>
      </c>
      <c r="S19">
        <f t="shared" si="1"/>
        <v>20130.330979001465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14492.95422255363</v>
      </c>
      <c r="AC19">
        <f t="shared" si="2"/>
        <v>13227.405806235782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-13450.676345146247</v>
      </c>
      <c r="AI19">
        <f t="shared" si="7"/>
        <v>-13483.530762244589</v>
      </c>
      <c r="AJ19">
        <f t="shared" si="8"/>
        <v>1265.548416317848</v>
      </c>
      <c r="AK19">
        <f t="shared" si="30"/>
        <v>1014.5067955787541</v>
      </c>
      <c r="AL19">
        <f t="shared" si="9"/>
        <v>-11203.475550347986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-2194.0966783330573</v>
      </c>
      <c r="AR19">
        <f t="shared" si="14"/>
        <v>-2199.4559454490231</v>
      </c>
      <c r="AS19">
        <f t="shared" si="15"/>
        <v>206.4383608125886</v>
      </c>
      <c r="AT19">
        <f t="shared" si="16"/>
        <v>165.48803444585866</v>
      </c>
      <c r="AU19">
        <f t="shared" si="17"/>
        <v>-1827.5295501905757</v>
      </c>
      <c r="AW19">
        <v>16</v>
      </c>
      <c r="AX19">
        <f>IF(Z19&gt;0, (R19*SUMPRODUCT(K19:$K$98, X19:$X$98)-K19*$AZ$3)/Z19, 0)</f>
        <v>20130.330979001465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500000</v>
      </c>
      <c r="S20">
        <f t="shared" si="1"/>
        <v>19168.558897949879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13227.405806235782</v>
      </c>
      <c r="AC20">
        <f t="shared" si="2"/>
        <v>11914.258520982748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-14482.666649049923</v>
      </c>
      <c r="AI20">
        <f t="shared" si="7"/>
        <v>-14513.744255312376</v>
      </c>
      <c r="AJ20">
        <f t="shared" si="8"/>
        <v>1313.1472852530333</v>
      </c>
      <c r="AK20">
        <f t="shared" si="30"/>
        <v>925.91840643650482</v>
      </c>
      <c r="AL20">
        <f t="shared" si="9"/>
        <v>-12274.678563622838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-2109.3184390283245</v>
      </c>
      <c r="AR20">
        <f t="shared" si="14"/>
        <v>-2113.8447165101416</v>
      </c>
      <c r="AS20">
        <f t="shared" si="15"/>
        <v>191.2524709063793</v>
      </c>
      <c r="AT20">
        <f t="shared" si="16"/>
        <v>134.85477606158702</v>
      </c>
      <c r="AU20">
        <f t="shared" si="17"/>
        <v>-1787.7374695421749</v>
      </c>
      <c r="AW20">
        <v>17</v>
      </c>
      <c r="AX20">
        <f>IF(Z20&gt;0, (R20*SUMPRODUCT(K20:$K$98, X20:$X$98)-K20*$AZ$3)/Z20, 0)</f>
        <v>19168.558897949879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500000</v>
      </c>
      <c r="S21">
        <f t="shared" si="1"/>
        <v>18112.795774315968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11914.258520982748</v>
      </c>
      <c r="AC21">
        <f t="shared" si="2"/>
        <v>10591.50204006159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-15292.067759499103</v>
      </c>
      <c r="AI21">
        <f t="shared" si="7"/>
        <v>-15321.305382922983</v>
      </c>
      <c r="AJ21">
        <f t="shared" si="8"/>
        <v>1322.7564809211581</v>
      </c>
      <c r="AK21">
        <f t="shared" si="30"/>
        <v>833.99809646879248</v>
      </c>
      <c r="AL21">
        <f t="shared" si="9"/>
        <v>-13164.550805533032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-1988.5742234899485</v>
      </c>
      <c r="AR21">
        <f t="shared" si="14"/>
        <v>-1992.3762720559912</v>
      </c>
      <c r="AS21">
        <f t="shared" si="15"/>
        <v>172.0107106038777</v>
      </c>
      <c r="AT21">
        <f t="shared" si="16"/>
        <v>108.45277062333967</v>
      </c>
      <c r="AU21">
        <f t="shared" si="17"/>
        <v>-1711.912790828774</v>
      </c>
      <c r="AW21">
        <v>18</v>
      </c>
      <c r="AX21">
        <f>IF(Z21&gt;0, (R21*SUMPRODUCT(K21:$K$98, X21:$X$98)-K21*$AZ$3)/Z21, 0)</f>
        <v>18112.795774315968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500000</v>
      </c>
      <c r="S22">
        <f t="shared" si="1"/>
        <v>17016.490649883512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10591.50204006159</v>
      </c>
      <c r="AC22">
        <f t="shared" si="2"/>
        <v>9305.215279167327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-16034.895069802358</v>
      </c>
      <c r="AI22">
        <f t="shared" si="7"/>
        <v>-16062.236827485018</v>
      </c>
      <c r="AJ22">
        <f t="shared" si="8"/>
        <v>1286.2867608942634</v>
      </c>
      <c r="AK22">
        <f t="shared" si="30"/>
        <v>741.40514280431137</v>
      </c>
      <c r="AL22">
        <f t="shared" si="9"/>
        <v>-14034.544923786443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-1861.7599843300511</v>
      </c>
      <c r="AR22">
        <f t="shared" si="14"/>
        <v>-1864.9345476891021</v>
      </c>
      <c r="AS22">
        <f t="shared" si="15"/>
        <v>149.34660996418813</v>
      </c>
      <c r="AT22">
        <f t="shared" si="16"/>
        <v>86.082161500953774</v>
      </c>
      <c r="AU22">
        <f t="shared" si="17"/>
        <v>-1629.5057762239603</v>
      </c>
      <c r="AW22">
        <v>19</v>
      </c>
      <c r="AX22">
        <f>IF(Z22&gt;0, (R22*SUMPRODUCT(K22:$K$98, X22:$X$98)-K22*$AZ$3)/Z22, 0)</f>
        <v>17016.490649883512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500000</v>
      </c>
      <c r="S23">
        <f t="shared" si="1"/>
        <v>15883.759249573262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9305.215279167327</v>
      </c>
      <c r="AC23">
        <f t="shared" si="2"/>
        <v>8070.4976721548492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-16634.672877955658</v>
      </c>
      <c r="AI23">
        <f t="shared" si="7"/>
        <v>-16660.077750773697</v>
      </c>
      <c r="AJ23">
        <f t="shared" si="8"/>
        <v>1234.7176070124779</v>
      </c>
      <c r="AK23">
        <f t="shared" si="30"/>
        <v>651.36506954171296</v>
      </c>
      <c r="AL23">
        <f t="shared" si="9"/>
        <v>-14773.995074219507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-1724.4627254331267</v>
      </c>
      <c r="AR23">
        <f t="shared" si="14"/>
        <v>-1727.0963664154592</v>
      </c>
      <c r="AS23">
        <f t="shared" si="15"/>
        <v>127.99918010715218</v>
      </c>
      <c r="AT23">
        <f t="shared" si="16"/>
        <v>67.524909645946977</v>
      </c>
      <c r="AU23">
        <f t="shared" si="17"/>
        <v>-1531.5722766623601</v>
      </c>
      <c r="AW23">
        <v>20</v>
      </c>
      <c r="AX23">
        <f>IF(Z23&gt;0, (R23*SUMPRODUCT(K23:$K$98, X23:$X$98)-K23*$AZ$3)/Z23, 0)</f>
        <v>15883.759249573262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500000</v>
      </c>
      <c r="S24">
        <f t="shared" si="1"/>
        <v>14733.772057827882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8070.4976721548492</v>
      </c>
      <c r="AC24">
        <f t="shared" si="2"/>
        <v>6905.8942121838436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-17152.293722277918</v>
      </c>
      <c r="AI24">
        <f t="shared" si="7"/>
        <v>-17175.729316995548</v>
      </c>
      <c r="AJ24">
        <f t="shared" si="8"/>
        <v>1164.6034599710056</v>
      </c>
      <c r="AK24">
        <f t="shared" si="30"/>
        <v>564.93483705083952</v>
      </c>
      <c r="AL24">
        <f t="shared" si="9"/>
        <v>-15446.191019973703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-1587.609646341384</v>
      </c>
      <c r="AR24">
        <f t="shared" si="14"/>
        <v>-1589.7788358879186</v>
      </c>
      <c r="AS24">
        <f t="shared" si="15"/>
        <v>107.79524401515272</v>
      </c>
      <c r="AT24">
        <f t="shared" si="16"/>
        <v>52.290149141469925</v>
      </c>
      <c r="AU24">
        <f t="shared" si="17"/>
        <v>-1429.6934427312958</v>
      </c>
      <c r="AW24">
        <v>21</v>
      </c>
      <c r="AX24">
        <f>IF(Z24&gt;0, (R24*SUMPRODUCT(K24:$K$98, X24:$X$98)-K24*$AZ$3)/Z24, 0)</f>
        <v>14733.772057827882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500000</v>
      </c>
      <c r="S25">
        <f t="shared" si="1"/>
        <v>13569.411619712269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6905.8942121838436</v>
      </c>
      <c r="AC25">
        <f t="shared" si="2"/>
        <v>5818.1589100050678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-17627.30333016747</v>
      </c>
      <c r="AI25">
        <f t="shared" si="7"/>
        <v>-17648.741838604907</v>
      </c>
      <c r="AJ25">
        <f t="shared" si="8"/>
        <v>1087.7353021787758</v>
      </c>
      <c r="AK25">
        <f t="shared" si="30"/>
        <v>483.41259485286912</v>
      </c>
      <c r="AL25">
        <f t="shared" si="9"/>
        <v>-16077.593941573263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-1456.7645992781456</v>
      </c>
      <c r="AR25">
        <f t="shared" si="14"/>
        <v>-1458.5363314352439</v>
      </c>
      <c r="AS25">
        <f t="shared" si="15"/>
        <v>89.893176053044215</v>
      </c>
      <c r="AT25">
        <f t="shared" si="16"/>
        <v>39.950430411079672</v>
      </c>
      <c r="AU25">
        <f t="shared" si="17"/>
        <v>-1328.6927249711202</v>
      </c>
      <c r="AW25">
        <v>22</v>
      </c>
      <c r="AX25">
        <f>IF(Z25&gt;0, (R25*SUMPRODUCT(K25:$K$98, X25:$X$98)-K25*$AZ$3)/Z25, 0)</f>
        <v>13569.411619712269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500000</v>
      </c>
      <c r="S26">
        <f t="shared" si="1"/>
        <v>12368.621532745796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5818.1589100050678</v>
      </c>
      <c r="AC26">
        <f t="shared" si="2"/>
        <v>4807.7106894435374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-17890.121860047591</v>
      </c>
      <c r="AI26">
        <f t="shared" si="7"/>
        <v>-17909.55697121465</v>
      </c>
      <c r="AJ26">
        <f t="shared" si="8"/>
        <v>1010.4482205615304</v>
      </c>
      <c r="AK26">
        <f t="shared" si="30"/>
        <v>407.27112370035479</v>
      </c>
      <c r="AL26">
        <f t="shared" si="9"/>
        <v>-16491.837626952765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-1320.0755199771379</v>
      </c>
      <c r="AR26">
        <f t="shared" si="14"/>
        <v>-1321.5095970997181</v>
      </c>
      <c r="AS26">
        <f t="shared" si="15"/>
        <v>74.558908575494044</v>
      </c>
      <c r="AT26">
        <f t="shared" si="16"/>
        <v>30.05170364943444</v>
      </c>
      <c r="AU26">
        <f t="shared" si="17"/>
        <v>-1216.8989848747897</v>
      </c>
      <c r="AW26">
        <v>23</v>
      </c>
      <c r="AX26">
        <f>IF(Z26&gt;0, (R26*SUMPRODUCT(K26:$K$98, X26:$X$98)-K26*$AZ$3)/Z26, 0)</f>
        <v>12368.621532745796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500000</v>
      </c>
      <c r="S27">
        <f t="shared" si="1"/>
        <v>11135.708805240811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4807.7106894435374</v>
      </c>
      <c r="AC27">
        <f t="shared" si="2"/>
        <v>3886.1319361776591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-17917.947306619135</v>
      </c>
      <c r="AI27">
        <f t="shared" si="7"/>
        <v>-17935.39627194386</v>
      </c>
      <c r="AJ27">
        <f t="shared" si="8"/>
        <v>921.57875326587828</v>
      </c>
      <c r="AK27">
        <f t="shared" si="30"/>
        <v>336.53974826104763</v>
      </c>
      <c r="AL27">
        <f t="shared" si="9"/>
        <v>-16677.277770416935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-1180.4720560689113</v>
      </c>
      <c r="AR27">
        <f t="shared" si="14"/>
        <v>-1181.6216306055853</v>
      </c>
      <c r="AS27">
        <f t="shared" si="15"/>
        <v>60.71554665725079</v>
      </c>
      <c r="AT27">
        <f t="shared" si="16"/>
        <v>22.171946472455225</v>
      </c>
      <c r="AU27">
        <f t="shared" si="17"/>
        <v>-1098.7341374758792</v>
      </c>
      <c r="AW27">
        <v>24</v>
      </c>
      <c r="AX27">
        <f>IF(Z27&gt;0, (R27*SUMPRODUCT(K27:$K$98, X27:$X$98)-K27*$AZ$3)/Z27, 0)</f>
        <v>11135.708805240811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500000</v>
      </c>
      <c r="S28">
        <f t="shared" si="1"/>
        <v>9879.5620210065063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3886.1319361776591</v>
      </c>
      <c r="AC28">
        <f t="shared" si="2"/>
        <v>3061.4605646723749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-17805.673475920543</v>
      </c>
      <c r="AI28">
        <f t="shared" si="7"/>
        <v>-17821.167384244429</v>
      </c>
      <c r="AJ28">
        <f t="shared" si="8"/>
        <v>824.67137150528424</v>
      </c>
      <c r="AK28">
        <f t="shared" si="30"/>
        <v>272.02923553243619</v>
      </c>
      <c r="AL28">
        <f t="shared" si="9"/>
        <v>-16724.466777206711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-1047.3885892434059</v>
      </c>
      <c r="AR28">
        <f t="shared" si="14"/>
        <v>-1048.2999921624344</v>
      </c>
      <c r="AS28">
        <f t="shared" si="15"/>
        <v>48.509896890922789</v>
      </c>
      <c r="AT28">
        <f t="shared" si="16"/>
        <v>16.001659112899706</v>
      </c>
      <c r="AU28">
        <f t="shared" si="17"/>
        <v>-983.78843615861206</v>
      </c>
      <c r="AW28">
        <v>25</v>
      </c>
      <c r="AX28">
        <f>IF(Z28&gt;0, (R28*SUMPRODUCT(K28:$K$98, X28:$X$98)-K28*$AZ$3)/Z28, 0)</f>
        <v>9879.5620210065063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500000</v>
      </c>
      <c r="S29">
        <f t="shared" si="1"/>
        <v>8581.5725034430052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3061.4605646723749</v>
      </c>
      <c r="AC29">
        <f t="shared" si="2"/>
        <v>2331.7511580750643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-17531.657230541936</v>
      </c>
      <c r="AI29">
        <f t="shared" si="7"/>
        <v>-17545.243034059527</v>
      </c>
      <c r="AJ29">
        <f t="shared" si="8"/>
        <v>729.70940659731059</v>
      </c>
      <c r="AK29">
        <f t="shared" si="30"/>
        <v>214.30223952706626</v>
      </c>
      <c r="AL29">
        <f t="shared" si="9"/>
        <v>-16601.23138793515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-920.77682825107354</v>
      </c>
      <c r="AR29">
        <f t="shared" si="14"/>
        <v>-921.49036564846108</v>
      </c>
      <c r="AS29">
        <f t="shared" si="15"/>
        <v>38.324928677086341</v>
      </c>
      <c r="AT29">
        <f t="shared" si="16"/>
        <v>11.255327080834917</v>
      </c>
      <c r="AU29">
        <f t="shared" si="17"/>
        <v>-871.91010989053973</v>
      </c>
      <c r="AW29">
        <v>26</v>
      </c>
      <c r="AX29">
        <f>IF(Z29&gt;0, (R29*SUMPRODUCT(K29:$K$98, X29:$X$98)-K29*$AZ$3)/Z29, 0)</f>
        <v>8581.5725034430052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500000</v>
      </c>
      <c r="S30">
        <f t="shared" si="1"/>
        <v>7217.2877209040817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2331.7511580750643</v>
      </c>
      <c r="AC30">
        <f t="shared" si="2"/>
        <v>1694.6164571865756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-17099.641852994526</v>
      </c>
      <c r="AI30">
        <f t="shared" si="7"/>
        <v>-17111.381834291642</v>
      </c>
      <c r="AJ30">
        <f t="shared" si="8"/>
        <v>637.13470088848862</v>
      </c>
      <c r="AK30">
        <f t="shared" si="30"/>
        <v>163.2225810652545</v>
      </c>
      <c r="AL30">
        <f t="shared" si="9"/>
        <v>-16311.0245523379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-801.86342048185861</v>
      </c>
      <c r="AR30">
        <f t="shared" si="14"/>
        <v>-802.41395023214397</v>
      </c>
      <c r="AS30">
        <f t="shared" si="15"/>
        <v>29.877526965435262</v>
      </c>
      <c r="AT30">
        <f t="shared" si="16"/>
        <v>7.6540911369989919</v>
      </c>
      <c r="AU30">
        <f t="shared" si="17"/>
        <v>-764.88233212970977</v>
      </c>
      <c r="AW30">
        <v>27</v>
      </c>
      <c r="AX30">
        <f>IF(Z30&gt;0, (R30*SUMPRODUCT(K30:$K$98, X30:$X$98)-K30*$AZ$3)/Z30, 0)</f>
        <v>7217.2877209040817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500000</v>
      </c>
      <c r="S31">
        <f t="shared" si="1"/>
        <v>5745.6981961945949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1694.6164571865756</v>
      </c>
      <c r="AC31">
        <f t="shared" si="2"/>
        <v>1146.0049361355991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-16498.601802792109</v>
      </c>
      <c r="AI31">
        <f t="shared" si="7"/>
        <v>-16508.574524095977</v>
      </c>
      <c r="AJ31">
        <f t="shared" si="8"/>
        <v>548.61152105097653</v>
      </c>
      <c r="AK31">
        <f t="shared" si="30"/>
        <v>118.62315200306031</v>
      </c>
      <c r="AL31">
        <f t="shared" si="9"/>
        <v>-15841.339851041941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-690.78437580374555</v>
      </c>
      <c r="AR31">
        <f t="shared" si="14"/>
        <v>-691.2019263418639</v>
      </c>
      <c r="AS31">
        <f t="shared" si="15"/>
        <v>22.969962646398777</v>
      </c>
      <c r="AT31">
        <f t="shared" si="16"/>
        <v>4.9666645084093961</v>
      </c>
      <c r="AU31">
        <f t="shared" si="17"/>
        <v>-663.2652991870558</v>
      </c>
      <c r="AW31">
        <v>28</v>
      </c>
      <c r="AX31">
        <f>IF(Z31&gt;0, (R31*SUMPRODUCT(K31:$K$98, X31:$X$98)-K31*$AZ$3)/Z31, 0)</f>
        <v>5745.6981961945949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500000</v>
      </c>
      <c r="S32">
        <f t="shared" si="1"/>
        <v>4103.0415410997493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1146.0049361355991</v>
      </c>
      <c r="AC32">
        <f t="shared" si="2"/>
        <v>681.33832768085313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-15701.494710998011</v>
      </c>
      <c r="AI32">
        <f t="shared" si="7"/>
        <v>-15709.797555617739</v>
      </c>
      <c r="AJ32">
        <f t="shared" si="8"/>
        <v>464.66660845474598</v>
      </c>
      <c r="AK32">
        <f t="shared" si="30"/>
        <v>80.220345529491951</v>
      </c>
      <c r="AL32">
        <f t="shared" si="9"/>
        <v>-15164.910601633503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-586.97329069635657</v>
      </c>
      <c r="AR32">
        <f t="shared" si="14"/>
        <v>-587.28367821794507</v>
      </c>
      <c r="AS32">
        <f t="shared" si="15"/>
        <v>17.370759488926485</v>
      </c>
      <c r="AT32">
        <f t="shared" si="16"/>
        <v>2.9988992171084656</v>
      </c>
      <c r="AU32">
        <f t="shared" si="17"/>
        <v>-566.91401951191017</v>
      </c>
      <c r="AW32">
        <v>29</v>
      </c>
      <c r="AX32">
        <f>IF(Z32&gt;0, (R32*SUMPRODUCT(K32:$K$98, X32:$X$98)-K32*$AZ$3)/Z32, 0)</f>
        <v>4103.0415410997493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500000</v>
      </c>
      <c r="S33">
        <f t="shared" si="1"/>
        <v>2196.0140669489015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681.33832768085313</v>
      </c>
      <c r="AC33">
        <f t="shared" si="2"/>
        <v>296.25590068896093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-14745.064519825664</v>
      </c>
      <c r="AI33">
        <f t="shared" si="7"/>
        <v>-14751.809829547214</v>
      </c>
      <c r="AJ33">
        <f t="shared" si="8"/>
        <v>385.08242699189219</v>
      </c>
      <c r="AK33">
        <f t="shared" si="30"/>
        <v>47.693682937659723</v>
      </c>
      <c r="AL33">
        <f t="shared" si="9"/>
        <v>-14319.033719617662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-492.15964114719947</v>
      </c>
      <c r="AR33">
        <f t="shared" si="14"/>
        <v>-492.38478558163177</v>
      </c>
      <c r="AS33">
        <f t="shared" si="15"/>
        <v>12.853251935628904</v>
      </c>
      <c r="AT33">
        <f t="shared" si="16"/>
        <v>1.5919161186460815</v>
      </c>
      <c r="AU33">
        <f t="shared" si="17"/>
        <v>-477.9396175273568</v>
      </c>
      <c r="AW33">
        <v>30</v>
      </c>
      <c r="AX33">
        <f>IF(Z33&gt;0, (R33*SUMPRODUCT(K33:$K$98, X33:$X$98)-K33*$AZ$3)/Z33, 0)</f>
        <v>2196.0140669489015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500000</v>
      </c>
      <c r="S34">
        <f t="shared" si="1"/>
        <v>-146.94134408261266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296.25590068896093</v>
      </c>
      <c r="AC34">
        <f t="shared" si="2"/>
        <v>-15.644040722110505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-13546.302649379688</v>
      </c>
      <c r="AI34">
        <f t="shared" si="7"/>
        <v>-13551.625875739082</v>
      </c>
      <c r="AJ34">
        <f t="shared" si="8"/>
        <v>311.89994141107144</v>
      </c>
      <c r="AK34">
        <f t="shared" si="30"/>
        <v>20.737913048227266</v>
      </c>
      <c r="AL34">
        <f t="shared" si="9"/>
        <v>-13218.988021279783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-403.70308811188147</v>
      </c>
      <c r="AR34">
        <f t="shared" si="14"/>
        <v>-403.86172940136311</v>
      </c>
      <c r="AS34">
        <f t="shared" si="15"/>
        <v>9.2951540201510507</v>
      </c>
      <c r="AT34">
        <f t="shared" si="16"/>
        <v>0.61802543138576616</v>
      </c>
      <c r="AU34">
        <f t="shared" si="17"/>
        <v>-393.94854994982626</v>
      </c>
      <c r="AW34">
        <v>31</v>
      </c>
      <c r="AX34">
        <f>IF(Z34&gt;0, (R34*SUMPRODUCT(K34:$K$98, X34:$X$98)-K34*$AZ$3)/Z34, 0)</f>
        <v>-146.94134408261266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-3183.1252672056567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-15.644040722110505</v>
      </c>
      <c r="AC35">
        <f t="shared" ref="AC35:AC66" si="33">S35*Z35</f>
        <v>-258.4009683553063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-12110.748472014924</v>
      </c>
      <c r="AI35">
        <f t="shared" ref="AI35:AI66" si="38">SUM(AE35:AH35)</f>
        <v>-12114.807391263525</v>
      </c>
      <c r="AJ35">
        <f t="shared" ref="AJ35:AJ66" si="39">AB35-AC35</f>
        <v>242.7569276331958</v>
      </c>
      <c r="AK35">
        <f t="shared" si="30"/>
        <v>-1.0950828505477355</v>
      </c>
      <c r="AL35">
        <f t="shared" ref="AL35:AL66" si="40">SUM(AI35:AK35)</f>
        <v>-11873.145546480877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-322.25098902083056</v>
      </c>
      <c r="AR35">
        <f t="shared" ref="AR35:AR66" si="45">AI35*$K35</f>
        <v>-322.35899149030962</v>
      </c>
      <c r="AS35">
        <f t="shared" ref="AS35:AS66" si="46">AJ35*$K35</f>
        <v>6.4594405706817772</v>
      </c>
      <c r="AT35">
        <f t="shared" ref="AT35:AT66" si="47">AK35*$K35</f>
        <v>-2.9138705379292373E-2</v>
      </c>
      <c r="AU35">
        <f t="shared" ref="AU35:AU66" si="48">AL35*$K35</f>
        <v>-315.92868962500717</v>
      </c>
      <c r="AW35">
        <v>32</v>
      </c>
      <c r="AX35">
        <f>IF(Z35&gt;0, (R35*SUMPRODUCT(K35:$K$98, X35:$X$98)-K35*$AZ$3)/Z35, 0)</f>
        <v>-3183.1252672056567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500000</v>
      </c>
      <c r="S36">
        <f t="shared" si="32"/>
        <v>-7356.5740303545117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-258.4009683553063</v>
      </c>
      <c r="AC36">
        <f t="shared" si="33"/>
        <v>-436.95002837730999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-10485.371431737394</v>
      </c>
      <c r="AI36">
        <f t="shared" si="38"/>
        <v>-10488.341224650334</v>
      </c>
      <c r="AJ36">
        <f t="shared" si="39"/>
        <v>178.54906002200369</v>
      </c>
      <c r="AK36">
        <f t="shared" si="30"/>
        <v>-18.088067784871441</v>
      </c>
      <c r="AL36">
        <f t="shared" si="40"/>
        <v>-10327.880232413201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-249.10880095007175</v>
      </c>
      <c r="AR36">
        <f t="shared" si="45"/>
        <v>-249.17935653853408</v>
      </c>
      <c r="AS36">
        <f t="shared" si="46"/>
        <v>4.241923382725016</v>
      </c>
      <c r="AT36">
        <f t="shared" si="47"/>
        <v>-0.42973173689912209</v>
      </c>
      <c r="AU36">
        <f t="shared" si="48"/>
        <v>-245.36716489270819</v>
      </c>
      <c r="AW36">
        <v>33</v>
      </c>
      <c r="AX36">
        <f>IF(Z36&gt;0, (R36*SUMPRODUCT(K36:$K$98, X36:$X$98)-K36*$AZ$3)/Z36, 0)</f>
        <v>-7356.5740303545117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500000</v>
      </c>
      <c r="S37">
        <f t="shared" si="32"/>
        <v>-13468.620688689834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-436.95002837730999</v>
      </c>
      <c r="AC37">
        <f t="shared" si="33"/>
        <v>-557.75353557842902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-8695.2833682354012</v>
      </c>
      <c r="AI37">
        <f t="shared" si="38"/>
        <v>-8697.3539348823888</v>
      </c>
      <c r="AJ37">
        <f t="shared" si="39"/>
        <v>120.80350720111903</v>
      </c>
      <c r="AK37">
        <f t="shared" si="30"/>
        <v>-30.586501986411701</v>
      </c>
      <c r="AL37">
        <f t="shared" si="40"/>
        <v>-8607.1369296676821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-184.44673370861204</v>
      </c>
      <c r="AR37">
        <f t="shared" si="45"/>
        <v>-184.49065513575701</v>
      </c>
      <c r="AS37">
        <f t="shared" si="46"/>
        <v>2.5625171003843907</v>
      </c>
      <c r="AT37">
        <f t="shared" si="47"/>
        <v>-0.64880926222310109</v>
      </c>
      <c r="AU37">
        <f t="shared" si="48"/>
        <v>-182.57694729759572</v>
      </c>
      <c r="AW37">
        <v>34</v>
      </c>
      <c r="AX37">
        <f>IF(Z37&gt;0, (R37*SUMPRODUCT(K37:$K$98, X37:$X$98)-K37*$AZ$3)/Z37, 0)</f>
        <v>-13468.620688689834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500000</v>
      </c>
      <c r="S38">
        <f t="shared" si="32"/>
        <v>-23004.029540484891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-557.75353557842902</v>
      </c>
      <c r="AC38">
        <f t="shared" si="33"/>
        <v>-627.64197129690456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-6856.6091680160998</v>
      </c>
      <c r="AI38">
        <f t="shared" si="38"/>
        <v>-6857.9733680798154</v>
      </c>
      <c r="AJ38">
        <f t="shared" si="39"/>
        <v>69.888435718475534</v>
      </c>
      <c r="AK38">
        <f t="shared" si="30"/>
        <v>-39.042747490490036</v>
      </c>
      <c r="AL38">
        <f t="shared" si="40"/>
        <v>-6827.1276798518302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-129.860957762075</v>
      </c>
      <c r="AR38">
        <f t="shared" si="45"/>
        <v>-129.88679507065012</v>
      </c>
      <c r="AS38">
        <f t="shared" si="46"/>
        <v>1.3236541527304877</v>
      </c>
      <c r="AT38">
        <f t="shared" si="47"/>
        <v>-0.73945130290179328</v>
      </c>
      <c r="AU38">
        <f t="shared" si="48"/>
        <v>-129.30259222082145</v>
      </c>
      <c r="AW38">
        <v>35</v>
      </c>
      <c r="AX38">
        <f>IF(Z38&gt;0, (R38*SUMPRODUCT(K38:$K$98, X38:$X$98)-K38*$AZ$3)/Z38, 0)</f>
        <v>-23004.029540484891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500000</v>
      </c>
      <c r="S39">
        <f t="shared" si="32"/>
        <v>-38922.429632208768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-627.64197129690456</v>
      </c>
      <c r="AC39">
        <f t="shared" si="33"/>
        <v>-655.21873442492949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-5088.5992062394298</v>
      </c>
      <c r="AI39">
        <f t="shared" si="38"/>
        <v>-5089.4409043818841</v>
      </c>
      <c r="AJ39">
        <f t="shared" si="39"/>
        <v>27.576763128024936</v>
      </c>
      <c r="AK39">
        <f t="shared" si="30"/>
        <v>-43.934937990783325</v>
      </c>
      <c r="AL39">
        <f t="shared" si="40"/>
        <v>-5105.7990792446426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-86.049713703351372</v>
      </c>
      <c r="AR39">
        <f t="shared" si="45"/>
        <v>-86.063947067239425</v>
      </c>
      <c r="AS39">
        <f t="shared" si="46"/>
        <v>0.46633119958082797</v>
      </c>
      <c r="AT39">
        <f t="shared" si="47"/>
        <v>-0.74295276213654227</v>
      </c>
      <c r="AU39">
        <f t="shared" si="48"/>
        <v>-86.340568629795143</v>
      </c>
      <c r="AW39">
        <v>36</v>
      </c>
      <c r="AX39">
        <f>IF(Z39&gt;0, (R39*SUMPRODUCT(K39:$K$98, X39:$X$98)-K39*$AZ$3)/Z39, 0)</f>
        <v>-38922.429632208768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500000</v>
      </c>
      <c r="S40">
        <f t="shared" si="32"/>
        <v>-67619.711666469768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-655.21873442492949</v>
      </c>
      <c r="AC40">
        <f t="shared" si="33"/>
        <v>-649.94327434787874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-3526.9402280488166</v>
      </c>
      <c r="AI40">
        <f t="shared" si="38"/>
        <v>-3527.4208151870416</v>
      </c>
      <c r="AJ40">
        <f t="shared" si="39"/>
        <v>-5.2754600770507523</v>
      </c>
      <c r="AK40">
        <f t="shared" ref="AK40:AK71" si="61">G40*SUM(AB40:AB40, AE40:AF40)</f>
        <v>-45.865311409745068</v>
      </c>
      <c r="AL40">
        <f t="shared" si="40"/>
        <v>-3578.5615866738376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-53.2514283000909</v>
      </c>
      <c r="AR40">
        <f t="shared" si="45"/>
        <v>-53.258684434269078</v>
      </c>
      <c r="AS40">
        <f t="shared" si="46"/>
        <v>-7.9651416207434475E-2</v>
      </c>
      <c r="AT40">
        <f t="shared" si="47"/>
        <v>-0.69249638045285733</v>
      </c>
      <c r="AU40">
        <f t="shared" si="48"/>
        <v>-54.03083223092937</v>
      </c>
      <c r="AW40">
        <v>37</v>
      </c>
      <c r="AX40">
        <f>IF(Z40&gt;0, (R40*SUMPRODUCT(K40:$K$98, X40:$X$98)-K40*$AZ$3)/Z40, 0)</f>
        <v>-67619.711666469768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500000</v>
      </c>
      <c r="S41">
        <f t="shared" si="32"/>
        <v>-124567.92654239076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-649.94327434787874</v>
      </c>
      <c r="AC41">
        <f t="shared" si="33"/>
        <v>-621.6543689154679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-2262.5701683297175</v>
      </c>
      <c r="AI41">
        <f t="shared" si="38"/>
        <v>-2262.8196925797274</v>
      </c>
      <c r="AJ41">
        <f t="shared" si="39"/>
        <v>-28.288905432410843</v>
      </c>
      <c r="AK41">
        <f t="shared" si="61"/>
        <v>-45.496029204351515</v>
      </c>
      <c r="AL41">
        <f t="shared" si="40"/>
        <v>-2336.6046272164899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-30.501218909278005</v>
      </c>
      <c r="AR41">
        <f t="shared" si="45"/>
        <v>-30.504582691705288</v>
      </c>
      <c r="AS41">
        <f t="shared" si="46"/>
        <v>-0.38135661354308414</v>
      </c>
      <c r="AT41">
        <f t="shared" si="47"/>
        <v>-0.61332212617708648</v>
      </c>
      <c r="AU41">
        <f t="shared" si="48"/>
        <v>-31.499261431425463</v>
      </c>
      <c r="AW41">
        <v>38</v>
      </c>
      <c r="AX41">
        <f>IF(Z41&gt;0, (R41*SUMPRODUCT(K41:$K$98, X41:$X$98)-K41*$AZ$3)/Z41, 0)</f>
        <v>-124567.92654239076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500000</v>
      </c>
      <c r="S42">
        <f t="shared" si="32"/>
        <v>-251807.84600997306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-621.6543689154679</v>
      </c>
      <c r="AC42">
        <f t="shared" si="33"/>
        <v>-579.35171842072646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-1319.9055108339164</v>
      </c>
      <c r="AI42">
        <f t="shared" si="38"/>
        <v>-1320.0205492903428</v>
      </c>
      <c r="AJ42">
        <f t="shared" si="39"/>
        <v>-42.302650494741442</v>
      </c>
      <c r="AK42">
        <f t="shared" si="61"/>
        <v>-43.515805824082754</v>
      </c>
      <c r="AL42">
        <f t="shared" si="40"/>
        <v>-1405.8390056091671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-15.886929121986253</v>
      </c>
      <c r="AR42">
        <f t="shared" si="45"/>
        <v>-15.8883137724696</v>
      </c>
      <c r="AS42">
        <f t="shared" si="46"/>
        <v>-0.50917221313630767</v>
      </c>
      <c r="AT42">
        <f t="shared" si="47"/>
        <v>-0.52377425288309865</v>
      </c>
      <c r="AU42">
        <f t="shared" si="48"/>
        <v>-16.921260238489008</v>
      </c>
      <c r="AW42">
        <v>39</v>
      </c>
      <c r="AX42">
        <f>IF(Z42&gt;0, (R42*SUMPRODUCT(K42:$K$98, X42:$X$98)-K42*$AZ$3)/Z42, 0)</f>
        <v>-251807.84600997306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500000</v>
      </c>
      <c r="S43">
        <f t="shared" si="32"/>
        <v>-582821.38265127956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-579.35171842072646</v>
      </c>
      <c r="AC43">
        <f t="shared" si="33"/>
        <v>-530.23519271769544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-683.9941886299747</v>
      </c>
      <c r="AI43">
        <f t="shared" si="38"/>
        <v>-684.0396772829738</v>
      </c>
      <c r="AJ43">
        <f t="shared" si="39"/>
        <v>-49.116525703031016</v>
      </c>
      <c r="AK43">
        <f t="shared" si="61"/>
        <v>-40.554620289450853</v>
      </c>
      <c r="AL43">
        <f t="shared" si="40"/>
        <v>-773.71082327545571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-7.3507475030686935</v>
      </c>
      <c r="AR43">
        <f t="shared" si="45"/>
        <v>-7.3512363604420594</v>
      </c>
      <c r="AS43">
        <f t="shared" si="46"/>
        <v>-0.52784538914596058</v>
      </c>
      <c r="AT43">
        <f t="shared" si="47"/>
        <v>-0.43583231961031882</v>
      </c>
      <c r="AU43">
        <f t="shared" si="48"/>
        <v>-8.3149140691983394</v>
      </c>
      <c r="AW43">
        <v>40</v>
      </c>
      <c r="AX43">
        <f>IF(Z43&gt;0, (R43*SUMPRODUCT(K43:$K$98, X43:$X$98)-K43*$AZ$3)/Z43, 0)</f>
        <v>-582821.38265127956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500000</v>
      </c>
      <c r="S44">
        <f t="shared" si="32"/>
        <v>-1624130.5366978797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-530.23519271769544</v>
      </c>
      <c r="AC44">
        <f t="shared" si="33"/>
        <v>-479.54714126985573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-302.70570702696807</v>
      </c>
      <c r="AI44">
        <f t="shared" si="38"/>
        <v>-302.72047022273449</v>
      </c>
      <c r="AJ44">
        <f t="shared" si="39"/>
        <v>-50.688051447839712</v>
      </c>
      <c r="AK44">
        <f t="shared" si="61"/>
        <v>-37.116463490238687</v>
      </c>
      <c r="AL44">
        <f t="shared" si="40"/>
        <v>-390.52498516081289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-2.9045688768282387</v>
      </c>
      <c r="AR44">
        <f t="shared" si="45"/>
        <v>-2.9047105349402274</v>
      </c>
      <c r="AS44">
        <f t="shared" si="46"/>
        <v>-0.48636987425330341</v>
      </c>
      <c r="AT44">
        <f t="shared" si="47"/>
        <v>-0.35614566283044791</v>
      </c>
      <c r="AU44">
        <f t="shared" si="48"/>
        <v>-3.7472260720239787</v>
      </c>
      <c r="AW44">
        <v>41</v>
      </c>
      <c r="AX44">
        <f>IF(Z44&gt;0, (R44*SUMPRODUCT(K44:$K$98, X44:$X$98)-K44*$AZ$3)/Z44, 0)</f>
        <v>-1624130.5366978797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500000</v>
      </c>
      <c r="S45">
        <f t="shared" si="32"/>
        <v>-5822428.3610141501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-479.54714126985573</v>
      </c>
      <c r="AC45">
        <f t="shared" si="33"/>
        <v>-430.63135394051585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-109.17524715446777</v>
      </c>
      <c r="AI45">
        <f t="shared" si="38"/>
        <v>-109.17894519356108</v>
      </c>
      <c r="AJ45">
        <f t="shared" si="39"/>
        <v>-48.915787329339878</v>
      </c>
      <c r="AK45">
        <f t="shared" si="61"/>
        <v>-33.568299888889904</v>
      </c>
      <c r="AL45">
        <f t="shared" si="40"/>
        <v>-191.66303241179085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-0.93533509858992314</v>
      </c>
      <c r="AR45">
        <f t="shared" si="45"/>
        <v>-0.93536678073262569</v>
      </c>
      <c r="AS45">
        <f t="shared" si="46"/>
        <v>-0.41907533032243288</v>
      </c>
      <c r="AT45">
        <f t="shared" si="47"/>
        <v>-0.28758908181492554</v>
      </c>
      <c r="AU45">
        <f t="shared" si="48"/>
        <v>-1.642031192869984</v>
      </c>
      <c r="AW45">
        <v>42</v>
      </c>
      <c r="AX45">
        <f>IF(Z45&gt;0, (R45*SUMPRODUCT(K45:$K$98, X45:$X$98)-K45*$AZ$3)/Z45, 0)</f>
        <v>-5822428.3610141501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500000</v>
      </c>
      <c r="S46">
        <f t="shared" si="32"/>
        <v>-20984012.507477567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-430.63135394051585</v>
      </c>
      <c r="AC46">
        <f t="shared" si="33"/>
        <v>-385.29851385502701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-27.429823484912269</v>
      </c>
      <c r="AI46">
        <f t="shared" si="38"/>
        <v>-27.430741561266156</v>
      </c>
      <c r="AJ46">
        <f t="shared" si="39"/>
        <v>-45.33284008548884</v>
      </c>
      <c r="AK46">
        <f t="shared" si="61"/>
        <v>-30.144194775836112</v>
      </c>
      <c r="AL46">
        <f t="shared" si="40"/>
        <v>-102.90777642259111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-0.20982055818399045</v>
      </c>
      <c r="AR46">
        <f t="shared" si="45"/>
        <v>-0.20982758087931089</v>
      </c>
      <c r="AS46">
        <f t="shared" si="46"/>
        <v>-0.34676715349753434</v>
      </c>
      <c r="AT46">
        <f t="shared" si="47"/>
        <v>-0.23058375776103143</v>
      </c>
      <c r="AU46">
        <f t="shared" si="48"/>
        <v>-0.78717849213787672</v>
      </c>
      <c r="AW46">
        <v>43</v>
      </c>
      <c r="AX46">
        <f>IF(Z46&gt;0, (R46*SUMPRODUCT(K46:$K$98, X46:$X$98)-K46*$AZ$3)/Z46, 0)</f>
        <v>-20984012.507477567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500000</v>
      </c>
      <c r="S47">
        <f t="shared" si="32"/>
        <v>-76247602.641266063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-385.29851385502701</v>
      </c>
      <c r="AC47">
        <f t="shared" si="33"/>
        <v>-344.19746371314079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-6.8318523894540855</v>
      </c>
      <c r="AI47">
        <f t="shared" si="38"/>
        <v>-6.8320780998054866</v>
      </c>
      <c r="AJ47">
        <f t="shared" si="39"/>
        <v>-41.101050141886219</v>
      </c>
      <c r="AK47">
        <f t="shared" si="61"/>
        <v>-26.970895969851892</v>
      </c>
      <c r="AL47">
        <f t="shared" si="40"/>
        <v>-74.9040242115436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-4.6660079759482768E-2</v>
      </c>
      <c r="AR47">
        <f t="shared" si="45"/>
        <v>-4.6661621312548987E-2</v>
      </c>
      <c r="AS47">
        <f t="shared" si="46"/>
        <v>-0.28071131641826297</v>
      </c>
      <c r="AT47">
        <f t="shared" si="47"/>
        <v>-0.18420540805018212</v>
      </c>
      <c r="AU47">
        <f t="shared" si="48"/>
        <v>-0.51157834578099404</v>
      </c>
      <c r="AW47">
        <v>44</v>
      </c>
      <c r="AX47">
        <f>IF(Z47&gt;0, (R47*SUMPRODUCT(K47:$K$98, X47:$X$98)-K47*$AZ$3)/Z47, 0)</f>
        <v>-76247602.641266063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500000</v>
      </c>
      <c r="S48">
        <f t="shared" si="32"/>
        <v>-279966988.96974748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-344.19746371314079</v>
      </c>
      <c r="AC48">
        <f t="shared" si="33"/>
        <v>-307.35941781069465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-1.6856116597747646</v>
      </c>
      <c r="AI48">
        <f t="shared" si="38"/>
        <v>-1.6856665518566742</v>
      </c>
      <c r="AJ48">
        <f t="shared" si="39"/>
        <v>-36.83804590244614</v>
      </c>
      <c r="AK48">
        <f t="shared" si="61"/>
        <v>-24.093822459919856</v>
      </c>
      <c r="AL48">
        <f t="shared" si="40"/>
        <v>-62.617534914222674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-1.0278896818935575E-2</v>
      </c>
      <c r="AR48">
        <f t="shared" si="45"/>
        <v>-1.0279231552053285E-2</v>
      </c>
      <c r="AS48">
        <f t="shared" si="46"/>
        <v>-0.22463921072606546</v>
      </c>
      <c r="AT48">
        <f t="shared" si="47"/>
        <v>-0.14692465705437832</v>
      </c>
      <c r="AU48">
        <f t="shared" si="48"/>
        <v>-0.38184309933249705</v>
      </c>
      <c r="AW48">
        <v>45</v>
      </c>
      <c r="AX48">
        <f>IF(Z48&gt;0, (R48*SUMPRODUCT(K48:$K$98, X48:$X$98)-K48*$AZ$3)/Z48, 0)</f>
        <v>-279966988.96974748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500000</v>
      </c>
      <c r="S49">
        <f t="shared" si="32"/>
        <v>-1040443705.9677728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-307.35941781069465</v>
      </c>
      <c r="AC49">
        <f t="shared" si="33"/>
        <v>-274.43692350911573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-0.41154704957159688</v>
      </c>
      <c r="AI49">
        <f t="shared" si="38"/>
        <v>-0.41156023802773029</v>
      </c>
      <c r="AJ49">
        <f t="shared" si="39"/>
        <v>-32.922494301578922</v>
      </c>
      <c r="AK49">
        <f t="shared" si="61"/>
        <v>-21.515159246748627</v>
      </c>
      <c r="AL49">
        <f t="shared" si="40"/>
        <v>-54.849213786355278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-2.2407347516387737E-3</v>
      </c>
      <c r="AR49">
        <f t="shared" si="45"/>
        <v>-2.2408065583301578E-3</v>
      </c>
      <c r="AS49">
        <f t="shared" si="46"/>
        <v>-0.1792518672384347</v>
      </c>
      <c r="AT49">
        <f t="shared" si="47"/>
        <v>-0.11714277884245868</v>
      </c>
      <c r="AU49">
        <f t="shared" si="48"/>
        <v>-0.29863545263922353</v>
      </c>
      <c r="AW49">
        <v>46</v>
      </c>
      <c r="AX49">
        <f>IF(Z49&gt;0, (R49*SUMPRODUCT(K49:$K$98, X49:$X$98)-K49*$AZ$3)/Z49, 0)</f>
        <v>-1040443705.9677728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500000</v>
      </c>
      <c r="S50">
        <f t="shared" si="32"/>
        <v>-3914009918.1729116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-274.43692350911573</v>
      </c>
      <c r="AC50">
        <f t="shared" si="33"/>
        <v>-245.03490245958361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-9.9263431416293013E-2</v>
      </c>
      <c r="AI50">
        <f t="shared" si="38"/>
        <v>-9.9266561644723472E-2</v>
      </c>
      <c r="AJ50">
        <f t="shared" si="39"/>
        <v>-29.402021049532124</v>
      </c>
      <c r="AK50">
        <f t="shared" si="61"/>
        <v>-19.210584645638104</v>
      </c>
      <c r="AL50">
        <f t="shared" si="40"/>
        <v>-48.711872256814949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-4.8254988744155555E-4</v>
      </c>
      <c r="AR50">
        <f t="shared" si="45"/>
        <v>-4.8256510443894557E-4</v>
      </c>
      <c r="AS50">
        <f t="shared" si="46"/>
        <v>-0.14293221325892203</v>
      </c>
      <c r="AT50">
        <f t="shared" si="47"/>
        <v>-9.3388525121221644E-2</v>
      </c>
      <c r="AU50">
        <f t="shared" si="48"/>
        <v>-0.23680330348458262</v>
      </c>
      <c r="AW50">
        <v>47</v>
      </c>
      <c r="AX50">
        <f>IF(Z50&gt;0, (R50*SUMPRODUCT(K50:$K$98, X50:$X$98)-K50*$AZ$3)/Z50, 0)</f>
        <v>-3914009918.1729116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500000</v>
      </c>
      <c r="S51">
        <f t="shared" si="32"/>
        <v>-14921845301.022415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-245.03490245958361</v>
      </c>
      <c r="AC51">
        <f t="shared" si="33"/>
        <v>-218.78157984493197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-2.365834576612583E-2</v>
      </c>
      <c r="AI51">
        <f t="shared" si="38"/>
        <v>-2.3659078857695377E-2</v>
      </c>
      <c r="AJ51">
        <f t="shared" si="39"/>
        <v>-26.253322614651637</v>
      </c>
      <c r="AK51">
        <f t="shared" si="61"/>
        <v>-17.152443172170855</v>
      </c>
      <c r="AL51">
        <f t="shared" si="40"/>
        <v>-43.42942486568019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-1.0268790332171931E-4</v>
      </c>
      <c r="AR51">
        <f t="shared" si="45"/>
        <v>-1.0269108527015153E-4</v>
      </c>
      <c r="AS51">
        <f t="shared" si="46"/>
        <v>-0.11395127458096667</v>
      </c>
      <c r="AT51">
        <f t="shared" si="47"/>
        <v>-7.4449348386693842E-2</v>
      </c>
      <c r="AU51">
        <f t="shared" si="48"/>
        <v>-0.18850331405293067</v>
      </c>
      <c r="AW51">
        <v>48</v>
      </c>
      <c r="AX51">
        <f>IF(Z51&gt;0, (R51*SUMPRODUCT(K51:$K$98, X51:$X$98)-K51*$AZ$3)/Z51, 0)</f>
        <v>-14921845301.022415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500000</v>
      </c>
      <c r="S52">
        <f t="shared" si="32"/>
        <v>-57701083555.052986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-218.78157984493197</v>
      </c>
      <c r="AC52">
        <f t="shared" si="33"/>
        <v>-195.34078506449683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-5.5649105523172503E-3</v>
      </c>
      <c r="AI52">
        <f t="shared" si="38"/>
        <v>-5.5650798219158693E-3</v>
      </c>
      <c r="AJ52">
        <f t="shared" si="39"/>
        <v>-23.440794780435141</v>
      </c>
      <c r="AK52">
        <f t="shared" si="61"/>
        <v>-15.314710589145239</v>
      </c>
      <c r="AL52">
        <f t="shared" si="40"/>
        <v>-38.761070449402297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-2.1566271945072733E-5</v>
      </c>
      <c r="AR52">
        <f t="shared" si="45"/>
        <v>-2.156692793301028E-5</v>
      </c>
      <c r="AS52">
        <f t="shared" si="46"/>
        <v>-9.0842530188198781E-2</v>
      </c>
      <c r="AT52">
        <f t="shared" si="47"/>
        <v>-5.9350677826809077E-2</v>
      </c>
      <c r="AU52">
        <f t="shared" si="48"/>
        <v>-0.15021477494294089</v>
      </c>
      <c r="AW52">
        <v>49</v>
      </c>
      <c r="AX52">
        <f>IF(Z52&gt;0, (R52*SUMPRODUCT(K52:$K$98, X52:$X$98)-K52*$AZ$3)/Z52, 0)</f>
        <v>-57701083555.052986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500000</v>
      </c>
      <c r="S53">
        <f t="shared" si="32"/>
        <v>-226466815566.29178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-195.34078506449683</v>
      </c>
      <c r="AC53">
        <f t="shared" si="33"/>
        <v>-174.41143389118082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-1.2906984069160721E-3</v>
      </c>
      <c r="AI53">
        <f t="shared" si="38"/>
        <v>-1.2907369139780129E-3</v>
      </c>
      <c r="AJ53">
        <f t="shared" si="39"/>
        <v>-20.929351173316007</v>
      </c>
      <c r="AK53">
        <f t="shared" si="61"/>
        <v>-13.673854954514779</v>
      </c>
      <c r="AL53">
        <f t="shared" si="40"/>
        <v>-34.604496864744767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-4.4660506125413763E-6</v>
      </c>
      <c r="AR53">
        <f t="shared" si="45"/>
        <v>-4.4661838539606314E-6</v>
      </c>
      <c r="AS53">
        <f t="shared" si="46"/>
        <v>-7.2419351512966995E-2</v>
      </c>
      <c r="AT53">
        <f t="shared" si="47"/>
        <v>-4.7314018494317107E-2</v>
      </c>
      <c r="AU53">
        <f t="shared" si="48"/>
        <v>-0.11973783619113806</v>
      </c>
      <c r="AW53">
        <v>50</v>
      </c>
      <c r="AX53">
        <f>IF(Z53&gt;0, (R53*SUMPRODUCT(K53:$K$98, X53:$X$98)-K53*$AZ$3)/Z53, 0)</f>
        <v>-226466815566.29178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500000</v>
      </c>
      <c r="S54">
        <f t="shared" si="32"/>
        <v>-903367362282.81323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-174.41143389118082</v>
      </c>
      <c r="AC54">
        <f t="shared" si="33"/>
        <v>-155.72449841117077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-2.9502878825635149E-4</v>
      </c>
      <c r="AI54">
        <f t="shared" si="38"/>
        <v>-2.9503740736884731E-4</v>
      </c>
      <c r="AJ54">
        <f t="shared" si="39"/>
        <v>-18.68693548001005</v>
      </c>
      <c r="AK54">
        <f t="shared" si="61"/>
        <v>-12.208800372382658</v>
      </c>
      <c r="AL54">
        <f t="shared" si="40"/>
        <v>-30.896030889800077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-9.1147600334143333E-7</v>
      </c>
      <c r="AR54">
        <f t="shared" si="45"/>
        <v>-9.115026316384768E-7</v>
      </c>
      <c r="AS54">
        <f t="shared" si="46"/>
        <v>-5.7732309333891257E-2</v>
      </c>
      <c r="AT54">
        <f t="shared" si="47"/>
        <v>-3.7718449900365547E-2</v>
      </c>
      <c r="AU54">
        <f t="shared" si="48"/>
        <v>-9.5451670736888442E-2</v>
      </c>
      <c r="AW54">
        <v>51</v>
      </c>
      <c r="AX54">
        <f>IF(Z54&gt;0, (R54*SUMPRODUCT(K54:$K$98, X54:$X$98)-K54*$AZ$3)/Z54, 0)</f>
        <v>-903367362282.81323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500000</v>
      </c>
      <c r="S55">
        <f t="shared" si="32"/>
        <v>-3665088455830.3203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-155.72449841117077</v>
      </c>
      <c r="AC55">
        <f t="shared" si="33"/>
        <v>-139.03973151366407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-6.6361086037207588E-5</v>
      </c>
      <c r="AI55">
        <f t="shared" si="38"/>
        <v>-6.6362982849974719E-5</v>
      </c>
      <c r="AJ55">
        <f t="shared" si="39"/>
        <v>-16.684766897506705</v>
      </c>
      <c r="AK55">
        <f t="shared" si="61"/>
        <v>-10.900714888781955</v>
      </c>
      <c r="AL55">
        <f t="shared" si="40"/>
        <v>-27.58554814927151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-1.8305277038771676E-7</v>
      </c>
      <c r="AR55">
        <f t="shared" si="45"/>
        <v>-1.8305800262324311E-7</v>
      </c>
      <c r="AS55">
        <f t="shared" si="46"/>
        <v>-4.6023852022997871E-2</v>
      </c>
      <c r="AT55">
        <f t="shared" si="47"/>
        <v>-3.0068918077672462E-2</v>
      </c>
      <c r="AU55">
        <f t="shared" si="48"/>
        <v>-7.6092953158672955E-2</v>
      </c>
      <c r="AW55">
        <v>52</v>
      </c>
      <c r="AX55">
        <f>IF(Z55&gt;0, (R55*SUMPRODUCT(K55:$K$98, X55:$X$98)-K55*$AZ$3)/Z55, 0)</f>
        <v>-3665088455830.3203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500000</v>
      </c>
      <c r="S56">
        <f t="shared" si="32"/>
        <v>-15143931921199.766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-139.03973151366407</v>
      </c>
      <c r="AC56">
        <f t="shared" si="33"/>
        <v>-124.14261758155371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-1.4679688614004138E-5</v>
      </c>
      <c r="AI56">
        <f t="shared" si="38"/>
        <v>-1.4680098489782197E-5</v>
      </c>
      <c r="AJ56">
        <f t="shared" si="39"/>
        <v>-14.897113932110358</v>
      </c>
      <c r="AK56">
        <f t="shared" si="61"/>
        <v>-9.7327812059564849</v>
      </c>
      <c r="AL56">
        <f t="shared" si="40"/>
        <v>-24.629909818165331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-3.6154440233293092E-8</v>
      </c>
      <c r="AR56">
        <f t="shared" si="45"/>
        <v>-3.6155449711743934E-8</v>
      </c>
      <c r="AS56">
        <f t="shared" si="46"/>
        <v>-3.6689934607552294E-2</v>
      </c>
      <c r="AT56">
        <f t="shared" si="47"/>
        <v>-2.3970757532198756E-2</v>
      </c>
      <c r="AU56">
        <f t="shared" si="48"/>
        <v>-6.0660728295200757E-2</v>
      </c>
      <c r="AW56">
        <v>53</v>
      </c>
      <c r="AX56">
        <f>IF(Z56&gt;0, (R56*SUMPRODUCT(K56:$K$98, X56:$X$98)-K56*$AZ$3)/Z56, 0)</f>
        <v>-15143931921199.766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500000</v>
      </c>
      <c r="S57">
        <f t="shared" si="32"/>
        <v>-63819447966597.336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-124.14261758155371</v>
      </c>
      <c r="AC57">
        <f t="shared" si="33"/>
        <v>-110.84162287202676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-3.1893701585706464E-6</v>
      </c>
      <c r="AI57">
        <f t="shared" si="38"/>
        <v>-3.1894569985750678E-6</v>
      </c>
      <c r="AJ57">
        <f t="shared" si="39"/>
        <v>-13.300994709526947</v>
      </c>
      <c r="AK57">
        <f t="shared" si="61"/>
        <v>-8.6899832307087603</v>
      </c>
      <c r="AL57">
        <f t="shared" si="40"/>
        <v>-21.990981129692706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-7.0134499523647654E-9</v>
      </c>
      <c r="AR57">
        <f t="shared" si="45"/>
        <v>-7.0136409142144698E-9</v>
      </c>
      <c r="AS57">
        <f t="shared" si="46"/>
        <v>-2.9248991516789922E-2</v>
      </c>
      <c r="AT57">
        <f t="shared" si="47"/>
        <v>-1.9109341169348301E-2</v>
      </c>
      <c r="AU57">
        <f t="shared" si="48"/>
        <v>-4.8358339699779138E-2</v>
      </c>
      <c r="AW57">
        <v>54</v>
      </c>
      <c r="AX57">
        <f>IF(Z57&gt;0, (R57*SUMPRODUCT(K57:$K$98, X57:$X$98)-K57*$AZ$3)/Z57, 0)</f>
        <v>-63819447966597.336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500000</v>
      </c>
      <c r="S58">
        <f t="shared" si="32"/>
        <v>-274512805421185.84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-110.84162287202676</v>
      </c>
      <c r="AC58">
        <f t="shared" si="33"/>
        <v>-98.965734713253269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-6.794589979111087E-7</v>
      </c>
      <c r="AI58">
        <f t="shared" si="38"/>
        <v>-6.794770236156949E-7</v>
      </c>
      <c r="AJ58">
        <f t="shared" si="39"/>
        <v>-11.875888158773492</v>
      </c>
      <c r="AK58">
        <f t="shared" si="61"/>
        <v>-7.7589136010418738</v>
      </c>
      <c r="AL58">
        <f t="shared" si="40"/>
        <v>-19.63480243929239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-1.3340496935376116E-9</v>
      </c>
      <c r="AR58">
        <f t="shared" si="45"/>
        <v>-1.3340850852032648E-9</v>
      </c>
      <c r="AS58">
        <f t="shared" si="46"/>
        <v>-2.3317117011336447E-2</v>
      </c>
      <c r="AT58">
        <f t="shared" si="47"/>
        <v>-1.5233849788547324E-2</v>
      </c>
      <c r="AU58">
        <f t="shared" si="48"/>
        <v>-3.8550968133968855E-2</v>
      </c>
      <c r="AW58">
        <v>55</v>
      </c>
      <c r="AX58">
        <f>IF(Z58&gt;0, (R58*SUMPRODUCT(K58:$K$98, X58:$X$98)-K58*$AZ$3)/Z58, 0)</f>
        <v>-274512805421185.84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500000</v>
      </c>
      <c r="S59">
        <f t="shared" si="32"/>
        <v>-1206887982138072.8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-98.965734713253269</v>
      </c>
      <c r="AC59">
        <f t="shared" si="33"/>
        <v>-88.362263137991832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-1.4184699217181133E-7</v>
      </c>
      <c r="AI59">
        <f t="shared" si="38"/>
        <v>-1.4185065292013454E-7</v>
      </c>
      <c r="AJ59">
        <f t="shared" si="39"/>
        <v>-10.603471575261437</v>
      </c>
      <c r="AK59">
        <f t="shared" si="61"/>
        <v>-6.9276014299277291</v>
      </c>
      <c r="AL59">
        <f t="shared" si="40"/>
        <v>-17.53107314703982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-2.4866282404956169E-10</v>
      </c>
      <c r="AR59">
        <f t="shared" si="45"/>
        <v>-2.4866924147161796E-10</v>
      </c>
      <c r="AS59">
        <f t="shared" si="46"/>
        <v>-1.8588262932217055E-2</v>
      </c>
      <c r="AT59">
        <f t="shared" si="47"/>
        <v>-1.2144331783708722E-2</v>
      </c>
      <c r="AU59">
        <f t="shared" si="48"/>
        <v>-3.073259496459502E-2</v>
      </c>
      <c r="AW59">
        <v>56</v>
      </c>
      <c r="AX59">
        <f>IF(Z59&gt;0, (R59*SUMPRODUCT(K59:$K$98, X59:$X$98)-K59*$AZ$3)/Z59, 0)</f>
        <v>-1206887982138072.8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500000</v>
      </c>
      <c r="S60">
        <f t="shared" si="32"/>
        <v>-5426809623122397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-88.362263137991832</v>
      </c>
      <c r="AC60">
        <f t="shared" si="33"/>
        <v>-78.894877801994539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-2.8972415816443613E-8</v>
      </c>
      <c r="AI60">
        <f t="shared" si="38"/>
        <v>-2.8973142715701934E-8</v>
      </c>
      <c r="AJ60">
        <f t="shared" si="39"/>
        <v>-9.4673853359972924</v>
      </c>
      <c r="AK60">
        <f t="shared" si="61"/>
        <v>-6.1853584196594289</v>
      </c>
      <c r="AL60">
        <f t="shared" si="40"/>
        <v>-15.652743784629862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-4.534792476379366E-11</v>
      </c>
      <c r="AR60">
        <f t="shared" si="45"/>
        <v>-4.5349062514027744E-11</v>
      </c>
      <c r="AS60">
        <f t="shared" si="46"/>
        <v>-1.4818449405347128E-2</v>
      </c>
      <c r="AT60">
        <f t="shared" si="47"/>
        <v>-9.6813869450477937E-3</v>
      </c>
      <c r="AU60">
        <f t="shared" si="48"/>
        <v>-2.4499836395743983E-2</v>
      </c>
      <c r="AW60">
        <v>57</v>
      </c>
      <c r="AX60">
        <f>IF(Z60&gt;0, (R60*SUMPRODUCT(K60:$K$98, X60:$X$98)-K60*$AZ$3)/Z60, 0)</f>
        <v>-5426809623122397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500000</v>
      </c>
      <c r="S61">
        <f t="shared" si="32"/>
        <v>-2.4960594780209024E+16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-78.894877801994539</v>
      </c>
      <c r="AC61">
        <f t="shared" si="33"/>
        <v>-70.441855180391698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-5.7852414266577475E-9</v>
      </c>
      <c r="AI61">
        <f t="shared" si="38"/>
        <v>-5.78538253278082E-9</v>
      </c>
      <c r="AJ61">
        <f t="shared" si="39"/>
        <v>-8.453022621602841</v>
      </c>
      <c r="AK61">
        <f t="shared" si="61"/>
        <v>-5.5226414461396187</v>
      </c>
      <c r="AL61">
        <f t="shared" si="40"/>
        <v>-13.975664073527842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-8.0849282955708269E-12</v>
      </c>
      <c r="AR61">
        <f t="shared" si="45"/>
        <v>-8.085125492680329E-12</v>
      </c>
      <c r="AS61">
        <f t="shared" si="46"/>
        <v>-1.1813177140989209E-2</v>
      </c>
      <c r="AT61">
        <f t="shared" si="47"/>
        <v>-7.7179423988156205E-3</v>
      </c>
      <c r="AU61">
        <f t="shared" si="48"/>
        <v>-1.9531119547889955E-2</v>
      </c>
      <c r="AW61">
        <v>58</v>
      </c>
      <c r="AX61">
        <f>IF(Z61&gt;0, (R61*SUMPRODUCT(K61:$K$98, X61:$X$98)-K61*$AZ$3)/Z61, 0)</f>
        <v>-2.4960594780209024E+16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500000</v>
      </c>
      <c r="S62">
        <f t="shared" si="32"/>
        <v>-1.1756261556455576E+17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-70.441855180391698</v>
      </c>
      <c r="AC62">
        <f t="shared" si="33"/>
        <v>-62.894513553928185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-1.1294569374893308E-9</v>
      </c>
      <c r="AI62">
        <f t="shared" si="38"/>
        <v>-1.1294836868574236E-9</v>
      </c>
      <c r="AJ62">
        <f t="shared" si="39"/>
        <v>-7.5473416264635134</v>
      </c>
      <c r="AK62">
        <f t="shared" si="61"/>
        <v>-4.9309298626274192</v>
      </c>
      <c r="AL62">
        <f t="shared" si="40"/>
        <v>-12.478271490220417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-1.4093093712654149E-12</v>
      </c>
      <c r="AR62">
        <f t="shared" si="45"/>
        <v>-1.4093427484875801E-12</v>
      </c>
      <c r="AS62">
        <f t="shared" si="46"/>
        <v>-9.417392491262699E-3</v>
      </c>
      <c r="AT62">
        <f t="shared" si="47"/>
        <v>-6.1526964276306913E-3</v>
      </c>
      <c r="AU62">
        <f t="shared" si="48"/>
        <v>-1.5570088920302734E-2</v>
      </c>
      <c r="AW62">
        <v>59</v>
      </c>
      <c r="AX62">
        <f>IF(Z62&gt;0, (R62*SUMPRODUCT(K62:$K$98, X62:$X$98)-K62*$AZ$3)/Z62, 0)</f>
        <v>-1.1756261556455576E+17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500000</v>
      </c>
      <c r="S63">
        <f t="shared" si="32"/>
        <v>-5.675772914201577E+17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-62.894513553928185</v>
      </c>
      <c r="AC63">
        <f t="shared" si="33"/>
        <v>-56.155815673151402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-2.1534899213842224E-10</v>
      </c>
      <c r="AI63">
        <f t="shared" si="38"/>
        <v>-2.1535393911362033E-10</v>
      </c>
      <c r="AJ63">
        <f t="shared" si="39"/>
        <v>-6.7386978807767832</v>
      </c>
      <c r="AK63">
        <f t="shared" si="61"/>
        <v>-4.4026159487749732</v>
      </c>
      <c r="AL63">
        <f t="shared" si="40"/>
        <v>-11.14131382976711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-2.3991725473131536E-13</v>
      </c>
      <c r="AR63">
        <f t="shared" si="45"/>
        <v>-2.3992276608614903E-13</v>
      </c>
      <c r="AS63">
        <f t="shared" si="46"/>
        <v>-7.5074876365360246E-3</v>
      </c>
      <c r="AT63">
        <f t="shared" si="47"/>
        <v>-4.9048919225377699E-3</v>
      </c>
      <c r="AU63">
        <f t="shared" si="48"/>
        <v>-1.2412379559313718E-2</v>
      </c>
      <c r="AW63">
        <v>60</v>
      </c>
      <c r="AX63">
        <f>IF(Z63&gt;0, (R63*SUMPRODUCT(K63:$K$98, X63:$X$98)-K63*$AZ$3)/Z63, 0)</f>
        <v>-5.675772914201577E+17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500000</v>
      </c>
      <c r="S64">
        <f t="shared" si="32"/>
        <v>-2.8113474295777812E+18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-56.155815673151402</v>
      </c>
      <c r="AC64">
        <f t="shared" si="33"/>
        <v>-50.139121136742524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-4.0057778600955968E-11</v>
      </c>
      <c r="AI64">
        <f t="shared" si="38"/>
        <v>-4.0058670328541983E-11</v>
      </c>
      <c r="AJ64">
        <f t="shared" si="39"/>
        <v>-6.0166945364088775</v>
      </c>
      <c r="AK64">
        <f t="shared" si="61"/>
        <v>-3.9309070971205986</v>
      </c>
      <c r="AL64">
        <f t="shared" si="40"/>
        <v>-9.9476016335695352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-3.9846252161031648E-14</v>
      </c>
      <c r="AR64">
        <f t="shared" si="45"/>
        <v>-3.9847139179820319E-14</v>
      </c>
      <c r="AS64">
        <f t="shared" si="46"/>
        <v>-5.9849231796375293E-3</v>
      </c>
      <c r="AT64">
        <f t="shared" si="47"/>
        <v>-3.9101498106966504E-3</v>
      </c>
      <c r="AU64">
        <f t="shared" si="48"/>
        <v>-9.8950729903740271E-3</v>
      </c>
      <c r="AW64">
        <v>61</v>
      </c>
      <c r="AX64">
        <f>IF(Z64&gt;0, (R64*SUMPRODUCT(K64:$K$98, X64:$X$98)-K64*$AZ$3)/Z64, 0)</f>
        <v>-2.8113474295777812E+18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500000</v>
      </c>
      <c r="S65">
        <f t="shared" si="32"/>
        <v>-1.4298177325500037E+19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-50.139121136742524</v>
      </c>
      <c r="AC65">
        <f t="shared" si="33"/>
        <v>-44.767072443520142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-7.2626213123889946E-12</v>
      </c>
      <c r="AI65">
        <f t="shared" si="38"/>
        <v>-7.2627778605679144E-12</v>
      </c>
      <c r="AJ65">
        <f t="shared" si="39"/>
        <v>-5.3720486932223821</v>
      </c>
      <c r="AK65">
        <f t="shared" si="61"/>
        <v>-3.5097384795719768</v>
      </c>
      <c r="AL65">
        <f t="shared" si="40"/>
        <v>-8.8817871728016211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-6.450241783569692E-15</v>
      </c>
      <c r="AR65">
        <f t="shared" si="45"/>
        <v>-6.4503808206420345E-15</v>
      </c>
      <c r="AS65">
        <f t="shared" si="46"/>
        <v>-4.7711441164203748E-3</v>
      </c>
      <c r="AT65">
        <f t="shared" si="47"/>
        <v>-3.117147489394663E-3</v>
      </c>
      <c r="AU65">
        <f t="shared" si="48"/>
        <v>-7.8882916058214871E-3</v>
      </c>
      <c r="AW65">
        <v>62</v>
      </c>
      <c r="AX65">
        <f>IF(Z65&gt;0, (R65*SUMPRODUCT(K65:$K$98, X65:$X$98)-K65*$AZ$3)/Z65, 0)</f>
        <v>-1.4298177325500037E+19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500000</v>
      </c>
      <c r="S66">
        <f t="shared" si="32"/>
        <v>-7.4730604443399307E+19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-44.767072443520142</v>
      </c>
      <c r="AC66">
        <f t="shared" si="33"/>
        <v>-39.97060039600013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-1.2823957047315232E-12</v>
      </c>
      <c r="AI66">
        <f t="shared" si="38"/>
        <v>-1.2824224478581805E-12</v>
      </c>
      <c r="AJ66">
        <f t="shared" si="39"/>
        <v>-4.7964720475200124</v>
      </c>
      <c r="AK66">
        <f t="shared" si="61"/>
        <v>-3.1336950710464104</v>
      </c>
      <c r="AL66">
        <f t="shared" si="40"/>
        <v>-7.9301671185677058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-1.0169196199885953E-15</v>
      </c>
      <c r="AR66">
        <f t="shared" si="45"/>
        <v>-1.016940826867328E-15</v>
      </c>
      <c r="AS66">
        <f t="shared" si="46"/>
        <v>-3.8035268785239179E-3</v>
      </c>
      <c r="AT66">
        <f t="shared" si="47"/>
        <v>-2.4849708939689618E-3</v>
      </c>
      <c r="AU66">
        <f t="shared" si="48"/>
        <v>-6.2884977724938966E-3</v>
      </c>
      <c r="AW66">
        <v>63</v>
      </c>
      <c r="AX66">
        <f>IF(Z66&gt;0, (R66*SUMPRODUCT(K66:$K$98, X66:$X$98)-K66*$AZ$3)/Z66, 0)</f>
        <v>-7.4730604443399307E+19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-4.0178002362228133E+20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-39.97060039600013</v>
      </c>
      <c r="AC67">
        <f t="shared" ref="AC67:AC79" si="64">S67*Z67</f>
        <v>-35.688036067857261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-2.2034454665666693E-13</v>
      </c>
      <c r="AI67">
        <f t="shared" ref="AI67:AI79" si="69">SUM(AE67:AH67)</f>
        <v>-2.2034898789739191E-13</v>
      </c>
      <c r="AJ67">
        <f t="shared" ref="AJ67:AJ79" si="70">AB67-AC67</f>
        <v>-4.2825643281428682</v>
      </c>
      <c r="AK67">
        <f t="shared" si="61"/>
        <v>-2.7979420277200093</v>
      </c>
      <c r="AL67">
        <f t="shared" ref="AL67:AL79" si="71">SUM(AI67:AK67)</f>
        <v>-7.0805063558630978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-1.5600871354761966E-16</v>
      </c>
      <c r="AR67">
        <f t="shared" ref="AR67:AR79" si="76">AI67*$K67</f>
        <v>-1.5601185804228757E-16</v>
      </c>
      <c r="AS67">
        <f t="shared" ref="AS67:AS79" si="77">AJ67*$K67</f>
        <v>-3.0321483406600112E-3</v>
      </c>
      <c r="AT67">
        <f t="shared" ref="AT67:AT79" si="78">AK67*$K67</f>
        <v>-1.981003582564542E-3</v>
      </c>
      <c r="AU67">
        <f t="shared" ref="AU67:AU79" si="79">AL67*$K67</f>
        <v>-5.0131519232247089E-3</v>
      </c>
      <c r="AW67">
        <v>64</v>
      </c>
      <c r="AX67">
        <f>IF(Z67&gt;0, (R67*SUMPRODUCT(K67:$K$98, X67:$X$98)-K67*$AZ$3)/Z67, 0)</f>
        <v>-4.0178002362228133E+20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500000</v>
      </c>
      <c r="S68">
        <f t="shared" si="63"/>
        <v>-2.2239493502075902E+21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-35.688036067857261</v>
      </c>
      <c r="AC68">
        <f t="shared" si="64"/>
        <v>-31.864317917729696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-3.680437948611475E-14</v>
      </c>
      <c r="AI68">
        <f t="shared" si="69"/>
        <v>-3.6805095876483866E-14</v>
      </c>
      <c r="AJ68">
        <f t="shared" si="70"/>
        <v>-3.823718150127565</v>
      </c>
      <c r="AK68">
        <f t="shared" si="61"/>
        <v>-2.4981625247500086</v>
      </c>
      <c r="AL68">
        <f t="shared" si="71"/>
        <v>-6.32188067487761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-2.3266337650303708E-17</v>
      </c>
      <c r="AR68">
        <f t="shared" si="76"/>
        <v>-2.3266790525218326E-17</v>
      </c>
      <c r="AS68">
        <f t="shared" si="77"/>
        <v>-2.4172100930006492E-3</v>
      </c>
      <c r="AT68">
        <f t="shared" si="78"/>
        <v>-1.5792439274270903E-3</v>
      </c>
      <c r="AU68">
        <f t="shared" si="79"/>
        <v>-3.9964540204277628E-3</v>
      </c>
      <c r="AW68">
        <v>65</v>
      </c>
      <c r="AX68">
        <f>IF(Z68&gt;0, (R68*SUMPRODUCT(K68:$K$98, X68:$X$98)-K68*$AZ$3)/Z68, 0)</f>
        <v>-2.2239493502075902E+21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500000</v>
      </c>
      <c r="S69">
        <f t="shared" si="63"/>
        <v>-1.268320262189106E+22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-31.864317917729696</v>
      </c>
      <c r="AC69">
        <f t="shared" si="64"/>
        <v>-28.450283855115799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-5.9706913141495525E-15</v>
      </c>
      <c r="AI69">
        <f t="shared" si="69"/>
        <v>-5.9708034714835603E-15</v>
      </c>
      <c r="AJ69">
        <f t="shared" si="70"/>
        <v>-3.4140340626138972</v>
      </c>
      <c r="AK69">
        <f t="shared" si="61"/>
        <v>-2.2305022542410788</v>
      </c>
      <c r="AL69">
        <f t="shared" si="71"/>
        <v>-5.6445363168549818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-3.3700405179931535E-18</v>
      </c>
      <c r="AR69">
        <f t="shared" si="76"/>
        <v>-3.3701038230176653E-18</v>
      </c>
      <c r="AS69">
        <f t="shared" si="77"/>
        <v>-1.9269850868946501E-3</v>
      </c>
      <c r="AT69">
        <f t="shared" si="78"/>
        <v>-1.2589635901045044E-3</v>
      </c>
      <c r="AU69">
        <f t="shared" si="79"/>
        <v>-3.1859486769991578E-3</v>
      </c>
      <c r="AW69">
        <v>66</v>
      </c>
      <c r="AX69">
        <f>IF(Z69&gt;0, (R69*SUMPRODUCT(K69:$K$98, X69:$X$98)-K69*$AZ$3)/Z69, 0)</f>
        <v>-1.268320262189106E+22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500000</v>
      </c>
      <c r="S70">
        <f t="shared" si="63"/>
        <v>-7.4970514081929132E+22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-28.450283855115799</v>
      </c>
      <c r="AC70">
        <f t="shared" si="64"/>
        <v>-25.402039156353393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-9.4094407479083897E-16</v>
      </c>
      <c r="AI70">
        <f t="shared" si="69"/>
        <v>-9.40961016144028E-16</v>
      </c>
      <c r="AJ70">
        <f t="shared" si="70"/>
        <v>-3.0482446987624066</v>
      </c>
      <c r="AK70">
        <f t="shared" si="61"/>
        <v>-1.991519869858106</v>
      </c>
      <c r="AL70">
        <f t="shared" si="71"/>
        <v>-5.0397645686205133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-4.7419426028127633E-19</v>
      </c>
      <c r="AR70">
        <f t="shared" si="76"/>
        <v>-4.7420279797512961E-19</v>
      </c>
      <c r="AS70">
        <f t="shared" si="77"/>
        <v>-1.5361807134045354E-3</v>
      </c>
      <c r="AT70">
        <f t="shared" si="78"/>
        <v>-1.0036380660909633E-3</v>
      </c>
      <c r="AU70">
        <f t="shared" si="79"/>
        <v>-2.5398187794954986E-3</v>
      </c>
      <c r="AW70">
        <v>67</v>
      </c>
      <c r="AX70">
        <f>IF(Z70&gt;0, (R70*SUMPRODUCT(K70:$K$98, X70:$X$98)-K70*$AZ$3)/Z70, 0)</f>
        <v>-7.4970514081929132E+22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500000</v>
      </c>
      <c r="S71">
        <f t="shared" si="63"/>
        <v>-4.5983112198623703E+23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-25.402039156353393</v>
      </c>
      <c r="AC71">
        <f t="shared" si="64"/>
        <v>-22.680392103886955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-1.4305774252020688E-16</v>
      </c>
      <c r="AI71">
        <f t="shared" si="69"/>
        <v>-1.430602086856119E-16</v>
      </c>
      <c r="AJ71">
        <f t="shared" si="70"/>
        <v>-2.7216470524664373</v>
      </c>
      <c r="AK71">
        <f t="shared" si="61"/>
        <v>-1.7781427409447377</v>
      </c>
      <c r="AL71">
        <f t="shared" si="71"/>
        <v>-4.4997897934111748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-6.4370343392085653E-20</v>
      </c>
      <c r="AR71">
        <f t="shared" si="76"/>
        <v>-6.4371453069277435E-20</v>
      </c>
      <c r="AS71">
        <f t="shared" si="77"/>
        <v>-1.2246338595380555E-3</v>
      </c>
      <c r="AT71">
        <f t="shared" si="78"/>
        <v>-8.0009412156486224E-4</v>
      </c>
      <c r="AU71">
        <f t="shared" si="79"/>
        <v>-2.0247279811029177E-3</v>
      </c>
      <c r="AW71">
        <v>68</v>
      </c>
      <c r="AX71">
        <f>IF(Z71&gt;0, (R71*SUMPRODUCT(K71:$K$98, X71:$X$98)-K71*$AZ$3)/Z71, 0)</f>
        <v>-4.5983112198623703E+23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500000</v>
      </c>
      <c r="S72">
        <f t="shared" si="63"/>
        <v>-2.9299110312830345E+24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-22.680392103886955</v>
      </c>
      <c r="AC72">
        <f t="shared" si="64"/>
        <v>-20.250350092756207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-2.0959241433213867E-17</v>
      </c>
      <c r="AI72">
        <f t="shared" si="69"/>
        <v>-2.0959587012821516E-17</v>
      </c>
      <c r="AJ72">
        <f t="shared" si="70"/>
        <v>-2.4300420111307481</v>
      </c>
      <c r="AK72">
        <f t="shared" ref="AK72:AK79" si="92">G72*SUM(AB72:AB72, AE72:AF72)</f>
        <v>-1.587627447272087</v>
      </c>
      <c r="AL72">
        <f t="shared" si="71"/>
        <v>-4.0176694584028354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-8.4203859157919988E-21</v>
      </c>
      <c r="AR72">
        <f t="shared" si="76"/>
        <v>-8.420524752575301E-21</v>
      </c>
      <c r="AS72">
        <f t="shared" si="77"/>
        <v>-9.7627061506541418E-4</v>
      </c>
      <c r="AT72">
        <f t="shared" si="78"/>
        <v>-6.3783013517606992E-4</v>
      </c>
      <c r="AU72">
        <f t="shared" si="79"/>
        <v>-1.6141007502414842E-3</v>
      </c>
      <c r="AW72">
        <v>69</v>
      </c>
      <c r="AX72">
        <f>IF(Z72&gt;0, (R72*SUMPRODUCT(K72:$K$98, X72:$X$98)-K72*$AZ$3)/Z72, 0)</f>
        <v>-2.9299110312830345E+24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500000</v>
      </c>
      <c r="S73">
        <f t="shared" si="63"/>
        <v>-1.9416637888986057E+25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-20.250350092756207</v>
      </c>
      <c r="AC73">
        <f t="shared" si="64"/>
        <v>-18.080669725675182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-2.9556407803630352E-18</v>
      </c>
      <c r="AI73">
        <f t="shared" si="69"/>
        <v>-2.9556873400965717E-18</v>
      </c>
      <c r="AJ73">
        <f t="shared" si="70"/>
        <v>-2.1696803670810247</v>
      </c>
      <c r="AK73">
        <f t="shared" si="92"/>
        <v>-1.4175245064929347</v>
      </c>
      <c r="AL73">
        <f t="shared" si="71"/>
        <v>-3.5872048735739597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-1.0602055251589327E-21</v>
      </c>
      <c r="AR73">
        <f t="shared" si="76"/>
        <v>-1.0602222264059425E-21</v>
      </c>
      <c r="AS73">
        <f t="shared" si="77"/>
        <v>-7.7827695716311694E-4</v>
      </c>
      <c r="AT73">
        <f t="shared" si="78"/>
        <v>-5.0847427867990258E-4</v>
      </c>
      <c r="AU73">
        <f t="shared" si="79"/>
        <v>-1.2867512358430196E-3</v>
      </c>
      <c r="AW73">
        <v>70</v>
      </c>
      <c r="AX73">
        <f>IF(Z73&gt;0, (R73*SUMPRODUCT(K73:$K$98, X73:$X$98)-K73*$AZ$3)/Z73, 0)</f>
        <v>-1.9416637888986057E+25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500000</v>
      </c>
      <c r="S74">
        <f t="shared" si="63"/>
        <v>-1.3399445635187617E+26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-18.080669725675182</v>
      </c>
      <c r="AC74">
        <f t="shared" si="64"/>
        <v>-16.143455112209985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-4.0070209707448914E-19</v>
      </c>
      <c r="AI74">
        <f t="shared" si="69"/>
        <v>-4.0070812100098274E-19</v>
      </c>
      <c r="AJ74">
        <f t="shared" si="70"/>
        <v>-1.9372146134651977</v>
      </c>
      <c r="AK74">
        <f t="shared" si="92"/>
        <v>-1.265646880797263</v>
      </c>
      <c r="AL74">
        <f t="shared" si="71"/>
        <v>-3.2028614942624607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-1.2833408122639815E-22</v>
      </c>
      <c r="AR74">
        <f t="shared" si="76"/>
        <v>-1.2833601052768599E-22</v>
      </c>
      <c r="AS74">
        <f t="shared" si="77"/>
        <v>-6.2043762528947357E-4</v>
      </c>
      <c r="AT74">
        <f t="shared" si="78"/>
        <v>-4.0535258185578956E-4</v>
      </c>
      <c r="AU74">
        <f t="shared" si="79"/>
        <v>-1.0257902071452631E-3</v>
      </c>
      <c r="AW74">
        <v>71</v>
      </c>
      <c r="AX74">
        <f>IF(Z74&gt;0, (R74*SUMPRODUCT(K74:$K$98, X74:$X$98)-K74*$AZ$3)/Z74, 0)</f>
        <v>-1.3399445635187617E+26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500000</v>
      </c>
      <c r="S75">
        <f t="shared" si="63"/>
        <v>-9.6436313189636935E+26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-16.143455112209985</v>
      </c>
      <c r="AC75">
        <f t="shared" si="64"/>
        <v>-14.413799207330342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-5.21636504622907E-20</v>
      </c>
      <c r="AI75">
        <f t="shared" si="69"/>
        <v>-5.2164397784473115E-20</v>
      </c>
      <c r="AJ75">
        <f t="shared" si="70"/>
        <v>-1.7296559048796425</v>
      </c>
      <c r="AK75">
        <f t="shared" si="92"/>
        <v>-1.1300418578546991</v>
      </c>
      <c r="AL75">
        <f t="shared" si="71"/>
        <v>-2.8596977627343416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-1.4916617171032928E-23</v>
      </c>
      <c r="AR75">
        <f t="shared" si="76"/>
        <v>-1.4916830873847047E-23</v>
      </c>
      <c r="AS75">
        <f t="shared" si="77"/>
        <v>-4.94609076283063E-4</v>
      </c>
      <c r="AT75">
        <f t="shared" si="78"/>
        <v>-3.231445965049343E-4</v>
      </c>
      <c r="AU75">
        <f t="shared" si="79"/>
        <v>-8.1775367278799724E-4</v>
      </c>
      <c r="AW75">
        <v>72</v>
      </c>
      <c r="AX75">
        <f>IF(Z75&gt;0, (R75*SUMPRODUCT(K75:$K$98, X75:$X$98)-K75*$AZ$3)/Z75, 0)</f>
        <v>-9.6436313189636935E+26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500000</v>
      </c>
      <c r="S76">
        <f t="shared" si="63"/>
        <v>-7.2516115006404657E+27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-14.413799207330342</v>
      </c>
      <c r="AC76">
        <f t="shared" si="64"/>
        <v>-12.869463577973519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-6.5111376306089383E-21</v>
      </c>
      <c r="AI76">
        <f t="shared" si="69"/>
        <v>-6.511226365806465E-21</v>
      </c>
      <c r="AJ76">
        <f t="shared" si="70"/>
        <v>-1.5443356293568229</v>
      </c>
      <c r="AK76">
        <f t="shared" si="92"/>
        <v>-1.008965944513124</v>
      </c>
      <c r="AL76">
        <f t="shared" si="71"/>
        <v>-2.5533015738699469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-1.6624217815840006E-24</v>
      </c>
      <c r="AR76">
        <f t="shared" si="76"/>
        <v>-1.6624444374290357E-24</v>
      </c>
      <c r="AS76">
        <f t="shared" si="77"/>
        <v>-3.9429932739402321E-4</v>
      </c>
      <c r="AT76">
        <f t="shared" si="78"/>
        <v>-2.576088938974284E-4</v>
      </c>
      <c r="AU76">
        <f t="shared" si="79"/>
        <v>-6.5190822129145161E-4</v>
      </c>
      <c r="AW76">
        <v>73</v>
      </c>
      <c r="AX76">
        <f>IF(Z76&gt;0, (R76*SUMPRODUCT(K76:$K$98, X76:$X$98)-K76*$AZ$3)/Z76, 0)</f>
        <v>-7.2516115006404657E+27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500000</v>
      </c>
      <c r="S77">
        <f t="shared" si="63"/>
        <v>-5.7087694160772331E+28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-12.869463577973519</v>
      </c>
      <c r="AC77">
        <f t="shared" si="64"/>
        <v>-11.490592480333499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-7.7783861842798129E-22</v>
      </c>
      <c r="AI77">
        <f t="shared" si="69"/>
        <v>-7.7784868241169029E-22</v>
      </c>
      <c r="AJ77">
        <f t="shared" si="70"/>
        <v>-1.3788710976400207</v>
      </c>
      <c r="AK77">
        <f t="shared" si="92"/>
        <v>-0.90086245045814639</v>
      </c>
      <c r="AL77">
        <f t="shared" si="71"/>
        <v>-2.2797335480981671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-1.7731922470937427E-25</v>
      </c>
      <c r="AR77">
        <f t="shared" si="76"/>
        <v>-1.7732151893563983E-25</v>
      </c>
      <c r="AS77">
        <f t="shared" si="77"/>
        <v>-3.1433300972100067E-4</v>
      </c>
      <c r="AT77">
        <f t="shared" si="78"/>
        <v>-2.0536423301772033E-4</v>
      </c>
      <c r="AU77">
        <f t="shared" si="79"/>
        <v>-5.19697242738721E-4</v>
      </c>
      <c r="AW77">
        <v>74</v>
      </c>
      <c r="AX77">
        <f>IF(Z77&gt;0, (R77*SUMPRODUCT(K77:$K$98, X77:$X$98)-K77*$AZ$3)/Z77, 0)</f>
        <v>-5.7087694160772331E+28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500000</v>
      </c>
      <c r="S78">
        <f t="shared" si="63"/>
        <v>-4.7154344680055949E+29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-11.490592480333499</v>
      </c>
      <c r="AC78">
        <f t="shared" si="64"/>
        <v>-10.259457571726337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-8.8754846680956767E-23</v>
      </c>
      <c r="AI78">
        <f t="shared" si="69"/>
        <v>-8.875593454016055E-23</v>
      </c>
      <c r="AJ78">
        <f t="shared" si="70"/>
        <v>-1.2311349086071619</v>
      </c>
      <c r="AK78">
        <f t="shared" si="92"/>
        <v>-0.80434147362334496</v>
      </c>
      <c r="AL78">
        <f t="shared" si="71"/>
        <v>-2.0354763822305069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-1.8065100328074512E-26</v>
      </c>
      <c r="AR78">
        <f t="shared" si="76"/>
        <v>-1.8065321750187153E-26</v>
      </c>
      <c r="AS78">
        <f t="shared" si="77"/>
        <v>-2.505843508617672E-4</v>
      </c>
      <c r="AT78">
        <f t="shared" si="78"/>
        <v>-1.6371510922968775E-4</v>
      </c>
      <c r="AU78">
        <f t="shared" si="79"/>
        <v>-4.1429946009145498E-4</v>
      </c>
      <c r="AW78">
        <v>75</v>
      </c>
      <c r="AX78">
        <f>IF(Z78&gt;0, (R78*SUMPRODUCT(K78:$K$98, X78:$X$98)-K78*$AZ$3)/Z78, 0)</f>
        <v>-4.7154344680055949E+29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-10.259457571726337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-10.259457571726337</v>
      </c>
      <c r="AK79">
        <f t="shared" si="92"/>
        <v>-0.71816203002084367</v>
      </c>
      <c r="AL79">
        <f t="shared" si="71"/>
        <v>-10.977619601747181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-1.976983148576646E-27</v>
      </c>
      <c r="AR79">
        <f t="shared" si="76"/>
        <v>-1.976983148576646E-27</v>
      </c>
      <c r="AS79">
        <f t="shared" si="77"/>
        <v>-1.8644668962929086E-3</v>
      </c>
      <c r="AT79">
        <f t="shared" si="78"/>
        <v>-1.3051268274050362E-4</v>
      </c>
      <c r="AU79">
        <f t="shared" si="79"/>
        <v>-1.9949795790334124E-3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86154.328420221442</v>
      </c>
      <c r="AO81" s="6">
        <f t="shared" si="93"/>
        <v>-8615.4328420221445</v>
      </c>
      <c r="AP81" s="6">
        <f t="shared" si="93"/>
        <v>-2813.1565167442673</v>
      </c>
      <c r="AQ81" s="6">
        <f t="shared" si="93"/>
        <v>-50405.287945910182</v>
      </c>
      <c r="AR81" s="6">
        <f t="shared" si="93"/>
        <v>24320.451115544849</v>
      </c>
      <c r="AS81" s="6">
        <f t="shared" si="93"/>
        <v>-11609.867592713363</v>
      </c>
      <c r="AT81" s="6">
        <f t="shared" si="93"/>
        <v>6772.4227624161249</v>
      </c>
      <c r="AU81" s="6">
        <f t="shared" si="93"/>
        <v>19483.006285247633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195428.04145651858</v>
      </c>
      <c r="K3">
        <v>1</v>
      </c>
      <c r="L3" s="2">
        <v>0</v>
      </c>
      <c r="O3">
        <f>$C$3</f>
        <v>195428.04145651858</v>
      </c>
      <c r="P3" s="2">
        <f>O3*C5</f>
        <v>19542.804145651859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195428.04145651858</v>
      </c>
      <c r="AF3">
        <f t="shared" ref="AF3:AF34" si="4">-$Z3*P3</f>
        <v>-19542.804145651859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173365.3291068667</v>
      </c>
      <c r="AJ3">
        <f t="shared" ref="AJ3:AJ34" si="8">AB3-AC3</f>
        <v>0</v>
      </c>
      <c r="AL3">
        <f t="shared" ref="AL3:AL34" si="9">SUM(AI3:AK3)</f>
        <v>173365.3291068667</v>
      </c>
      <c r="AN3">
        <f t="shared" ref="AN3:AN34" si="10">AE3*$K3</f>
        <v>195428.04145651858</v>
      </c>
      <c r="AO3">
        <f t="shared" ref="AO3:AO34" si="11">AF3*$K3</f>
        <v>-19542.804145651859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173365.3291068667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173365.3291068667</v>
      </c>
      <c r="AW3">
        <v>0</v>
      </c>
      <c r="AX3">
        <f>IF(Z3&gt;0, (R3*SUMPRODUCT(K3:$K$98, X3:$X$98)-K3*$AZ$3)/Z3, 0)</f>
        <v>0</v>
      </c>
      <c r="AZ3">
        <f>C6*ABS(SUMPRODUCT(X4:X69, K4:K69))/1</f>
        <v>123548.69597555093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13642.763668664031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13237.360283094749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-13237.360283094749</v>
      </c>
      <c r="AK4">
        <f>G4*SUM(AB4, AE4:AF4)</f>
        <v>0</v>
      </c>
      <c r="AL4">
        <f t="shared" si="9"/>
        <v>-23095.177783094747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-8801.6227678571413</v>
      </c>
      <c r="AR4">
        <f t="shared" si="14"/>
        <v>-8801.6227678571413</v>
      </c>
      <c r="AS4">
        <f t="shared" si="15"/>
        <v>-11819.071681334597</v>
      </c>
      <c r="AT4">
        <f t="shared" si="16"/>
        <v>0</v>
      </c>
      <c r="AU4">
        <f t="shared" si="17"/>
        <v>-20620.694449191738</v>
      </c>
      <c r="AW4">
        <v>1</v>
      </c>
      <c r="AX4">
        <f>IF(Z4&gt;0, (R4*SUMPRODUCT(K4:$K$98, X4:$X$98)-K4*$AZ$3)/Z4, 0)</f>
        <v>13642.763668664031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500000</v>
      </c>
      <c r="S5">
        <f t="shared" si="1"/>
        <v>17324.268833920232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13237.360283094749</v>
      </c>
      <c r="AC5">
        <f t="shared" si="2"/>
        <v>16254.809196572212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-11156.699307113066</v>
      </c>
      <c r="AI5">
        <f t="shared" si="7"/>
        <v>-11203.612713249855</v>
      </c>
      <c r="AJ5">
        <f t="shared" si="8"/>
        <v>-3017.4489134774631</v>
      </c>
      <c r="AK5">
        <f>G5*SUM(AB5, AE5:AF5)</f>
        <v>926.61521981663259</v>
      </c>
      <c r="AL5">
        <f t="shared" si="9"/>
        <v>-13294.446406910685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-8894.0523813082473</v>
      </c>
      <c r="AR5">
        <f t="shared" si="14"/>
        <v>-8931.4514614555592</v>
      </c>
      <c r="AS5">
        <f t="shared" si="15"/>
        <v>-2405.4917996472122</v>
      </c>
      <c r="AT5">
        <f t="shared" si="16"/>
        <v>738.69198008341243</v>
      </c>
      <c r="AU5">
        <f t="shared" si="17"/>
        <v>-10598.251281019358</v>
      </c>
      <c r="AW5">
        <v>2</v>
      </c>
      <c r="AX5">
        <f>IF(Z5&gt;0, (R5*SUMPRODUCT(K5:$K$98, X5:$X$98)-K5*$AZ$3)/Z5, 0)</f>
        <v>17324.268833920232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500000</v>
      </c>
      <c r="S6">
        <f t="shared" si="1"/>
        <v>19813.659019731345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16254.809196572212</v>
      </c>
      <c r="AC6">
        <f t="shared" si="2"/>
        <v>17913.49938788412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-12393.47104104211</v>
      </c>
      <c r="AI6">
        <f t="shared" si="7"/>
        <v>-12438.675966013427</v>
      </c>
      <c r="AJ6">
        <f t="shared" si="8"/>
        <v>-1658.6901913119073</v>
      </c>
      <c r="AK6">
        <f>G6*SUM(AB6, AE6:AF6)</f>
        <v>1137.836643760055</v>
      </c>
      <c r="AL6">
        <f t="shared" si="9"/>
        <v>-12959.52951356528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-8821.4278888612862</v>
      </c>
      <c r="AR6">
        <f t="shared" si="14"/>
        <v>-8853.6038615597554</v>
      </c>
      <c r="AS6">
        <f t="shared" si="15"/>
        <v>-1180.6229154176633</v>
      </c>
      <c r="AT6">
        <f t="shared" si="16"/>
        <v>809.88964826671179</v>
      </c>
      <c r="AU6">
        <f t="shared" si="17"/>
        <v>-9224.3371287107075</v>
      </c>
      <c r="AW6">
        <v>3</v>
      </c>
      <c r="AX6">
        <f>IF(Z6&gt;0, (R6*SUMPRODUCT(K6:$K$98, X6:$X$98)-K6*$AZ$3)/Z6, 0)</f>
        <v>19813.659019731345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500000</v>
      </c>
      <c r="S7">
        <f t="shared" si="1"/>
        <v>21333.020137885182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17913.49938788412</v>
      </c>
      <c r="AC7">
        <f t="shared" si="2"/>
        <v>18514.163081719424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-13596.689415652138</v>
      </c>
      <c r="AI7">
        <f t="shared" si="7"/>
        <v>-13640.082622432175</v>
      </c>
      <c r="AJ7">
        <f t="shared" si="8"/>
        <v>-600.663693835304</v>
      </c>
      <c r="AK7">
        <f>G7*SUM(AB7, AE7:AF7)</f>
        <v>1253.9449571518885</v>
      </c>
      <c r="AL7">
        <f t="shared" si="9"/>
        <v>-12986.80135911559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-8640.9419301025537</v>
      </c>
      <c r="AR7">
        <f t="shared" si="14"/>
        <v>-8668.5190974912275</v>
      </c>
      <c r="AS7">
        <f t="shared" si="15"/>
        <v>-381.73263647376024</v>
      </c>
      <c r="AT7">
        <f t="shared" si="16"/>
        <v>796.90468959459656</v>
      </c>
      <c r="AU7">
        <f t="shared" si="17"/>
        <v>-8253.34704437039</v>
      </c>
      <c r="AW7">
        <v>4</v>
      </c>
      <c r="AX7">
        <f>IF(Z7&gt;0, (R7*SUMPRODUCT(K7:$K$98, X7:$X$98)-K7*$AZ$3)/Z7, 0)</f>
        <v>21333.020137885182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500000</v>
      </c>
      <c r="S8">
        <f t="shared" si="1"/>
        <v>22042.208791944504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18514.163081719424</v>
      </c>
      <c r="AC8">
        <f t="shared" si="2"/>
        <v>18285.802921881681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-14802.12667048501</v>
      </c>
      <c r="AI8">
        <f t="shared" si="7"/>
        <v>-14843.605732530199</v>
      </c>
      <c r="AJ8">
        <f t="shared" si="8"/>
        <v>228.36015983774269</v>
      </c>
      <c r="AK8">
        <f t="shared" ref="AK8:AK39" si="30">G8*SUM(AB8:AB8, AE8:AF8)</f>
        <v>1295.9914157203598</v>
      </c>
      <c r="AL8">
        <f t="shared" si="9"/>
        <v>-13319.254156972096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-8399.1241945817274</v>
      </c>
      <c r="AR8">
        <f t="shared" si="14"/>
        <v>-8422.660528336186</v>
      </c>
      <c r="AS8">
        <f t="shared" si="15"/>
        <v>129.5776874681271</v>
      </c>
      <c r="AT8">
        <f t="shared" si="16"/>
        <v>735.38033406049988</v>
      </c>
      <c r="AU8">
        <f t="shared" si="17"/>
        <v>-7557.7025068075591</v>
      </c>
      <c r="AW8">
        <v>5</v>
      </c>
      <c r="AX8">
        <f>IF(Z8&gt;0, (R8*SUMPRODUCT(K8:$K$98, X8:$X$98)-K8*$AZ$3)/Z8, 0)</f>
        <v>22042.208791944504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500000</v>
      </c>
      <c r="S9">
        <f t="shared" si="1"/>
        <v>22051.026948502775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18285.802921881681</v>
      </c>
      <c r="AC9">
        <f t="shared" si="2"/>
        <v>17397.912450750657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-16150.600764833365</v>
      </c>
      <c r="AI9">
        <f t="shared" si="7"/>
        <v>-16190.049976181619</v>
      </c>
      <c r="AJ9">
        <f t="shared" si="8"/>
        <v>887.89047113102424</v>
      </c>
      <c r="AK9">
        <f t="shared" si="30"/>
        <v>1280.0062045317177</v>
      </c>
      <c r="AL9">
        <f t="shared" si="9"/>
        <v>-14022.153300518878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-8182.3969731748221</v>
      </c>
      <c r="AR9">
        <f t="shared" si="14"/>
        <v>-8202.3831713497493</v>
      </c>
      <c r="AS9">
        <f t="shared" si="15"/>
        <v>449.83294487177039</v>
      </c>
      <c r="AT9">
        <f t="shared" si="16"/>
        <v>648.4909785158311</v>
      </c>
      <c r="AU9">
        <f t="shared" si="17"/>
        <v>-7104.0592479621482</v>
      </c>
      <c r="AW9">
        <v>6</v>
      </c>
      <c r="AX9">
        <f>IF(Z9&gt;0, (R9*SUMPRODUCT(K9:$K$98, X9:$X$98)-K9*$AZ$3)/Z9, 0)</f>
        <v>22051.026948502775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500000</v>
      </c>
      <c r="S10">
        <f t="shared" si="1"/>
        <v>21334.123259873304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17397.912450750657</v>
      </c>
      <c r="AC10">
        <f t="shared" si="2"/>
        <v>15921.974159228273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-17389.74019275825</v>
      </c>
      <c r="AI10">
        <f t="shared" si="7"/>
        <v>-17427.055937973746</v>
      </c>
      <c r="AJ10">
        <f t="shared" si="8"/>
        <v>1475.9382915223832</v>
      </c>
      <c r="AK10">
        <f t="shared" si="30"/>
        <v>1217.853871552546</v>
      </c>
      <c r="AL10">
        <f t="shared" si="9"/>
        <v>-14733.263774898816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-7866.2353311066345</v>
      </c>
      <c r="AR10">
        <f t="shared" si="14"/>
        <v>-7883.1150791745749</v>
      </c>
      <c r="AS10">
        <f t="shared" si="15"/>
        <v>667.63952805582528</v>
      </c>
      <c r="AT10">
        <f t="shared" si="16"/>
        <v>550.89524319179213</v>
      </c>
      <c r="AU10">
        <f t="shared" si="17"/>
        <v>-6664.5803079269581</v>
      </c>
      <c r="AW10">
        <v>7</v>
      </c>
      <c r="AX10">
        <f>IF(Z10&gt;0, (R10*SUMPRODUCT(K10:$K$98, X10:$X$98)-K10*$AZ$3)/Z10, 0)</f>
        <v>21334.123259873304</v>
      </c>
    </row>
    <row r="11" spans="1:52" x14ac:dyDescent="0.25">
      <c r="A11" t="s">
        <v>33</v>
      </c>
      <c r="C11" s="25">
        <f>AU71</f>
        <v>45685.725971395354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500000</v>
      </c>
      <c r="S11">
        <f t="shared" si="1"/>
        <v>20001.534880885938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15921.974159228273</v>
      </c>
      <c r="AC11">
        <f t="shared" si="2"/>
        <v>14043.648365311303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-18361.610592286132</v>
      </c>
      <c r="AI11">
        <f t="shared" si="7"/>
        <v>-18396.717018990243</v>
      </c>
      <c r="AJ11">
        <f t="shared" si="8"/>
        <v>1878.3257939169707</v>
      </c>
      <c r="AK11">
        <f t="shared" si="30"/>
        <v>1114.5381911459792</v>
      </c>
      <c r="AL11">
        <f t="shared" si="9"/>
        <v>-15403.853033927293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-7415.9465569127005</v>
      </c>
      <c r="AR11">
        <f t="shared" si="14"/>
        <v>-7430.1254538527774</v>
      </c>
      <c r="AS11">
        <f t="shared" si="15"/>
        <v>758.62428484409759</v>
      </c>
      <c r="AT11">
        <f t="shared" si="16"/>
        <v>450.14328234632529</v>
      </c>
      <c r="AU11">
        <f t="shared" si="17"/>
        <v>-6221.3578866623548</v>
      </c>
      <c r="AW11">
        <v>8</v>
      </c>
      <c r="AX11">
        <f>IF(Z11&gt;0, (R11*SUMPRODUCT(K11:$K$98, X11:$X$98)-K11*$AZ$3)/Z11, 0)</f>
        <v>20001.534880885938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500000</v>
      </c>
      <c r="S12">
        <f t="shared" si="1"/>
        <v>18236.44026408354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14043.648365311303</v>
      </c>
      <c r="AC12">
        <f t="shared" si="2"/>
        <v>11974.049609460802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-19253.543980472372</v>
      </c>
      <c r="AI12">
        <f t="shared" si="7"/>
        <v>-19286.373988511397</v>
      </c>
      <c r="AJ12">
        <f t="shared" si="8"/>
        <v>2069.5987558505003</v>
      </c>
      <c r="AK12">
        <f t="shared" si="30"/>
        <v>983.05538557179125</v>
      </c>
      <c r="AL12">
        <f t="shared" si="9"/>
        <v>-16233.719847089105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-6943.020975782084</v>
      </c>
      <c r="AR12">
        <f t="shared" si="14"/>
        <v>-6954.8598058011821</v>
      </c>
      <c r="AS12">
        <f t="shared" si="15"/>
        <v>746.31805904909504</v>
      </c>
      <c r="AT12">
        <f t="shared" si="16"/>
        <v>354.49962714932002</v>
      </c>
      <c r="AU12">
        <f t="shared" si="17"/>
        <v>-5854.0421196027673</v>
      </c>
      <c r="AW12">
        <v>9</v>
      </c>
      <c r="AX12">
        <f>IF(Z12&gt;0, (R12*SUMPRODUCT(K12:$K$98, X12:$X$98)-K12*$AZ$3)/Z12, 0)</f>
        <v>18236.44026408354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500000</v>
      </c>
      <c r="S13">
        <f t="shared" si="1"/>
        <v>16070.753469140758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11974.049609460802</v>
      </c>
      <c r="AC13">
        <f t="shared" si="2"/>
        <v>9804.5534560556916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-19973.713857326653</v>
      </c>
      <c r="AI13">
        <f t="shared" si="7"/>
        <v>-20004.218193899553</v>
      </c>
      <c r="AJ13">
        <f t="shared" si="8"/>
        <v>2169.4961534051108</v>
      </c>
      <c r="AK13">
        <f t="shared" si="30"/>
        <v>838.18347266225624</v>
      </c>
      <c r="AL13">
        <f t="shared" si="9"/>
        <v>-16996.538567832187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-6431.0012973798985</v>
      </c>
      <c r="AR13">
        <f t="shared" si="14"/>
        <v>-6440.8228773563269</v>
      </c>
      <c r="AS13">
        <f t="shared" si="15"/>
        <v>698.51969828290873</v>
      </c>
      <c r="AT13">
        <f t="shared" si="16"/>
        <v>269.87264554989582</v>
      </c>
      <c r="AU13">
        <f t="shared" si="17"/>
        <v>-5472.4305335235231</v>
      </c>
      <c r="AW13">
        <v>10</v>
      </c>
      <c r="AX13">
        <f>IF(Z13&gt;0, (R13*SUMPRODUCT(K13:$K$98, X13:$X$98)-K13*$AZ$3)/Z13, 0)</f>
        <v>16070.753469140758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500000</v>
      </c>
      <c r="S14">
        <f t="shared" si="1"/>
        <v>13567.324800949431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9804.5534560556916</v>
      </c>
      <c r="AC14">
        <f t="shared" si="2"/>
        <v>7635.6278929409527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-20595.235585282102</v>
      </c>
      <c r="AI14">
        <f t="shared" si="7"/>
        <v>-20623.375354930744</v>
      </c>
      <c r="AJ14">
        <f t="shared" si="8"/>
        <v>2168.9255631147389</v>
      </c>
      <c r="AK14">
        <f t="shared" si="30"/>
        <v>686.31874192389853</v>
      </c>
      <c r="AL14">
        <f t="shared" si="9"/>
        <v>-17768.131049892105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-5920.6380890546034</v>
      </c>
      <c r="AR14">
        <f t="shared" si="14"/>
        <v>-5928.7276004034338</v>
      </c>
      <c r="AS14">
        <f t="shared" si="15"/>
        <v>623.51427096459861</v>
      </c>
      <c r="AT14">
        <f t="shared" si="16"/>
        <v>197.30023809829663</v>
      </c>
      <c r="AU14">
        <f t="shared" si="17"/>
        <v>-5107.9130913405379</v>
      </c>
      <c r="AW14">
        <v>11</v>
      </c>
      <c r="AX14">
        <f>IF(Z14&gt;0, (R14*SUMPRODUCT(K14:$K$98, X14:$X$98)-K14*$AZ$3)/Z14, 0)</f>
        <v>13567.324800949431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500000</v>
      </c>
      <c r="S15">
        <f t="shared" si="1"/>
        <v>10722.660904484415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7635.6278929409527</v>
      </c>
      <c r="AC15">
        <f t="shared" si="2"/>
        <v>5520.4145666230834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-21165.592817857443</v>
      </c>
      <c r="AI15">
        <f t="shared" si="7"/>
        <v>-21191.334630527814</v>
      </c>
      <c r="AJ15">
        <f t="shared" si="8"/>
        <v>2115.2133263178694</v>
      </c>
      <c r="AK15">
        <f t="shared" si="30"/>
        <v>534.49395250586679</v>
      </c>
      <c r="AL15">
        <f t="shared" si="9"/>
        <v>-18541.627351704079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-5432.6805037678178</v>
      </c>
      <c r="AR15">
        <f t="shared" si="14"/>
        <v>-5439.2877859275677</v>
      </c>
      <c r="AS15">
        <f t="shared" si="15"/>
        <v>542.92257713196466</v>
      </c>
      <c r="AT15">
        <f t="shared" si="16"/>
        <v>137.1912849381917</v>
      </c>
      <c r="AU15">
        <f t="shared" si="17"/>
        <v>-4759.1739238574119</v>
      </c>
      <c r="AW15">
        <v>12</v>
      </c>
      <c r="AX15">
        <f>IF(Z15&gt;0, (R15*SUMPRODUCT(K15:$K$98, X15:$X$98)-K15*$AZ$3)/Z15, 0)</f>
        <v>10722.660904484415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500000</v>
      </c>
      <c r="S16">
        <f t="shared" si="1"/>
        <v>7467.8463231895294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5520.4145666230834</v>
      </c>
      <c r="AC16">
        <f t="shared" si="2"/>
        <v>3485.4347438702134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-21481.166328123785</v>
      </c>
      <c r="AI16">
        <f t="shared" si="7"/>
        <v>-21504.502606034639</v>
      </c>
      <c r="AJ16">
        <f t="shared" si="8"/>
        <v>2034.9798227528699</v>
      </c>
      <c r="AK16">
        <f t="shared" si="30"/>
        <v>386.42901966361586</v>
      </c>
      <c r="AL16">
        <f t="shared" si="9"/>
        <v>-19083.093763618152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-4922.928896291548</v>
      </c>
      <c r="AR16">
        <f t="shared" si="14"/>
        <v>-4928.2769688824119</v>
      </c>
      <c r="AS16">
        <f t="shared" si="15"/>
        <v>466.3648528098966</v>
      </c>
      <c r="AT16">
        <f t="shared" si="16"/>
        <v>88.559557624066215</v>
      </c>
      <c r="AU16">
        <f t="shared" si="17"/>
        <v>-4373.3525584484487</v>
      </c>
      <c r="AW16">
        <v>13</v>
      </c>
      <c r="AX16">
        <f>IF(Z16&gt;0, (R16*SUMPRODUCT(K16:$K$98, X16:$X$98)-K16*$AZ$3)/Z16, 0)</f>
        <v>7467.8463231895294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500000</v>
      </c>
      <c r="S17">
        <f t="shared" si="1"/>
        <v>3809.203192637588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3485.4347438702134</v>
      </c>
      <c r="AC17">
        <f t="shared" si="2"/>
        <v>1596.1671699134458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-21514.577114849195</v>
      </c>
      <c r="AI17">
        <f t="shared" si="7"/>
        <v>-21535.528572269457</v>
      </c>
      <c r="AJ17">
        <f t="shared" si="8"/>
        <v>1889.2675739567676</v>
      </c>
      <c r="AK17">
        <f t="shared" si="30"/>
        <v>243.98043207091496</v>
      </c>
      <c r="AL17">
        <f t="shared" si="9"/>
        <v>-19402.280566241774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-4402.3087377508418</v>
      </c>
      <c r="AR17">
        <f t="shared" si="14"/>
        <v>-4406.5958210422059</v>
      </c>
      <c r="AS17">
        <f t="shared" si="15"/>
        <v>386.58157696433591</v>
      </c>
      <c r="AT17">
        <f t="shared" si="16"/>
        <v>49.923230292297724</v>
      </c>
      <c r="AU17">
        <f t="shared" si="17"/>
        <v>-3970.0910137855726</v>
      </c>
      <c r="AW17">
        <v>14</v>
      </c>
      <c r="AX17">
        <f>IF(Z17&gt;0, (R17*SUMPRODUCT(K17:$K$98, X17:$X$98)-K17*$AZ$3)/Z17, 0)</f>
        <v>3809.203192637588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500000</v>
      </c>
      <c r="S18">
        <f t="shared" si="1"/>
        <v>-262.08225255494312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1596.1671699134458</v>
      </c>
      <c r="AC18">
        <f t="shared" si="2"/>
        <v>-97.515387181352708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-21379.766807216914</v>
      </c>
      <c r="AI18">
        <f t="shared" si="7"/>
        <v>-21398.370773382252</v>
      </c>
      <c r="AJ18">
        <f t="shared" si="8"/>
        <v>1693.6825570947985</v>
      </c>
      <c r="AK18">
        <f t="shared" si="30"/>
        <v>111.73170189394122</v>
      </c>
      <c r="AL18">
        <f t="shared" si="9"/>
        <v>-19592.956514393511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-3906.0034623789575</v>
      </c>
      <c r="AR18">
        <f t="shared" si="14"/>
        <v>-3909.4023374420503</v>
      </c>
      <c r="AS18">
        <f t="shared" si="15"/>
        <v>309.42947094960846</v>
      </c>
      <c r="AT18">
        <f t="shared" si="16"/>
        <v>20.412964200709116</v>
      </c>
      <c r="AU18">
        <f t="shared" si="17"/>
        <v>-3579.5599022917327</v>
      </c>
      <c r="AW18">
        <v>15</v>
      </c>
      <c r="AX18">
        <f>IF(Z18&gt;0, (R18*SUMPRODUCT(K18:$K$98, X18:$X$98)-K18*$AZ$3)/Z18, 0)</f>
        <v>-262.08225255494312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500000</v>
      </c>
      <c r="S19">
        <f t="shared" si="1"/>
        <v>-4858.4473289664156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-97.515387181352708</v>
      </c>
      <c r="AC19">
        <f t="shared" si="2"/>
        <v>-1585.102616831693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-21050.747888864498</v>
      </c>
      <c r="AI19">
        <f t="shared" si="7"/>
        <v>-21067.060740579294</v>
      </c>
      <c r="AJ19">
        <f t="shared" si="8"/>
        <v>1487.5872296503403</v>
      </c>
      <c r="AK19">
        <f t="shared" si="30"/>
        <v>-6.8260771026946898</v>
      </c>
      <c r="AL19">
        <f t="shared" si="9"/>
        <v>-19586.299588031648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-3433.8329786703393</v>
      </c>
      <c r="AR19">
        <f t="shared" si="14"/>
        <v>-3436.4939581514559</v>
      </c>
      <c r="AS19">
        <f t="shared" si="15"/>
        <v>242.6577010370402</v>
      </c>
      <c r="AT19">
        <f t="shared" si="16"/>
        <v>-1.1134810408602478</v>
      </c>
      <c r="AU19">
        <f t="shared" si="17"/>
        <v>-3194.949738155276</v>
      </c>
      <c r="AW19">
        <v>16</v>
      </c>
      <c r="AX19">
        <f>IF(Z19&gt;0, (R19*SUMPRODUCT(K19:$K$98, X19:$X$98)-K19*$AZ$3)/Z19, 0)</f>
        <v>-4858.4473289664156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500000</v>
      </c>
      <c r="S20">
        <f t="shared" si="1"/>
        <v>-10143.053192525942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-1585.102616831693</v>
      </c>
      <c r="AC20">
        <f t="shared" si="2"/>
        <v>-2859.6353877086312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-20532.015023096392</v>
      </c>
      <c r="AI20">
        <f t="shared" si="7"/>
        <v>-20546.111544791733</v>
      </c>
      <c r="AJ20">
        <f t="shared" si="8"/>
        <v>1274.5327708769382</v>
      </c>
      <c r="AK20">
        <f t="shared" si="30"/>
        <v>-110.95718317821853</v>
      </c>
      <c r="AL20">
        <f t="shared" si="9"/>
        <v>-19382.535957093012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-2990.3717960300405</v>
      </c>
      <c r="AR20">
        <f t="shared" si="14"/>
        <v>-2992.424874641782</v>
      </c>
      <c r="AS20">
        <f t="shared" si="15"/>
        <v>185.62848540969145</v>
      </c>
      <c r="AT20">
        <f t="shared" si="16"/>
        <v>-16.160285815583091</v>
      </c>
      <c r="AU20">
        <f t="shared" si="17"/>
        <v>-2822.9566750476738</v>
      </c>
      <c r="AW20">
        <v>17</v>
      </c>
      <c r="AX20">
        <f>IF(Z20&gt;0, (R20*SUMPRODUCT(K20:$K$98, X20:$X$98)-K20*$AZ$3)/Z20, 0)</f>
        <v>-10143.053192525942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500000</v>
      </c>
      <c r="S21">
        <f t="shared" si="1"/>
        <v>-16376.687396189402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-2859.6353877086312</v>
      </c>
      <c r="AC21">
        <f t="shared" si="2"/>
        <v>-3922.0605696374187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-19810.329537147016</v>
      </c>
      <c r="AI21">
        <f t="shared" si="7"/>
        <v>-19822.30406067169</v>
      </c>
      <c r="AJ21">
        <f t="shared" si="8"/>
        <v>1062.4251819287874</v>
      </c>
      <c r="AK21">
        <f t="shared" si="30"/>
        <v>-200.17447713960419</v>
      </c>
      <c r="AL21">
        <f t="shared" si="9"/>
        <v>-18960.053355882505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-2576.1271330975642</v>
      </c>
      <c r="AR21">
        <f t="shared" si="14"/>
        <v>-2577.684295228562</v>
      </c>
      <c r="AS21">
        <f t="shared" si="15"/>
        <v>138.15733518822756</v>
      </c>
      <c r="AT21">
        <f t="shared" si="16"/>
        <v>-26.030606959162043</v>
      </c>
      <c r="AU21">
        <f t="shared" si="17"/>
        <v>-2465.557566999496</v>
      </c>
      <c r="AW21">
        <v>18</v>
      </c>
      <c r="AX21">
        <f>IF(Z21&gt;0, (R21*SUMPRODUCT(K21:$K$98, X21:$X$98)-K21*$AZ$3)/Z21, 0)</f>
        <v>-16376.687396189402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500000</v>
      </c>
      <c r="S22">
        <f t="shared" si="1"/>
        <v>-23957.208407794158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-3922.0605696374187</v>
      </c>
      <c r="AC22">
        <f t="shared" si="2"/>
        <v>-4776.8067972874323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-18853.220907362058</v>
      </c>
      <c r="AI22">
        <f t="shared" si="7"/>
        <v>-18863.190363560749</v>
      </c>
      <c r="AJ22">
        <f t="shared" si="8"/>
        <v>854.74622765001368</v>
      </c>
      <c r="AK22">
        <f t="shared" si="30"/>
        <v>-274.54423987461934</v>
      </c>
      <c r="AL22">
        <f t="shared" si="9"/>
        <v>-18282.988375785357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-2188.986713555963</v>
      </c>
      <c r="AR22">
        <f t="shared" si="14"/>
        <v>-2190.1442349825425</v>
      </c>
      <c r="AS22">
        <f t="shared" si="15"/>
        <v>99.241829551646333</v>
      </c>
      <c r="AT22">
        <f t="shared" si="16"/>
        <v>-31.876446805658905</v>
      </c>
      <c r="AU22">
        <f t="shared" si="17"/>
        <v>-2122.7788522365554</v>
      </c>
      <c r="AW22">
        <v>19</v>
      </c>
      <c r="AX22">
        <f>IF(Z22&gt;0, (R22*SUMPRODUCT(K22:$K$98, X22:$X$98)-K22*$AZ$3)/Z22, 0)</f>
        <v>-23957.208407794158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500000</v>
      </c>
      <c r="S23">
        <f t="shared" si="1"/>
        <v>-33514.372596217152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-4776.8067972874323</v>
      </c>
      <c r="AC23">
        <f t="shared" si="2"/>
        <v>-5428.846273836657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-17704.808605951512</v>
      </c>
      <c r="AI23">
        <f t="shared" si="7"/>
        <v>-17712.907886727618</v>
      </c>
      <c r="AJ23">
        <f t="shared" si="8"/>
        <v>652.03947654922467</v>
      </c>
      <c r="AK23">
        <f t="shared" si="30"/>
        <v>-334.37647581012027</v>
      </c>
      <c r="AL23">
        <f t="shared" si="9"/>
        <v>-17395.244885988515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-1835.4002345517242</v>
      </c>
      <c r="AR23">
        <f t="shared" si="14"/>
        <v>-1836.2398607892635</v>
      </c>
      <c r="AS23">
        <f t="shared" si="15"/>
        <v>67.594823238763453</v>
      </c>
      <c r="AT23">
        <f t="shared" si="16"/>
        <v>-34.663727566316197</v>
      </c>
      <c r="AU23">
        <f t="shared" si="17"/>
        <v>-1803.3087651168164</v>
      </c>
      <c r="AW23">
        <v>20</v>
      </c>
      <c r="AX23">
        <f>IF(Z23&gt;0, (R23*SUMPRODUCT(K23:$K$98, X23:$X$98)-K23*$AZ$3)/Z23, 0)</f>
        <v>-33514.372596217152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500000</v>
      </c>
      <c r="S24">
        <f t="shared" si="1"/>
        <v>-46090.476657355597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-5428.846273836657</v>
      </c>
      <c r="AC24">
        <f t="shared" si="2"/>
        <v>-5891.9721896323645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-16265.421924949085</v>
      </c>
      <c r="AI24">
        <f t="shared" si="7"/>
        <v>-16271.813670724936</v>
      </c>
      <c r="AJ24">
        <f t="shared" si="8"/>
        <v>463.12591579570744</v>
      </c>
      <c r="AK24">
        <f t="shared" si="30"/>
        <v>-380.019239168566</v>
      </c>
      <c r="AL24">
        <f t="shared" si="9"/>
        <v>-16188.706994097796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-1505.5211371714054</v>
      </c>
      <c r="AR24">
        <f t="shared" si="14"/>
        <v>-1506.1127546783703</v>
      </c>
      <c r="AS24">
        <f t="shared" si="15"/>
        <v>42.866754924618071</v>
      </c>
      <c r="AT24">
        <f t="shared" si="16"/>
        <v>-35.174433208062176</v>
      </c>
      <c r="AU24">
        <f t="shared" si="17"/>
        <v>-1498.4204329618144</v>
      </c>
      <c r="AW24">
        <v>21</v>
      </c>
      <c r="AX24">
        <f>IF(Z24&gt;0, (R24*SUMPRODUCT(K24:$K$98, X24:$X$98)-K24*$AZ$3)/Z24, 0)</f>
        <v>-46090.476657355597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500000</v>
      </c>
      <c r="S25">
        <f t="shared" si="1"/>
        <v>-63322.554991540936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-5891.9721896323645</v>
      </c>
      <c r="AC25">
        <f t="shared" si="2"/>
        <v>-6172.2483993430405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-14541.712142632183</v>
      </c>
      <c r="AI25">
        <f t="shared" si="7"/>
        <v>-14546.585799736013</v>
      </c>
      <c r="AJ25">
        <f t="shared" si="8"/>
        <v>280.27620971067608</v>
      </c>
      <c r="AK25">
        <f t="shared" si="30"/>
        <v>-412.43805327426554</v>
      </c>
      <c r="AL25">
        <f t="shared" si="9"/>
        <v>-14678.747643299601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-1201.7635973861952</v>
      </c>
      <c r="AR25">
        <f t="shared" si="14"/>
        <v>-1202.1663686442203</v>
      </c>
      <c r="AS25">
        <f t="shared" si="15"/>
        <v>23.16272958369132</v>
      </c>
      <c r="AT25">
        <f t="shared" si="16"/>
        <v>-34.084916118558432</v>
      </c>
      <c r="AU25">
        <f t="shared" si="17"/>
        <v>-1213.0885551790871</v>
      </c>
      <c r="AW25">
        <v>22</v>
      </c>
      <c r="AX25">
        <f>IF(Z25&gt;0, (R25*SUMPRODUCT(K25:$K$98, X25:$X$98)-K25*$AZ$3)/Z25, 0)</f>
        <v>-63322.554991540936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500000</v>
      </c>
      <c r="S26">
        <f t="shared" si="1"/>
        <v>-88056.601021941795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-6172.2483993430405</v>
      </c>
      <c r="AC26">
        <f t="shared" si="2"/>
        <v>-6280.0433114964399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-12590.07677529085</v>
      </c>
      <c r="AI26">
        <f t="shared" si="7"/>
        <v>-12593.642688146112</v>
      </c>
      <c r="AJ26">
        <f t="shared" si="8"/>
        <v>107.79491215339931</v>
      </c>
      <c r="AK26">
        <f t="shared" si="30"/>
        <v>-432.05738795401288</v>
      </c>
      <c r="AL26">
        <f t="shared" si="9"/>
        <v>-12917.905163946725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-928.99602784762385</v>
      </c>
      <c r="AR26">
        <f t="shared" si="14"/>
        <v>-929.25914926755752</v>
      </c>
      <c r="AS26">
        <f t="shared" si="15"/>
        <v>7.953966206880267</v>
      </c>
      <c r="AT26">
        <f t="shared" si="16"/>
        <v>-31.880631419122164</v>
      </c>
      <c r="AU26">
        <f t="shared" si="17"/>
        <v>-953.18581447979943</v>
      </c>
      <c r="AW26">
        <v>23</v>
      </c>
      <c r="AX26">
        <f>IF(Z26&gt;0, (R26*SUMPRODUCT(K26:$K$98, X26:$X$98)-K26*$AZ$3)/Z26, 0)</f>
        <v>-88056.601021941795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500000</v>
      </c>
      <c r="S27">
        <f t="shared" si="1"/>
        <v>-125338.15527997116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-6280.0433114964399</v>
      </c>
      <c r="AC27">
        <f t="shared" si="2"/>
        <v>-6232.2815846719277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-10440.66830647827</v>
      </c>
      <c r="AI27">
        <f t="shared" si="7"/>
        <v>-10443.154493374332</v>
      </c>
      <c r="AJ27">
        <f t="shared" si="8"/>
        <v>-47.761726824512152</v>
      </c>
      <c r="AK27">
        <f t="shared" si="30"/>
        <v>-439.60303180475086</v>
      </c>
      <c r="AL27">
        <f t="shared" si="9"/>
        <v>-10930.519252003594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-687.85318829065477</v>
      </c>
      <c r="AR27">
        <f t="shared" si="14"/>
        <v>-688.01698351265998</v>
      </c>
      <c r="AS27">
        <f t="shared" si="15"/>
        <v>-3.1466430222788677</v>
      </c>
      <c r="AT27">
        <f t="shared" si="16"/>
        <v>-28.961972369289089</v>
      </c>
      <c r="AU27">
        <f t="shared" si="17"/>
        <v>-720.1255989042279</v>
      </c>
      <c r="AW27">
        <v>24</v>
      </c>
      <c r="AX27">
        <f>IF(Z27&gt;0, (R27*SUMPRODUCT(K27:$K$98, X27:$X$98)-K27*$AZ$3)/Z27, 0)</f>
        <v>-125338.15527997116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500000</v>
      </c>
      <c r="S28">
        <f t="shared" si="1"/>
        <v>-184612.57941505811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-6232.2815846719277</v>
      </c>
      <c r="AC28">
        <f t="shared" si="2"/>
        <v>-6048.0296348624588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-8232.9211135233945</v>
      </c>
      <c r="AI28">
        <f t="shared" si="7"/>
        <v>-8234.5591464391437</v>
      </c>
      <c r="AJ28">
        <f t="shared" si="8"/>
        <v>-184.2519498094689</v>
      </c>
      <c r="AK28">
        <f t="shared" si="30"/>
        <v>-436.25971092703497</v>
      </c>
      <c r="AL28">
        <f t="shared" si="9"/>
        <v>-8855.070807175649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-484.28764248130813</v>
      </c>
      <c r="AR28">
        <f t="shared" si="14"/>
        <v>-484.38399699365391</v>
      </c>
      <c r="AS28">
        <f t="shared" si="15"/>
        <v>-10.838308926492843</v>
      </c>
      <c r="AT28">
        <f t="shared" si="16"/>
        <v>-25.662238712258539</v>
      </c>
      <c r="AU28">
        <f t="shared" si="17"/>
        <v>-520.88454463240544</v>
      </c>
      <c r="AW28">
        <v>25</v>
      </c>
      <c r="AX28">
        <f>IF(Z28&gt;0, (R28*SUMPRODUCT(K28:$K$98, X28:$X$98)-K28*$AZ$3)/Z28, 0)</f>
        <v>-184612.57941505811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500000</v>
      </c>
      <c r="S29">
        <f t="shared" si="1"/>
        <v>-284650.96829448163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-6048.0296348624588</v>
      </c>
      <c r="AC29">
        <f t="shared" si="2"/>
        <v>-5753.651975468656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-6110.0224348106849</v>
      </c>
      <c r="AI29">
        <f t="shared" si="7"/>
        <v>-6111.0330851537947</v>
      </c>
      <c r="AJ29">
        <f t="shared" si="8"/>
        <v>-294.37765939380279</v>
      </c>
      <c r="AK29">
        <f t="shared" si="30"/>
        <v>-423.36207444037217</v>
      </c>
      <c r="AL29">
        <f t="shared" si="9"/>
        <v>-6828.7728189879699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-320.90332386072868</v>
      </c>
      <c r="AR29">
        <f t="shared" si="14"/>
        <v>-320.95640403479109</v>
      </c>
      <c r="AS29">
        <f t="shared" si="15"/>
        <v>-15.460952947014796</v>
      </c>
      <c r="AT29">
        <f t="shared" si="16"/>
        <v>-22.235318828039322</v>
      </c>
      <c r="AU29">
        <f t="shared" si="17"/>
        <v>-358.65267580984522</v>
      </c>
      <c r="AW29">
        <v>26</v>
      </c>
      <c r="AX29">
        <f>IF(Z29&gt;0, (R29*SUMPRODUCT(K29:$K$98, X29:$X$98)-K29*$AZ$3)/Z29, 0)</f>
        <v>-284650.96829448163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500000</v>
      </c>
      <c r="S30">
        <f t="shared" si="1"/>
        <v>-466101.55749396165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-5753.651975468656</v>
      </c>
      <c r="AC30">
        <f t="shared" si="2"/>
        <v>-5379.3184226551803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-4234.8951147874359</v>
      </c>
      <c r="AI30">
        <f t="shared" si="7"/>
        <v>-4235.4721691156365</v>
      </c>
      <c r="AJ30">
        <f t="shared" si="8"/>
        <v>-374.33355281347576</v>
      </c>
      <c r="AK30">
        <f t="shared" si="30"/>
        <v>-402.75563828280593</v>
      </c>
      <c r="AL30">
        <f t="shared" si="9"/>
        <v>-5012.5613602119183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-198.58939218254361</v>
      </c>
      <c r="AR30">
        <f t="shared" si="14"/>
        <v>-198.61645232575555</v>
      </c>
      <c r="AS30">
        <f t="shared" si="15"/>
        <v>-17.553840345935356</v>
      </c>
      <c r="AT30">
        <f t="shared" si="16"/>
        <v>-18.886653680132394</v>
      </c>
      <c r="AU30">
        <f t="shared" si="17"/>
        <v>-235.05694635182329</v>
      </c>
      <c r="AW30">
        <v>27</v>
      </c>
      <c r="AX30">
        <f>IF(Z30&gt;0, (R30*SUMPRODUCT(K30:$K$98, X30:$X$98)-K30*$AZ$3)/Z30, 0)</f>
        <v>-466101.55749396165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500000</v>
      </c>
      <c r="S31">
        <f t="shared" si="1"/>
        <v>-827266.95316870231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-5379.3184226551803</v>
      </c>
      <c r="AC31">
        <f t="shared" si="2"/>
        <v>-4957.1606035214691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-2716.7308582442711</v>
      </c>
      <c r="AI31">
        <f t="shared" si="7"/>
        <v>-2717.0304689433647</v>
      </c>
      <c r="AJ31">
        <f t="shared" si="8"/>
        <v>-422.1578191337112</v>
      </c>
      <c r="AK31">
        <f t="shared" si="30"/>
        <v>-376.55228958586264</v>
      </c>
      <c r="AL31">
        <f t="shared" si="9"/>
        <v>-3515.7405776629384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-113.74753161334236</v>
      </c>
      <c r="AR31">
        <f t="shared" si="14"/>
        <v>-113.76007609391299</v>
      </c>
      <c r="AS31">
        <f t="shared" si="15"/>
        <v>-17.675438747276115</v>
      </c>
      <c r="AT31">
        <f t="shared" si="16"/>
        <v>-15.765968621354389</v>
      </c>
      <c r="AU31">
        <f t="shared" si="17"/>
        <v>-147.20148346254348</v>
      </c>
      <c r="AW31">
        <v>28</v>
      </c>
      <c r="AX31">
        <f>IF(Z31&gt;0, (R31*SUMPRODUCT(K31:$K$98, X31:$X$98)-K31*$AZ$3)/Z31, 0)</f>
        <v>-827266.95316870231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500000</v>
      </c>
      <c r="S32">
        <f t="shared" si="1"/>
        <v>-1634935.8526388314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-4957.1606035214691</v>
      </c>
      <c r="AC32">
        <f t="shared" si="2"/>
        <v>-4516.6695536024417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-1584.8472155435127</v>
      </c>
      <c r="AI32">
        <f t="shared" si="7"/>
        <v>-1584.9853454140612</v>
      </c>
      <c r="AJ32">
        <f t="shared" si="8"/>
        <v>-440.49104991902732</v>
      </c>
      <c r="AK32">
        <f t="shared" si="30"/>
        <v>-347.00124224650284</v>
      </c>
      <c r="AL32">
        <f t="shared" si="9"/>
        <v>-2372.4776375795914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-59.246778888314168</v>
      </c>
      <c r="AR32">
        <f t="shared" si="14"/>
        <v>-59.251942635215443</v>
      </c>
      <c r="AS32">
        <f t="shared" si="15"/>
        <v>-16.466997942059638</v>
      </c>
      <c r="AT32">
        <f t="shared" si="16"/>
        <v>-12.972042775933089</v>
      </c>
      <c r="AU32">
        <f t="shared" si="17"/>
        <v>-88.690983353208168</v>
      </c>
      <c r="AW32">
        <v>29</v>
      </c>
      <c r="AX32">
        <f>IF(Z32&gt;0, (R32*SUMPRODUCT(K32:$K$98, X32:$X$98)-K32*$AZ$3)/Z32, 0)</f>
        <v>-1634935.8526388314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500000</v>
      </c>
      <c r="S33">
        <f t="shared" si="1"/>
        <v>-3735901.3254420995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-4516.6695536024417</v>
      </c>
      <c r="AC33">
        <f t="shared" si="2"/>
        <v>-4081.0604561225682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-821.29082453278897</v>
      </c>
      <c r="AI33">
        <f t="shared" si="7"/>
        <v>-821.34544402217875</v>
      </c>
      <c r="AJ33">
        <f t="shared" si="8"/>
        <v>-435.60909747987353</v>
      </c>
      <c r="AK33">
        <f t="shared" si="30"/>
        <v>-316.16686875217096</v>
      </c>
      <c r="AL33">
        <f t="shared" si="9"/>
        <v>-1573.1214102542233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-27.412982624529338</v>
      </c>
      <c r="AR33">
        <f t="shared" si="14"/>
        <v>-27.414805709688551</v>
      </c>
      <c r="AS33">
        <f t="shared" si="15"/>
        <v>-14.53972729708237</v>
      </c>
      <c r="AT33">
        <f t="shared" si="16"/>
        <v>-10.552993678561531</v>
      </c>
      <c r="AU33">
        <f t="shared" si="17"/>
        <v>-52.507526685332458</v>
      </c>
      <c r="AW33">
        <v>30</v>
      </c>
      <c r="AX33">
        <f>IF(Z33&gt;0, (R33*SUMPRODUCT(K33:$K$98, X33:$X$98)-K33*$AZ$3)/Z33, 0)</f>
        <v>-3735901.3254420995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500000</v>
      </c>
      <c r="S34">
        <f t="shared" si="1"/>
        <v>-10342203.572730048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-4081.0604561225682</v>
      </c>
      <c r="AC34">
        <f t="shared" si="2"/>
        <v>-3666.6378348469307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-363.46715198402296</v>
      </c>
      <c r="AI34">
        <f t="shared" si="7"/>
        <v>-363.48487856332042</v>
      </c>
      <c r="AJ34">
        <f t="shared" si="8"/>
        <v>-414.42262127563754</v>
      </c>
      <c r="AK34">
        <f t="shared" si="30"/>
        <v>-285.67423192857979</v>
      </c>
      <c r="AL34">
        <f t="shared" si="9"/>
        <v>-1063.5817317675378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-10.831945474797125</v>
      </c>
      <c r="AR34">
        <f t="shared" si="14"/>
        <v>-10.832473757310021</v>
      </c>
      <c r="AS34">
        <f t="shared" si="15"/>
        <v>-12.350505988440819</v>
      </c>
      <c r="AT34">
        <f t="shared" si="16"/>
        <v>-8.5135828283622903</v>
      </c>
      <c r="AU34">
        <f t="shared" si="17"/>
        <v>-31.69656257411313</v>
      </c>
      <c r="AW34">
        <v>31</v>
      </c>
      <c r="AX34">
        <f>IF(Z34&gt;0, (R34*SUMPRODUCT(K34:$K$98, X34:$X$98)-K34*$AZ$3)/Z34, 0)</f>
        <v>-10342203.572730048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-36967608.114575736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-3666.6378348469307</v>
      </c>
      <c r="AC35">
        <f t="shared" ref="AC35:AC69" si="33">S35*Z35</f>
        <v>-3282.9737054108646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-131.08975228818855</v>
      </c>
      <c r="AI35">
        <f t="shared" ref="AI35:AI66" si="38">SUM(AE35:AH35)</f>
        <v>-131.09419262646421</v>
      </c>
      <c r="AJ35">
        <f t="shared" ref="AJ35:AJ69" si="39">AB35-AC35</f>
        <v>-383.6641294360661</v>
      </c>
      <c r="AK35">
        <f t="shared" si="30"/>
        <v>-256.66464843928514</v>
      </c>
      <c r="AL35">
        <f t="shared" ref="AL35:AL66" si="40">SUM(AI35:AK35)</f>
        <v>-771.42297050181537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-3.4881248192859333</v>
      </c>
      <c r="AR35">
        <f t="shared" ref="AR35:AR69" si="45">AI35*$K35</f>
        <v>-3.4882429708109379</v>
      </c>
      <c r="AS35">
        <f t="shared" ref="AS35:AS69" si="46">AJ35*$K35</f>
        <v>-10.208794728771897</v>
      </c>
      <c r="AT35">
        <f t="shared" ref="AT35:AT69" si="47">AK35*$K35</f>
        <v>-6.8295066153316357</v>
      </c>
      <c r="AU35">
        <f t="shared" ref="AU35:AU69" si="48">AL35*$K35</f>
        <v>-20.526544314914467</v>
      </c>
      <c r="AW35">
        <v>32</v>
      </c>
      <c r="AX35">
        <f>IF(Z35&gt;0, (R35*SUMPRODUCT(K35:$K$98, X35:$X$98)-K35*$AZ$3)/Z35, 0)</f>
        <v>-36967608.114575736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500000</v>
      </c>
      <c r="S36">
        <f t="shared" si="32"/>
        <v>-133088726.38227296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-3282.9737054108646</v>
      </c>
      <c r="AC36">
        <f t="shared" si="33"/>
        <v>-2934.2331919168792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-32.935751094370069</v>
      </c>
      <c r="AI36">
        <f t="shared" si="38"/>
        <v>-32.936853454153528</v>
      </c>
      <c r="AJ36">
        <f t="shared" si="39"/>
        <v>-348.74051349398542</v>
      </c>
      <c r="AK36">
        <f t="shared" si="30"/>
        <v>-229.80815937876054</v>
      </c>
      <c r="AL36">
        <f t="shared" si="40"/>
        <v>-611.4855263268995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-0.78247923947402465</v>
      </c>
      <c r="AR36">
        <f t="shared" si="45"/>
        <v>-0.78250542905878673</v>
      </c>
      <c r="AS36">
        <f t="shared" si="46"/>
        <v>-8.2852888640878799</v>
      </c>
      <c r="AT36">
        <f t="shared" si="47"/>
        <v>-5.4597240931407169</v>
      </c>
      <c r="AU36">
        <f t="shared" si="48"/>
        <v>-14.527518386287383</v>
      </c>
      <c r="AW36">
        <v>33</v>
      </c>
      <c r="AX36">
        <f>IF(Z36&gt;0, (R36*SUMPRODUCT(K36:$K$98, X36:$X$98)-K36*$AZ$3)/Z36, 0)</f>
        <v>-133088726.38227296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500000</v>
      </c>
      <c r="S37">
        <f t="shared" si="32"/>
        <v>-483462074.01559001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-2934.2331919168792</v>
      </c>
      <c r="AC37">
        <f t="shared" si="33"/>
        <v>-2620.5258155195038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-8.2031949617286024</v>
      </c>
      <c r="AI37">
        <f t="shared" si="38"/>
        <v>-8.2034659784180555</v>
      </c>
      <c r="AJ37">
        <f t="shared" si="39"/>
        <v>-313.70737639737536</v>
      </c>
      <c r="AK37">
        <f t="shared" si="30"/>
        <v>-205.39632343418157</v>
      </c>
      <c r="AL37">
        <f t="shared" si="40"/>
        <v>-527.307165809975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-0.17400841957527124</v>
      </c>
      <c r="AR37">
        <f t="shared" si="45"/>
        <v>-0.17401416845555875</v>
      </c>
      <c r="AS37">
        <f t="shared" si="46"/>
        <v>-6.6544468381754927</v>
      </c>
      <c r="AT37">
        <f t="shared" si="47"/>
        <v>-4.3569231005844333</v>
      </c>
      <c r="AU37">
        <f t="shared" si="48"/>
        <v>-11.185384107215485</v>
      </c>
      <c r="AW37">
        <v>34</v>
      </c>
      <c r="AX37">
        <f>IF(Z37&gt;0, (R37*SUMPRODUCT(K37:$K$98, X37:$X$98)-K37*$AZ$3)/Z37, 0)</f>
        <v>-483462074.01559001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500000</v>
      </c>
      <c r="S38">
        <f t="shared" si="32"/>
        <v>-1775064038.286427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-2620.5258155195038</v>
      </c>
      <c r="AC38">
        <f t="shared" si="33"/>
        <v>-2339.905309977607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-2.0239607483674349</v>
      </c>
      <c r="AI38">
        <f t="shared" si="38"/>
        <v>-2.0240266588151572</v>
      </c>
      <c r="AJ38">
        <f t="shared" si="39"/>
        <v>-280.62050554189682</v>
      </c>
      <c r="AK38">
        <f t="shared" si="30"/>
        <v>-183.43680708636529</v>
      </c>
      <c r="AL38">
        <f t="shared" si="40"/>
        <v>-466.0813392870773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-3.8332866117245783E-2</v>
      </c>
      <c r="AR38">
        <f t="shared" si="45"/>
        <v>-3.8334114430173941E-2</v>
      </c>
      <c r="AS38">
        <f t="shared" si="46"/>
        <v>-5.314820594899456</v>
      </c>
      <c r="AT38">
        <f t="shared" si="47"/>
        <v>-3.4742069838501326</v>
      </c>
      <c r="AU38">
        <f t="shared" si="48"/>
        <v>-8.827361693179764</v>
      </c>
      <c r="AW38">
        <v>35</v>
      </c>
      <c r="AX38">
        <f>IF(Z38&gt;0, (R38*SUMPRODUCT(K38:$K$98, X38:$X$98)-K38*$AZ$3)/Z38, 0)</f>
        <v>-1775064038.286427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500000</v>
      </c>
      <c r="S39">
        <f t="shared" si="32"/>
        <v>-6596576816.3920984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-2339.905309977607</v>
      </c>
      <c r="AC39">
        <f t="shared" si="33"/>
        <v>-2089.2342553781232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-0.49415597573087511</v>
      </c>
      <c r="AI39">
        <f t="shared" si="38"/>
        <v>-0.49417181147654693</v>
      </c>
      <c r="AJ39">
        <f t="shared" si="39"/>
        <v>-250.6710545994838</v>
      </c>
      <c r="AK39">
        <f t="shared" si="30"/>
        <v>-163.79337169843251</v>
      </c>
      <c r="AL39">
        <f t="shared" si="40"/>
        <v>-414.95859810939282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-8.3563233245611806E-3</v>
      </c>
      <c r="AR39">
        <f t="shared" si="45"/>
        <v>-8.3565911116920012E-3</v>
      </c>
      <c r="AS39">
        <f t="shared" si="46"/>
        <v>-4.2389214807002853</v>
      </c>
      <c r="AT39">
        <f t="shared" si="47"/>
        <v>-2.7697942341135446</v>
      </c>
      <c r="AU39">
        <f t="shared" si="48"/>
        <v>-7.017072305925522</v>
      </c>
      <c r="AW39">
        <v>36</v>
      </c>
      <c r="AX39">
        <f>IF(Z39&gt;0, (R39*SUMPRODUCT(K39:$K$98, X39:$X$98)-K39*$AZ$3)/Z39, 0)</f>
        <v>-6596576816.3920984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500000</v>
      </c>
      <c r="S40">
        <f t="shared" si="32"/>
        <v>-24815338806.968208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-2089.2342553781232</v>
      </c>
      <c r="AC40">
        <f t="shared" si="33"/>
        <v>-1865.3949443214478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-0.11918835976827856</v>
      </c>
      <c r="AI40">
        <f t="shared" si="38"/>
        <v>-0.11919211832051682</v>
      </c>
      <c r="AJ40">
        <f t="shared" si="39"/>
        <v>-223.83931105667534</v>
      </c>
      <c r="AK40">
        <f t="shared" ref="AK40:AK69" si="61">G40*SUM(AB40:AB40, AE40:AF40)</f>
        <v>-146.24639787646865</v>
      </c>
      <c r="AL40">
        <f t="shared" si="40"/>
        <v>-370.2049010514645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-1.7995627892784566E-3</v>
      </c>
      <c r="AR40">
        <f t="shared" si="45"/>
        <v>-1.7996195376955226E-3</v>
      </c>
      <c r="AS40">
        <f t="shared" si="46"/>
        <v>-3.3796328411470058</v>
      </c>
      <c r="AT40">
        <f t="shared" si="47"/>
        <v>-2.20809797362904</v>
      </c>
      <c r="AU40">
        <f t="shared" si="48"/>
        <v>-5.5895304343137413</v>
      </c>
      <c r="AW40">
        <v>37</v>
      </c>
      <c r="AX40">
        <f>IF(Z40&gt;0, (R40*SUMPRODUCT(K40:$K$98, X40:$X$98)-K40*$AZ$3)/Z40, 0)</f>
        <v>-24815338806.968208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500000</v>
      </c>
      <c r="S41">
        <f t="shared" si="32"/>
        <v>-94606374161.098068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-1865.3949443214478</v>
      </c>
      <c r="AC41">
        <f t="shared" si="33"/>
        <v>-1665.5327551520941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-2.8407233020885637E-2</v>
      </c>
      <c r="AI41">
        <f t="shared" si="38"/>
        <v>-2.8408113264299425E-2</v>
      </c>
      <c r="AJ41">
        <f t="shared" si="39"/>
        <v>-199.86218916935377</v>
      </c>
      <c r="AK41">
        <f t="shared" si="61"/>
        <v>-130.57764610250135</v>
      </c>
      <c r="AL41">
        <f t="shared" si="40"/>
        <v>-330.46824338511942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-3.8295176216194047E-4</v>
      </c>
      <c r="AR41">
        <f t="shared" si="45"/>
        <v>-3.8296362853295214E-4</v>
      </c>
      <c r="AS41">
        <f t="shared" si="46"/>
        <v>-2.6942989299829012</v>
      </c>
      <c r="AT41">
        <f t="shared" si="47"/>
        <v>-1.7602889953113832</v>
      </c>
      <c r="AU41">
        <f t="shared" si="48"/>
        <v>-4.4549708889228175</v>
      </c>
      <c r="AW41">
        <v>38</v>
      </c>
      <c r="AX41">
        <f>IF(Z41&gt;0, (R41*SUMPRODUCT(K41:$K$98, X41:$X$98)-K41*$AZ$3)/Z41, 0)</f>
        <v>-94606374161.098068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500000</v>
      </c>
      <c r="S42">
        <f t="shared" si="32"/>
        <v>-365832035156.43481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-1665.5327551520941</v>
      </c>
      <c r="AC42">
        <f t="shared" si="33"/>
        <v>-1487.0831481644425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-6.6819427005926505E-3</v>
      </c>
      <c r="AI42">
        <f t="shared" si="38"/>
        <v>-6.6821459473022406E-3</v>
      </c>
      <c r="AJ42">
        <f t="shared" si="39"/>
        <v>-178.44960698765158</v>
      </c>
      <c r="AK42">
        <f t="shared" si="61"/>
        <v>-116.5872928606466</v>
      </c>
      <c r="AL42">
        <f t="shared" si="40"/>
        <v>-295.04358199424547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-8.0426628429196992E-5</v>
      </c>
      <c r="AR42">
        <f t="shared" si="45"/>
        <v>-8.0429074790730479E-5</v>
      </c>
      <c r="AS42">
        <f t="shared" si="46"/>
        <v>-2.1478933414468129</v>
      </c>
      <c r="AT42">
        <f t="shared" si="47"/>
        <v>-1.4032929198326609</v>
      </c>
      <c r="AU42">
        <f t="shared" si="48"/>
        <v>-3.5512666903542645</v>
      </c>
      <c r="AW42">
        <v>39</v>
      </c>
      <c r="AX42">
        <f>IF(Z42&gt;0, (R42*SUMPRODUCT(K42:$K$98, X42:$X$98)-K42*$AZ$3)/Z42, 0)</f>
        <v>-365832035156.43481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500000</v>
      </c>
      <c r="S43">
        <f t="shared" si="32"/>
        <v>-1435827655376.1277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-1487.0831481644425</v>
      </c>
      <c r="AC43">
        <f t="shared" si="33"/>
        <v>-1327.7528804308804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-1.5497774344581674E-3</v>
      </c>
      <c r="AI43">
        <f t="shared" si="38"/>
        <v>-1.5498236709572159E-3</v>
      </c>
      <c r="AJ43">
        <f t="shared" si="39"/>
        <v>-159.3302677335621</v>
      </c>
      <c r="AK43">
        <f t="shared" si="61"/>
        <v>-104.09582037151098</v>
      </c>
      <c r="AL43">
        <f t="shared" si="40"/>
        <v>-263.42763792874405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-1.6655145315596249E-5</v>
      </c>
      <c r="AR43">
        <f t="shared" si="45"/>
        <v>-1.6655642209920177E-5</v>
      </c>
      <c r="AS43">
        <f t="shared" si="46"/>
        <v>-1.7122902316635598</v>
      </c>
      <c r="AT43">
        <f t="shared" si="47"/>
        <v>-1.1186967731530211</v>
      </c>
      <c r="AU43">
        <f t="shared" si="48"/>
        <v>-2.8310036604587911</v>
      </c>
      <c r="AW43">
        <v>40</v>
      </c>
      <c r="AX43">
        <f>IF(Z43&gt;0, (R43*SUMPRODUCT(K43:$K$98, X43:$X$98)-K43*$AZ$3)/Z43, 0)</f>
        <v>-1435827655376.1277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500000</v>
      </c>
      <c r="S44">
        <f t="shared" si="32"/>
        <v>-5727460873514.5098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-1327.7528804308804</v>
      </c>
      <c r="AC44">
        <f t="shared" si="33"/>
        <v>-1185.4936576572843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-3.5424926234139335E-4</v>
      </c>
      <c r="AI44">
        <f t="shared" si="38"/>
        <v>-3.5425961154921719E-4</v>
      </c>
      <c r="AJ44">
        <f t="shared" si="39"/>
        <v>-142.25922277359609</v>
      </c>
      <c r="AK44">
        <f t="shared" si="61"/>
        <v>-92.942701630161636</v>
      </c>
      <c r="AL44">
        <f t="shared" si="40"/>
        <v>-235.20227866336927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-3.399147614830085E-6</v>
      </c>
      <c r="AR44">
        <f t="shared" si="45"/>
        <v>-3.3992469191585041E-6</v>
      </c>
      <c r="AS44">
        <f t="shared" si="46"/>
        <v>-1.3650278184981495</v>
      </c>
      <c r="AT44">
        <f t="shared" si="47"/>
        <v>-0.89181826512193929</v>
      </c>
      <c r="AU44">
        <f t="shared" si="48"/>
        <v>-2.256849482867008</v>
      </c>
      <c r="AW44">
        <v>41</v>
      </c>
      <c r="AX44">
        <f>IF(Z44&gt;0, (R44*SUMPRODUCT(K44:$K$98, X44:$X$98)-K44*$AZ$3)/Z44, 0)</f>
        <v>-5727460873514.5098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500000</v>
      </c>
      <c r="S45">
        <f t="shared" si="32"/>
        <v>-23237114317362.828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-1185.4936576572843</v>
      </c>
      <c r="AC45">
        <f t="shared" si="33"/>
        <v>-1058.4764829950552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-7.9681599601826115E-5</v>
      </c>
      <c r="AI45">
        <f t="shared" si="38"/>
        <v>-7.9683877157611522E-5</v>
      </c>
      <c r="AJ45">
        <f t="shared" si="39"/>
        <v>-127.01717466222908</v>
      </c>
      <c r="AK45">
        <f t="shared" si="61"/>
        <v>-82.984556036009906</v>
      </c>
      <c r="AL45">
        <f t="shared" si="40"/>
        <v>-210.00181038211616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-6.8265471122706654E-7</v>
      </c>
      <c r="AR45">
        <f t="shared" si="45"/>
        <v>-6.8267422368909987E-7</v>
      </c>
      <c r="AS45">
        <f t="shared" si="46"/>
        <v>-1.0881919178732791</v>
      </c>
      <c r="AT45">
        <f t="shared" si="47"/>
        <v>-0.71095206948845413</v>
      </c>
      <c r="AU45">
        <f t="shared" si="48"/>
        <v>-1.799144670035957</v>
      </c>
      <c r="AW45">
        <v>42</v>
      </c>
      <c r="AX45">
        <f>IF(Z45&gt;0, (R45*SUMPRODUCT(K45:$K$98, X45:$X$98)-K45*$AZ$3)/Z45, 0)</f>
        <v>-23237114317362.828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500000</v>
      </c>
      <c r="S46">
        <f t="shared" si="32"/>
        <v>-96014402183959.859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-1058.4764829950552</v>
      </c>
      <c r="AC46">
        <f t="shared" si="33"/>
        <v>-945.06828898005233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-1.7626309939604232E-5</v>
      </c>
      <c r="AI46">
        <f t="shared" si="38"/>
        <v>-1.7626802088837826E-5</v>
      </c>
      <c r="AJ46">
        <f t="shared" si="39"/>
        <v>-113.40819401500289</v>
      </c>
      <c r="AK46">
        <f t="shared" si="61"/>
        <v>-74.093353809653877</v>
      </c>
      <c r="AL46">
        <f t="shared" si="40"/>
        <v>-187.50156545145887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-1.3482996681644913E-7</v>
      </c>
      <c r="AR46">
        <f t="shared" si="45"/>
        <v>-1.3483373144245775E-7</v>
      </c>
      <c r="AS46">
        <f t="shared" si="46"/>
        <v>-0.86749995252265466</v>
      </c>
      <c r="AT46">
        <f t="shared" si="47"/>
        <v>-0.56676663860475418</v>
      </c>
      <c r="AU46">
        <f t="shared" si="48"/>
        <v>-1.4342667259611404</v>
      </c>
      <c r="AW46">
        <v>43</v>
      </c>
      <c r="AX46">
        <f>IF(Z46&gt;0, (R46*SUMPRODUCT(K46:$K$98, X46:$X$98)-K46*$AZ$3)/Z46, 0)</f>
        <v>-96014402183959.859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500000</v>
      </c>
      <c r="S47">
        <f t="shared" si="32"/>
        <v>-404623196619171.63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-945.06828898005233</v>
      </c>
      <c r="AC47">
        <f t="shared" si="33"/>
        <v>-843.81097242054523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-3.8295653542310927E-6</v>
      </c>
      <c r="AI47">
        <f t="shared" si="38"/>
        <v>-3.8296696254369294E-6</v>
      </c>
      <c r="AJ47">
        <f t="shared" si="39"/>
        <v>-101.2573165595071</v>
      </c>
      <c r="AK47">
        <f t="shared" si="61"/>
        <v>-66.15478022860367</v>
      </c>
      <c r="AL47">
        <f t="shared" si="40"/>
        <v>-167.4121006177804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-2.6155106212248406E-8</v>
      </c>
      <c r="AR47">
        <f t="shared" si="45"/>
        <v>-2.6155818362116936E-8</v>
      </c>
      <c r="AS47">
        <f t="shared" si="46"/>
        <v>-0.6915656541688443</v>
      </c>
      <c r="AT47">
        <f t="shared" si="47"/>
        <v>-0.45182289457872166</v>
      </c>
      <c r="AU47">
        <f t="shared" si="48"/>
        <v>-1.1433885749033843</v>
      </c>
      <c r="AW47">
        <v>44</v>
      </c>
      <c r="AX47">
        <f>IF(Z47&gt;0, (R47*SUMPRODUCT(K47:$K$98, X47:$X$98)-K47*$AZ$3)/Z47, 0)</f>
        <v>-404623196619171.63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500000</v>
      </c>
      <c r="S48">
        <f t="shared" si="32"/>
        <v>-1740445152347097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-843.81097242054523</v>
      </c>
      <c r="AC48">
        <f t="shared" si="33"/>
        <v>-753.40265396961377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-8.158452950431725E-7</v>
      </c>
      <c r="AI48">
        <f t="shared" si="38"/>
        <v>-8.1586693900744661E-7</v>
      </c>
      <c r="AJ48">
        <f t="shared" si="39"/>
        <v>-90.408318450931461</v>
      </c>
      <c r="AK48">
        <f t="shared" si="61"/>
        <v>-59.066768069438169</v>
      </c>
      <c r="AL48">
        <f t="shared" si="40"/>
        <v>-149.47508733623658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-4.975042477508358E-9</v>
      </c>
      <c r="AR48">
        <f t="shared" si="45"/>
        <v>-4.9751744628765395E-9</v>
      </c>
      <c r="AS48">
        <f t="shared" si="46"/>
        <v>-0.55131190600257751</v>
      </c>
      <c r="AT48">
        <f t="shared" si="47"/>
        <v>-0.36019044534544864</v>
      </c>
      <c r="AU48">
        <f t="shared" si="48"/>
        <v>-0.91150235632320076</v>
      </c>
      <c r="AW48">
        <v>45</v>
      </c>
      <c r="AX48">
        <f>IF(Z48&gt;0, (R48*SUMPRODUCT(K48:$K$98, X48:$X$98)-K48*$AZ$3)/Z48, 0)</f>
        <v>-1740445152347097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500000</v>
      </c>
      <c r="S49">
        <f t="shared" si="32"/>
        <v>-7651819137184842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-753.40265396961377</v>
      </c>
      <c r="AC49">
        <f t="shared" si="33"/>
        <v>-672.68094104861848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-1.7031962419392072E-7</v>
      </c>
      <c r="AI49">
        <f t="shared" si="38"/>
        <v>-1.7032401975613271E-7</v>
      </c>
      <c r="AJ49">
        <f t="shared" si="39"/>
        <v>-80.721712920995287</v>
      </c>
      <c r="AK49">
        <f t="shared" si="61"/>
        <v>-52.738185777872971</v>
      </c>
      <c r="AL49">
        <f t="shared" si="40"/>
        <v>-133.45989886919227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-9.2733285590225112E-10</v>
      </c>
      <c r="AR49">
        <f t="shared" si="45"/>
        <v>-9.2735678825460699E-10</v>
      </c>
      <c r="AS49">
        <f t="shared" si="46"/>
        <v>-0.43950247618629995</v>
      </c>
      <c r="AT49">
        <f t="shared" si="47"/>
        <v>-0.28714161779041808</v>
      </c>
      <c r="AU49">
        <f t="shared" si="48"/>
        <v>-0.72664409490407478</v>
      </c>
      <c r="AW49">
        <v>46</v>
      </c>
      <c r="AX49">
        <f>IF(Z49&gt;0, (R49*SUMPRODUCT(K49:$K$98, X49:$X$98)-K49*$AZ$3)/Z49, 0)</f>
        <v>-7651819137184842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500000</v>
      </c>
      <c r="S50">
        <f t="shared" si="32"/>
        <v>-3.4406644479502444E+16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-672.68094104861848</v>
      </c>
      <c r="AC50">
        <f t="shared" si="33"/>
        <v>-600.60798307992957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-3.4787984562053386E-8</v>
      </c>
      <c r="AI50">
        <f t="shared" si="38"/>
        <v>-3.4788857370187053E-8</v>
      </c>
      <c r="AJ50">
        <f t="shared" si="39"/>
        <v>-72.072957968688911</v>
      </c>
      <c r="AK50">
        <f t="shared" si="61"/>
        <v>-47.087665873403296</v>
      </c>
      <c r="AL50">
        <f t="shared" si="40"/>
        <v>-119.16062387688106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-1.6911502851776329E-10</v>
      </c>
      <c r="AR50">
        <f t="shared" si="45"/>
        <v>-1.6911927150494044E-10</v>
      </c>
      <c r="AS50">
        <f t="shared" si="46"/>
        <v>-0.35036868320131676</v>
      </c>
      <c r="AT50">
        <f t="shared" si="47"/>
        <v>-0.22890753969408661</v>
      </c>
      <c r="AU50">
        <f t="shared" si="48"/>
        <v>-0.57927622306452264</v>
      </c>
      <c r="AW50">
        <v>47</v>
      </c>
      <c r="AX50">
        <f>IF(Z50&gt;0, (R50*SUMPRODUCT(K50:$K$98, X50:$X$98)-K50*$AZ$3)/Z50, 0)</f>
        <v>-3.4406644479502444E+16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500000</v>
      </c>
      <c r="S51">
        <f t="shared" si="32"/>
        <v>-1.582532593257255E+17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-600.60798307992957</v>
      </c>
      <c r="AC51">
        <f t="shared" si="33"/>
        <v>-536.25712775008412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-6.9465001024904526E-9</v>
      </c>
      <c r="AI51">
        <f t="shared" si="38"/>
        <v>-6.9466695325325368E-9</v>
      </c>
      <c r="AJ51">
        <f t="shared" si="39"/>
        <v>-64.350855329845444</v>
      </c>
      <c r="AK51">
        <f t="shared" si="61"/>
        <v>-42.042558815595072</v>
      </c>
      <c r="AL51">
        <f t="shared" si="40"/>
        <v>-106.39341415238718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-3.0150947069604132E-11</v>
      </c>
      <c r="AR51">
        <f t="shared" si="45"/>
        <v>-3.0151682472491268E-11</v>
      </c>
      <c r="AS51">
        <f t="shared" si="46"/>
        <v>-0.27931176913656275</v>
      </c>
      <c r="AT51">
        <f t="shared" si="47"/>
        <v>-0.18248368916963789</v>
      </c>
      <c r="AU51">
        <f t="shared" si="48"/>
        <v>-0.46179545833635233</v>
      </c>
      <c r="AW51">
        <v>48</v>
      </c>
      <c r="AX51">
        <f>IF(Z51&gt;0, (R51*SUMPRODUCT(K51:$K$98, X51:$X$98)-K51*$AZ$3)/Z51, 0)</f>
        <v>-1.582532593257255E+17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500000</v>
      </c>
      <c r="S52">
        <f t="shared" si="32"/>
        <v>-7.4536152891270784E+17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-536.25712775008412</v>
      </c>
      <c r="AC52">
        <f t="shared" si="33"/>
        <v>-478.80100691974417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-1.3561703226205459E-9</v>
      </c>
      <c r="AI52">
        <f t="shared" si="38"/>
        <v>-1.356202441329947E-9</v>
      </c>
      <c r="AJ52">
        <f t="shared" si="39"/>
        <v>-57.456120830339955</v>
      </c>
      <c r="AK52">
        <f t="shared" si="61"/>
        <v>-37.537998942505894</v>
      </c>
      <c r="AL52">
        <f t="shared" si="40"/>
        <v>-94.994119774202062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-5.2557067551234814E-12</v>
      </c>
      <c r="AR52">
        <f t="shared" si="45"/>
        <v>-5.2558312280714215E-12</v>
      </c>
      <c r="AS52">
        <f t="shared" si="46"/>
        <v>-0.22266563228408007</v>
      </c>
      <c r="AT52">
        <f t="shared" si="47"/>
        <v>-0.14547487975899867</v>
      </c>
      <c r="AU52">
        <f t="shared" si="48"/>
        <v>-0.36814051204833459</v>
      </c>
      <c r="AW52">
        <v>49</v>
      </c>
      <c r="AX52">
        <f>IF(Z52&gt;0, (R52*SUMPRODUCT(K52:$K$98, X52:$X$98)-K52*$AZ$3)/Z52, 0)</f>
        <v>-7.4536152891270784E+17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500000</v>
      </c>
      <c r="S53">
        <f t="shared" si="32"/>
        <v>-3.5985102549607107E+18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-478.80100691974417</v>
      </c>
      <c r="AC53">
        <f t="shared" si="33"/>
        <v>-427.50089903549048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-2.5857551753462256E-10</v>
      </c>
      <c r="AI53">
        <f t="shared" si="38"/>
        <v>-2.5858145750517632E-10</v>
      </c>
      <c r="AJ53">
        <f t="shared" si="39"/>
        <v>-51.300107884253691</v>
      </c>
      <c r="AK53">
        <f t="shared" si="61"/>
        <v>-33.516070484382098</v>
      </c>
      <c r="AL53">
        <f t="shared" si="40"/>
        <v>-84.81617836889437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-8.9471819465009712E-13</v>
      </c>
      <c r="AR53">
        <f t="shared" si="45"/>
        <v>-8.9473874802568665E-13</v>
      </c>
      <c r="AS53">
        <f t="shared" si="46"/>
        <v>-0.17750767879797014</v>
      </c>
      <c r="AT53">
        <f t="shared" si="47"/>
        <v>-0.11597168348135094</v>
      </c>
      <c r="AU53">
        <f t="shared" si="48"/>
        <v>-0.29347936228021582</v>
      </c>
      <c r="AW53">
        <v>50</v>
      </c>
      <c r="AX53">
        <f>IF(Z53&gt;0, (R53*SUMPRODUCT(K53:$K$98, X53:$X$98)-K53*$AZ$3)/Z53, 0)</f>
        <v>-3.5985102549607107E+18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500000</v>
      </c>
      <c r="S54">
        <f t="shared" si="32"/>
        <v>-1.782429055658614E+19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-427.50089903549048</v>
      </c>
      <c r="AC54">
        <f t="shared" si="33"/>
        <v>-381.69723128168863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-4.8098487623158304E-11</v>
      </c>
      <c r="AI54">
        <f t="shared" si="38"/>
        <v>-4.8099558345244183E-11</v>
      </c>
      <c r="AJ54">
        <f t="shared" si="39"/>
        <v>-45.803667753801847</v>
      </c>
      <c r="AK54">
        <f t="shared" si="61"/>
        <v>-29.925062932484337</v>
      </c>
      <c r="AL54">
        <f t="shared" si="40"/>
        <v>-75.728730686334274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-1.4859776066134425E-13</v>
      </c>
      <c r="AR54">
        <f t="shared" si="45"/>
        <v>-1.4860106860120087E-13</v>
      </c>
      <c r="AS54">
        <f t="shared" si="46"/>
        <v>-0.14150803475604692</v>
      </c>
      <c r="AT54">
        <f t="shared" si="47"/>
        <v>-9.2451916040618753E-2</v>
      </c>
      <c r="AU54">
        <f t="shared" si="48"/>
        <v>-0.23395995079681425</v>
      </c>
      <c r="AW54">
        <v>51</v>
      </c>
      <c r="AX54">
        <f>IF(Z54&gt;0, (R54*SUMPRODUCT(K54:$K$98, X54:$X$98)-K54*$AZ$3)/Z54, 0)</f>
        <v>-1.782429055658614E+19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500000</v>
      </c>
      <c r="S55">
        <f t="shared" si="32"/>
        <v>-9.0652213382811763E+19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-381.69723128168863</v>
      </c>
      <c r="AC55">
        <f t="shared" si="33"/>
        <v>-340.80109935865067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-8.7204311748153571E-12</v>
      </c>
      <c r="AI55">
        <f t="shared" si="38"/>
        <v>-8.7206191465628969E-12</v>
      </c>
      <c r="AJ55">
        <f t="shared" si="39"/>
        <v>-40.896131923037956</v>
      </c>
      <c r="AK55">
        <f t="shared" si="61"/>
        <v>-26.718806189718208</v>
      </c>
      <c r="AL55">
        <f t="shared" si="40"/>
        <v>-67.614938112764889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-2.4054746250390532E-14</v>
      </c>
      <c r="AR55">
        <f t="shared" si="45"/>
        <v>-2.4055264758317339E-14</v>
      </c>
      <c r="AS55">
        <f t="shared" si="46"/>
        <v>-0.11280933893179924</v>
      </c>
      <c r="AT55">
        <f t="shared" si="47"/>
        <v>-7.3702101435442383E-2</v>
      </c>
      <c r="AU55">
        <f t="shared" si="48"/>
        <v>-0.18651144036726569</v>
      </c>
      <c r="AW55">
        <v>52</v>
      </c>
      <c r="AX55">
        <f>IF(Z55&gt;0, (R55*SUMPRODUCT(K55:$K$98, X55:$X$98)-K55*$AZ$3)/Z55, 0)</f>
        <v>-9.0652213382811763E+19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500000</v>
      </c>
      <c r="S56">
        <f t="shared" si="32"/>
        <v>-4.7380127872295928E+20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-340.80109935865067</v>
      </c>
      <c r="AC56">
        <f t="shared" si="33"/>
        <v>-304.28669585593815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-1.5398081492853558E-12</v>
      </c>
      <c r="AI56">
        <f t="shared" si="38"/>
        <v>-1.5398402605004918E-12</v>
      </c>
      <c r="AJ56">
        <f t="shared" si="39"/>
        <v>-36.514403502712526</v>
      </c>
      <c r="AK56">
        <f t="shared" si="61"/>
        <v>-23.85607695510555</v>
      </c>
      <c r="AL56">
        <f t="shared" si="40"/>
        <v>-60.370480457819617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-3.792376198699888E-15</v>
      </c>
      <c r="AR56">
        <f t="shared" si="45"/>
        <v>-3.7924552850510355E-15</v>
      </c>
      <c r="AS56">
        <f t="shared" si="46"/>
        <v>-8.9930914327008477E-2</v>
      </c>
      <c r="AT56">
        <f t="shared" si="47"/>
        <v>-5.8754864026978958E-2</v>
      </c>
      <c r="AU56">
        <f t="shared" si="48"/>
        <v>-0.14868577835399124</v>
      </c>
      <c r="AW56">
        <v>53</v>
      </c>
      <c r="AX56">
        <f>IF(Z56&gt;0, (R56*SUMPRODUCT(K56:$K$98, X56:$X$98)-K56*$AZ$3)/Z56, 0)</f>
        <v>-4.7380127872295928E+20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500000</v>
      </c>
      <c r="S57">
        <f t="shared" si="32"/>
        <v>-2.5473350627286644E+21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-304.28669585593815</v>
      </c>
      <c r="AC57">
        <f t="shared" si="33"/>
        <v>-271.68454987137329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-2.6457381862765576E-13</v>
      </c>
      <c r="AI57">
        <f t="shared" si="38"/>
        <v>-2.6457915134877765E-13</v>
      </c>
      <c r="AJ57">
        <f t="shared" si="39"/>
        <v>-32.602145984564856</v>
      </c>
      <c r="AK57">
        <f t="shared" si="61"/>
        <v>-21.300068709915671</v>
      </c>
      <c r="AL57">
        <f t="shared" si="40"/>
        <v>-53.90221469448079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-5.8179989884983885E-16</v>
      </c>
      <c r="AR57">
        <f t="shared" si="45"/>
        <v>-5.8181162554534259E-16</v>
      </c>
      <c r="AS57">
        <f t="shared" si="46"/>
        <v>-7.1692374304056727E-2</v>
      </c>
      <c r="AT57">
        <f t="shared" si="47"/>
        <v>-4.6839017878650316E-2</v>
      </c>
      <c r="AU57">
        <f t="shared" si="48"/>
        <v>-0.11853139218270761</v>
      </c>
      <c r="AW57">
        <v>54</v>
      </c>
      <c r="AX57">
        <f>IF(Z57&gt;0, (R57*SUMPRODUCT(K57:$K$98, X57:$X$98)-K57*$AZ$3)/Z57, 0)</f>
        <v>-2.5473350627286644E+21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500000</v>
      </c>
      <c r="S58">
        <f t="shared" si="32"/>
        <v>-1.4100114053560556E+22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-271.68454987137329</v>
      </c>
      <c r="AC58">
        <f t="shared" si="33"/>
        <v>-242.57549095658328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-4.4192040922325749E-14</v>
      </c>
      <c r="AI58">
        <f t="shared" si="38"/>
        <v>-4.4192901112144195E-14</v>
      </c>
      <c r="AJ58">
        <f t="shared" si="39"/>
        <v>-29.109058914790012</v>
      </c>
      <c r="AK58">
        <f t="shared" si="61"/>
        <v>-19.017918490996131</v>
      </c>
      <c r="AL58">
        <f t="shared" si="40"/>
        <v>-48.126977405786185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-8.6766646450302892E-17</v>
      </c>
      <c r="AR58">
        <f t="shared" si="45"/>
        <v>-8.6768335346862085E-17</v>
      </c>
      <c r="AS58">
        <f t="shared" si="46"/>
        <v>-5.7152721862290035E-2</v>
      </c>
      <c r="AT58">
        <f t="shared" si="47"/>
        <v>-3.7339778283362803E-2</v>
      </c>
      <c r="AU58">
        <f t="shared" si="48"/>
        <v>-9.4492500145652913E-2</v>
      </c>
      <c r="AW58">
        <v>55</v>
      </c>
      <c r="AX58">
        <f>IF(Z58&gt;0, (R58*SUMPRODUCT(K58:$K$98, X58:$X$98)-K58*$AZ$3)/Z58, 0)</f>
        <v>-1.4100114053560556E+22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500000</v>
      </c>
      <c r="S59">
        <f t="shared" si="32"/>
        <v>-8.0413073938212371E+22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-242.57549095658328</v>
      </c>
      <c r="AC59">
        <f t="shared" si="33"/>
        <v>-216.58525978266366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-7.1691749344400133E-15</v>
      </c>
      <c r="AI59">
        <f t="shared" si="38"/>
        <v>-7.1693096048668322E-15</v>
      </c>
      <c r="AJ59">
        <f t="shared" si="39"/>
        <v>-25.990231173919625</v>
      </c>
      <c r="AK59">
        <f t="shared" si="61"/>
        <v>-16.980284366960831</v>
      </c>
      <c r="AL59">
        <f t="shared" si="40"/>
        <v>-42.970515540880463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-1.256781873205948E-17</v>
      </c>
      <c r="AR59">
        <f t="shared" si="45"/>
        <v>-1.2568054814109131E-17</v>
      </c>
      <c r="AS59">
        <f t="shared" si="46"/>
        <v>-4.5561799953993912E-2</v>
      </c>
      <c r="AT59">
        <f t="shared" si="47"/>
        <v>-2.9767042636609373E-2</v>
      </c>
      <c r="AU59">
        <f t="shared" si="48"/>
        <v>-7.5328842590603295E-2</v>
      </c>
      <c r="AW59">
        <v>56</v>
      </c>
      <c r="AX59">
        <f>IF(Z59&gt;0, (R59*SUMPRODUCT(K59:$K$98, X59:$X$98)-K59*$AZ$3)/Z59, 0)</f>
        <v>-8.0413073938212371E+22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500000</v>
      </c>
      <c r="S60">
        <f t="shared" si="32"/>
        <v>-4.7532233551568823E+23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-216.58525978266366</v>
      </c>
      <c r="AC60">
        <f t="shared" si="33"/>
        <v>-193.37969623452108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-1.1298176912468938E-15</v>
      </c>
      <c r="AI60">
        <f t="shared" si="38"/>
        <v>-1.1298380332003205E-15</v>
      </c>
      <c r="AJ60">
        <f t="shared" si="39"/>
        <v>-23.205563548142578</v>
      </c>
      <c r="AK60">
        <f t="shared" si="61"/>
        <v>-15.160968184786457</v>
      </c>
      <c r="AL60">
        <f t="shared" si="40"/>
        <v>-38.366531732929033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-1.7684023308262845E-18</v>
      </c>
      <c r="AR60">
        <f t="shared" si="45"/>
        <v>-1.7684341702620907E-18</v>
      </c>
      <c r="AS60">
        <f t="shared" si="46"/>
        <v>-3.6321587973528399E-2</v>
      </c>
      <c r="AT60">
        <f t="shared" si="47"/>
        <v>-2.3730104142705176E-2</v>
      </c>
      <c r="AU60">
        <f t="shared" si="48"/>
        <v>-6.0051692116233575E-2</v>
      </c>
      <c r="AW60">
        <v>57</v>
      </c>
      <c r="AX60">
        <f>IF(Z60&gt;0, (R60*SUMPRODUCT(K60:$K$98, X60:$X$98)-K60*$AZ$3)/Z60, 0)</f>
        <v>-4.7532233551568823E+23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500000</v>
      </c>
      <c r="S61">
        <f t="shared" si="32"/>
        <v>-2.9153862091227292E+24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-193.37969623452108</v>
      </c>
      <c r="AC61">
        <f t="shared" si="33"/>
        <v>-172.66044306653666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-1.7177340577345254E-16</v>
      </c>
      <c r="AI61">
        <f t="shared" si="38"/>
        <v>-1.7177636696676761E-16</v>
      </c>
      <c r="AJ61">
        <f t="shared" si="39"/>
        <v>-20.719253167984419</v>
      </c>
      <c r="AK61">
        <f t="shared" si="61"/>
        <v>-13.536578736416477</v>
      </c>
      <c r="AL61">
        <f t="shared" si="40"/>
        <v>-34.255831904400893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-2.4005492015683775E-19</v>
      </c>
      <c r="AR61">
        <f t="shared" si="45"/>
        <v>-2.4005905845182948E-19</v>
      </c>
      <c r="AS61">
        <f t="shared" si="46"/>
        <v>-2.8955347555427575E-2</v>
      </c>
      <c r="AT61">
        <f t="shared" si="47"/>
        <v>-1.8917493736212668E-2</v>
      </c>
      <c r="AU61">
        <f t="shared" si="48"/>
        <v>-4.7872841291640232E-2</v>
      </c>
      <c r="AW61">
        <v>58</v>
      </c>
      <c r="AX61">
        <f>IF(Z61&gt;0, (R61*SUMPRODUCT(K61:$K$98, X61:$X$98)-K61*$AZ$3)/Z61, 0)</f>
        <v>-2.9153862091227292E+24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500000</v>
      </c>
      <c r="S62">
        <f t="shared" si="32"/>
        <v>-1.8575998461484678E+25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-172.66044306653666</v>
      </c>
      <c r="AC62">
        <f t="shared" si="33"/>
        <v>-154.16110988083631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-2.5166343463742767E-17</v>
      </c>
      <c r="AI62">
        <f t="shared" si="38"/>
        <v>-2.5166758410778322E-17</v>
      </c>
      <c r="AJ62">
        <f t="shared" si="39"/>
        <v>-18.499333185700351</v>
      </c>
      <c r="AK62">
        <f t="shared" si="61"/>
        <v>-12.086231014657567</v>
      </c>
      <c r="AL62">
        <f t="shared" si="40"/>
        <v>-30.585564200357918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-3.1401961869194184E-20</v>
      </c>
      <c r="AR62">
        <f t="shared" si="45"/>
        <v>-3.1402479630187433E-20</v>
      </c>
      <c r="AS62">
        <f t="shared" si="46"/>
        <v>-2.3083025793548737E-2</v>
      </c>
      <c r="AT62">
        <f t="shared" si="47"/>
        <v>-1.5080910185118514E-2</v>
      </c>
      <c r="AU62">
        <f t="shared" si="48"/>
        <v>-3.8163935978667254E-2</v>
      </c>
      <c r="AW62">
        <v>59</v>
      </c>
      <c r="AX62">
        <f>IF(Z62&gt;0, (R62*SUMPRODUCT(K62:$K$98, X62:$X$98)-K62*$AZ$3)/Z62, 0)</f>
        <v>-1.8575998461484678E+25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500000</v>
      </c>
      <c r="S63">
        <f t="shared" si="32"/>
        <v>-1.2310388667162475E+26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-154.16110988083631</v>
      </c>
      <c r="AC63">
        <f t="shared" si="33"/>
        <v>-137.64384810788954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-3.548919996512254E-18</v>
      </c>
      <c r="AI63">
        <f t="shared" si="38"/>
        <v>-3.548975902077801E-18</v>
      </c>
      <c r="AJ63">
        <f t="shared" si="39"/>
        <v>-16.517261772946767</v>
      </c>
      <c r="AK63">
        <f t="shared" si="61"/>
        <v>-10.791277691658543</v>
      </c>
      <c r="AL63">
        <f t="shared" si="40"/>
        <v>-27.30853946460531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-3.9538013824415544E-21</v>
      </c>
      <c r="AR63">
        <f t="shared" si="45"/>
        <v>-3.9538636660384133E-21</v>
      </c>
      <c r="AS63">
        <f t="shared" si="46"/>
        <v>-1.8401646837969365E-2</v>
      </c>
      <c r="AT63">
        <f t="shared" si="47"/>
        <v>-1.2022409267473305E-2</v>
      </c>
      <c r="AU63">
        <f t="shared" si="48"/>
        <v>-3.0424056105442673E-2</v>
      </c>
      <c r="AW63">
        <v>60</v>
      </c>
      <c r="AX63">
        <f>IF(Z63&gt;0, (R63*SUMPRODUCT(K63:$K$98, X63:$X$98)-K63*$AZ$3)/Z63, 0)</f>
        <v>-1.2310388667162475E+26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500000</v>
      </c>
      <c r="S64">
        <f t="shared" si="32"/>
        <v>-8.4954143264545921E+26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-137.64384810788954</v>
      </c>
      <c r="AC64">
        <f t="shared" si="33"/>
        <v>-122.89629295347281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-4.8113413998076632E-19</v>
      </c>
      <c r="AI64">
        <f t="shared" si="38"/>
        <v>-4.8114137307665967E-19</v>
      </c>
      <c r="AJ64">
        <f t="shared" si="39"/>
        <v>-14.74755515441673</v>
      </c>
      <c r="AK64">
        <f t="shared" si="61"/>
        <v>-9.6350693675522692</v>
      </c>
      <c r="AL64">
        <f t="shared" si="40"/>
        <v>-24.382624521968999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-4.7859349505958861E-22</v>
      </c>
      <c r="AR64">
        <f t="shared" si="45"/>
        <v>-4.7860068996087714E-22</v>
      </c>
      <c r="AS64">
        <f t="shared" si="46"/>
        <v>-1.4669680196085246E-2</v>
      </c>
      <c r="AT64">
        <f t="shared" si="47"/>
        <v>-9.5841910614423657E-3</v>
      </c>
      <c r="AU64">
        <f t="shared" si="48"/>
        <v>-2.4253871257527614E-2</v>
      </c>
      <c r="AW64">
        <v>61</v>
      </c>
      <c r="AX64">
        <f>IF(Z64&gt;0, (R64*SUMPRODUCT(K64:$K$98, X64:$X$98)-K64*$AZ$3)/Z64, 0)</f>
        <v>-8.4954143264545921E+26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500000</v>
      </c>
      <c r="S65">
        <f t="shared" si="32"/>
        <v>-6.1141815786040412E+27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-122.89629295347281</v>
      </c>
      <c r="AC65">
        <f t="shared" si="33"/>
        <v>-109.72883299417214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-6.2634344283868271E-20</v>
      </c>
      <c r="AI65">
        <f t="shared" si="38"/>
        <v>-6.2635241614374272E-20</v>
      </c>
      <c r="AJ65">
        <f t="shared" si="39"/>
        <v>-13.167459959300672</v>
      </c>
      <c r="AK65">
        <f t="shared" si="61"/>
        <v>-8.602740506743098</v>
      </c>
      <c r="AL65">
        <f t="shared" si="40"/>
        <v>-21.770200466043768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-5.5628215655016871E-23</v>
      </c>
      <c r="AR65">
        <f t="shared" si="45"/>
        <v>-5.5629012612268878E-23</v>
      </c>
      <c r="AS65">
        <f t="shared" si="46"/>
        <v>-1.1694579237950626E-2</v>
      </c>
      <c r="AT65">
        <f t="shared" si="47"/>
        <v>-7.6404584354610693E-3</v>
      </c>
      <c r="AU65">
        <f t="shared" si="48"/>
        <v>-1.9335037673411694E-2</v>
      </c>
      <c r="AW65">
        <v>62</v>
      </c>
      <c r="AX65">
        <f>IF(Z65&gt;0, (R65*SUMPRODUCT(K65:$K$98, X65:$X$98)-K65*$AZ$3)/Z65, 0)</f>
        <v>-6.1141815786040412E+27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500000</v>
      </c>
      <c r="S66">
        <f t="shared" si="32"/>
        <v>-4.5976114168966096E+28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-109.72883299417214</v>
      </c>
      <c r="AC66">
        <f t="shared" si="33"/>
        <v>-97.972172316225141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-7.8181038409116957E-21</v>
      </c>
      <c r="AI66">
        <f t="shared" si="38"/>
        <v>-7.8182103877285451E-21</v>
      </c>
      <c r="AJ66">
        <f t="shared" si="39"/>
        <v>-11.756660677946996</v>
      </c>
      <c r="AK66">
        <f t="shared" si="61"/>
        <v>-7.6810183095920506</v>
      </c>
      <c r="AL66">
        <f t="shared" si="40"/>
        <v>-19.437678987539048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-6.1996333562235038E-24</v>
      </c>
      <c r="AR66">
        <f t="shared" si="45"/>
        <v>-6.1997178461731363E-24</v>
      </c>
      <c r="AS66">
        <f t="shared" si="46"/>
        <v>-9.3228469690294913E-3</v>
      </c>
      <c r="AT66">
        <f t="shared" si="47"/>
        <v>-6.0909266864326113E-3</v>
      </c>
      <c r="AU66">
        <f t="shared" si="48"/>
        <v>-1.5413773655462103E-2</v>
      </c>
      <c r="AW66">
        <v>63</v>
      </c>
      <c r="AX66">
        <f>IF(Z66&gt;0, (R66*SUMPRODUCT(K66:$K$98, X66:$X$98)-K66*$AZ$3)/Z66, 0)</f>
        <v>-4.5976114168966096E+28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500000</v>
      </c>
      <c r="S67">
        <f t="shared" si="32"/>
        <v>-3.6194304454215104E+29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-97.972172316225141</v>
      </c>
      <c r="AC67">
        <f t="shared" si="33"/>
        <v>-87.475153853772426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-9.3397243851110393E-22</v>
      </c>
      <c r="AI67">
        <f t="shared" ref="AI67:AI69" si="62">SUM(AE67:AH67)</f>
        <v>-9.3398452261593371E-22</v>
      </c>
      <c r="AJ67">
        <f t="shared" si="39"/>
        <v>-10.497018462452715</v>
      </c>
      <c r="AK67">
        <f t="shared" si="61"/>
        <v>-6.8580520621357604</v>
      </c>
      <c r="AL67">
        <f t="shared" ref="AL67:AL69" si="63">SUM(AI67:AK67)</f>
        <v>-17.355070524588477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-6.6127272415816781E-25</v>
      </c>
      <c r="AR67">
        <f t="shared" si="45"/>
        <v>-6.6128127996623052E-25</v>
      </c>
      <c r="AS67">
        <f t="shared" si="46"/>
        <v>-7.4321165250554261E-3</v>
      </c>
      <c r="AT67">
        <f t="shared" si="47"/>
        <v>-4.8556494630362023E-3</v>
      </c>
      <c r="AU67">
        <f t="shared" si="48"/>
        <v>-1.228776598809163E-2</v>
      </c>
      <c r="AW67">
        <v>64</v>
      </c>
      <c r="AX67">
        <f>IF(Z67&gt;0, (R67*SUMPRODUCT(K67:$K$98, X67:$X$98)-K67*$AZ$3)/Z67, 0)</f>
        <v>-3.6194304454215104E+29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500000</v>
      </c>
      <c r="S68">
        <f t="shared" si="32"/>
        <v>-2.9896437976325075E+30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-87.475153853772426</v>
      </c>
      <c r="AC68">
        <f t="shared" si="33"/>
        <v>-78.10281594086824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-1.0657041013446087E-22</v>
      </c>
      <c r="AI68">
        <f t="shared" si="62"/>
        <v>-1.0657171635722899E-22</v>
      </c>
      <c r="AJ68">
        <f t="shared" si="39"/>
        <v>-9.3723379129041859</v>
      </c>
      <c r="AK68">
        <f t="shared" si="61"/>
        <v>-6.1232607697640704</v>
      </c>
      <c r="AL68">
        <f t="shared" si="63"/>
        <v>-15.495598682668255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-6.7369785344571861E-26</v>
      </c>
      <c r="AR68">
        <f t="shared" si="45"/>
        <v>-6.7370611089235793E-26</v>
      </c>
      <c r="AS68">
        <f t="shared" si="46"/>
        <v>-5.9248377910199358E-3</v>
      </c>
      <c r="AT68">
        <f t="shared" si="47"/>
        <v>-3.8708940234663592E-3</v>
      </c>
      <c r="AU68">
        <f t="shared" si="48"/>
        <v>-9.7957318144862946E-3</v>
      </c>
      <c r="AW68">
        <v>65</v>
      </c>
      <c r="AX68">
        <f>IF(Z68&gt;0, (R68*SUMPRODUCT(K68:$K$98, X68:$X$98)-K68*$AZ$3)/Z68, 0)</f>
        <v>-2.9896437976325075E+30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-78.10281594086824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-78.10281594086824</v>
      </c>
      <c r="AK69">
        <f t="shared" si="61"/>
        <v>-5.4671971158607775</v>
      </c>
      <c r="AL69">
        <f t="shared" si="63"/>
        <v>-83.57001305672901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-7.3727202135965354E-27</v>
      </c>
      <c r="AR69">
        <f t="shared" si="45"/>
        <v>-7.3727202135965354E-27</v>
      </c>
      <c r="AS69">
        <f t="shared" si="46"/>
        <v>-4.4083614516517391E-2</v>
      </c>
      <c r="AT69">
        <f t="shared" si="47"/>
        <v>-3.0858530161562178E-3</v>
      </c>
      <c r="AU69">
        <f t="shared" si="48"/>
        <v>-4.7169467532673606E-2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195428.04145651858</v>
      </c>
      <c r="AO71" s="6">
        <f t="shared" si="70"/>
        <v>-19542.804145651859</v>
      </c>
      <c r="AP71" s="6">
        <f t="shared" si="70"/>
        <v>-2750.9192150187291</v>
      </c>
      <c r="AQ71" s="6">
        <f t="shared" si="70"/>
        <v>-123548.69597555092</v>
      </c>
      <c r="AR71" s="6">
        <f t="shared" si="70"/>
        <v>49585.622120297063</v>
      </c>
      <c r="AS71" s="6">
        <f t="shared" si="70"/>
        <v>-9359.7507573641105</v>
      </c>
      <c r="AT71" s="6">
        <f t="shared" si="70"/>
        <v>5459.8546084623922</v>
      </c>
      <c r="AU71" s="6">
        <f t="shared" si="70"/>
        <v>45685.725971395354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32406.029202883627</v>
      </c>
      <c r="K3">
        <v>1</v>
      </c>
      <c r="L3" s="2">
        <v>0</v>
      </c>
      <c r="O3">
        <f>$C$3</f>
        <v>32406.029202883627</v>
      </c>
      <c r="P3">
        <f>O3*C5</f>
        <v>3240.6029202883628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32406.029202883627</v>
      </c>
      <c r="AF3">
        <f t="shared" ref="AF3:AF34" si="4">-$Z3*P3</f>
        <v>-3240.6029202883628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26645.518078595265</v>
      </c>
      <c r="AJ3">
        <f t="shared" ref="AJ3:AJ34" si="8">AB3-AC3</f>
        <v>0</v>
      </c>
      <c r="AL3">
        <f t="shared" ref="AL3:AL34" si="9">SUM(AI3:AK3)</f>
        <v>26645.518078595265</v>
      </c>
      <c r="AN3">
        <f t="shared" ref="AN3:AN34" si="10">AE3*$K3</f>
        <v>32406.029202883627</v>
      </c>
      <c r="AO3">
        <f t="shared" ref="AO3:AO34" si="11">AF3*$K3</f>
        <v>-3240.6029202883628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26645.518078595265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26645.518078595265</v>
      </c>
      <c r="AW3">
        <v>0</v>
      </c>
      <c r="AX3">
        <f>IF(Z3&gt;0, (R3*SUMPRODUCT(K3:$K$98, X3:$X$98)-K3*$AZ$3)/Z3, 0)</f>
        <v>0</v>
      </c>
      <c r="AZ3">
        <f>C6*SUMPRODUCT(X4:X98, K4:K98)/1</f>
        <v>18197.471089974591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1971.6193573951073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1949.729045354421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-1949.729045354421</v>
      </c>
      <c r="AK4">
        <f>G4*SUM(AB4, AE4:AF4)</f>
        <v>0</v>
      </c>
      <c r="AL4">
        <f t="shared" si="9"/>
        <v>-3052.4360453544214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-984.55982142857147</v>
      </c>
      <c r="AR4">
        <f t="shared" si="14"/>
        <v>-984.55982142857147</v>
      </c>
      <c r="AS4">
        <f t="shared" si="15"/>
        <v>-1740.829504780733</v>
      </c>
      <c r="AT4">
        <f t="shared" si="16"/>
        <v>0</v>
      </c>
      <c r="AU4">
        <f t="shared" si="17"/>
        <v>-2725.3893262093047</v>
      </c>
      <c r="AW4">
        <v>1</v>
      </c>
      <c r="AX4">
        <f>IF(Z4&gt;0, (R4*SUMPRODUCT(K4:$K$98, X4:$X$98)-K4*$AZ$3)/Z4, 0)</f>
        <v>1971.6193573951073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1000000</v>
      </c>
      <c r="S5">
        <f t="shared" si="1"/>
        <v>2767.1325615413016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1949.729045354421</v>
      </c>
      <c r="AC5">
        <f t="shared" si="2"/>
        <v>2705.9987287065869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-1101.1658137769971</v>
      </c>
      <c r="AI5">
        <f t="shared" si="7"/>
        <v>-1150.0611714898082</v>
      </c>
      <c r="AJ5">
        <f t="shared" si="8"/>
        <v>-756.26968335216588</v>
      </c>
      <c r="AK5">
        <f>G5*SUM(AB5, AE5:AF5)</f>
        <v>136.48103317480948</v>
      </c>
      <c r="AL5">
        <f t="shared" si="9"/>
        <v>-1769.8498216671646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-877.84264491150907</v>
      </c>
      <c r="AR5">
        <f t="shared" si="14"/>
        <v>-916.82172472082914</v>
      </c>
      <c r="AS5">
        <f t="shared" si="15"/>
        <v>-602.89356134579543</v>
      </c>
      <c r="AT5">
        <f t="shared" si="16"/>
        <v>108.80184404879581</v>
      </c>
      <c r="AU5">
        <f t="shared" si="17"/>
        <v>-1410.9134420178289</v>
      </c>
      <c r="AW5">
        <v>2</v>
      </c>
      <c r="AX5">
        <f>IF(Z5&gt;0, (R5*SUMPRODUCT(K5:$K$98, X5:$X$98)-K5*$AZ$3)/Z5, 0)</f>
        <v>2767.1325615413016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1000000</v>
      </c>
      <c r="S6">
        <f t="shared" si="1"/>
        <v>3497.8050211843661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2705.9987287065869</v>
      </c>
      <c r="AC6">
        <f t="shared" si="2"/>
        <v>3382.4681416350177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-1102.1561256474017</v>
      </c>
      <c r="AI6">
        <f t="shared" si="7"/>
        <v>-1150.5074219768023</v>
      </c>
      <c r="AJ6">
        <f t="shared" si="8"/>
        <v>-676.46941292843076</v>
      </c>
      <c r="AK6">
        <f>G6*SUM(AB6, AE6:AF6)</f>
        <v>189.41991100946109</v>
      </c>
      <c r="AL6">
        <f t="shared" si="9"/>
        <v>-1637.5569238957719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-784.49296024237651</v>
      </c>
      <c r="AR6">
        <f t="shared" si="14"/>
        <v>-818.90845792581695</v>
      </c>
      <c r="AS6">
        <f t="shared" si="15"/>
        <v>-481.49756637239108</v>
      </c>
      <c r="AT6">
        <f t="shared" si="16"/>
        <v>134.82535119910847</v>
      </c>
      <c r="AU6">
        <f t="shared" si="17"/>
        <v>-1165.5806730990996</v>
      </c>
      <c r="AW6">
        <v>3</v>
      </c>
      <c r="AX6">
        <f>IF(Z6&gt;0, (R6*SUMPRODUCT(K6:$K$98, X6:$X$98)-K6*$AZ$3)/Z6, 0)</f>
        <v>3497.8050211843661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1000000</v>
      </c>
      <c r="S7">
        <f t="shared" si="1"/>
        <v>4168.1006089095417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3382.4681416350177</v>
      </c>
      <c r="AC7">
        <f t="shared" si="2"/>
        <v>3985.7538044640114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-1103.8446227853919</v>
      </c>
      <c r="AI7">
        <f t="shared" si="7"/>
        <v>-1151.6572139203593</v>
      </c>
      <c r="AJ7">
        <f t="shared" si="8"/>
        <v>-603.28566282899374</v>
      </c>
      <c r="AK7">
        <f>G7*SUM(AB7, AE7:AF7)</f>
        <v>236.77276991445126</v>
      </c>
      <c r="AL7">
        <f t="shared" si="9"/>
        <v>-1518.1701068349016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-701.51321353007802</v>
      </c>
      <c r="AR7">
        <f t="shared" si="14"/>
        <v>-731.89897957172832</v>
      </c>
      <c r="AS7">
        <f t="shared" si="15"/>
        <v>-383.39894517026698</v>
      </c>
      <c r="AT7">
        <f t="shared" si="16"/>
        <v>150.47337575462129</v>
      </c>
      <c r="AU7">
        <f t="shared" si="17"/>
        <v>-964.82454898737399</v>
      </c>
      <c r="AW7">
        <v>4</v>
      </c>
      <c r="AX7">
        <f>IF(Z7&gt;0, (R7*SUMPRODUCT(K7:$K$98, X7:$X$98)-K7*$AZ$3)/Z7, 0)</f>
        <v>4168.1006089095417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1000000</v>
      </c>
      <c r="S8">
        <f t="shared" si="1"/>
        <v>4783.652574170721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3985.7538044640114</v>
      </c>
      <c r="AC8">
        <f t="shared" si="2"/>
        <v>4523.3286472476593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-1108.7931134563478</v>
      </c>
      <c r="AI8">
        <f t="shared" si="7"/>
        <v>-1156.0721390242927</v>
      </c>
      <c r="AJ8">
        <f t="shared" si="8"/>
        <v>-537.57484278364791</v>
      </c>
      <c r="AK8">
        <f>G8*SUM(AB8, AE8:AF8)</f>
        <v>279.00276631248084</v>
      </c>
      <c r="AL8">
        <f t="shared" si="9"/>
        <v>-1414.6442154954598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-629.15899001097159</v>
      </c>
      <c r="AR8">
        <f t="shared" si="14"/>
        <v>-655.98637883042977</v>
      </c>
      <c r="AS8">
        <f t="shared" si="15"/>
        <v>-305.03440275414567</v>
      </c>
      <c r="AT8">
        <f t="shared" si="16"/>
        <v>158.31366242548214</v>
      </c>
      <c r="AU8">
        <f t="shared" si="17"/>
        <v>-802.70711915909339</v>
      </c>
      <c r="AW8">
        <v>5</v>
      </c>
      <c r="AX8">
        <f>IF(Z8&gt;0, (R8*SUMPRODUCT(K8:$K$98, X8:$X$98)-K8*$AZ$3)/Z8, 0)</f>
        <v>4783.652574170721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1000000</v>
      </c>
      <c r="S9">
        <f t="shared" si="1"/>
        <v>5348.1159078033716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4523.3286472476593</v>
      </c>
      <c r="AC9">
        <f t="shared" si="2"/>
        <v>5000.4982789453734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-1122.854163306419</v>
      </c>
      <c r="AI9">
        <f t="shared" si="7"/>
        <v>-1169.604255910519</v>
      </c>
      <c r="AJ9">
        <f t="shared" si="8"/>
        <v>-477.16963169771407</v>
      </c>
      <c r="AK9">
        <f t="shared" ref="AK9:AK40" si="30">G9*SUM(AB9:AB9, AE9:AF9)</f>
        <v>316.63300530733619</v>
      </c>
      <c r="AL9">
        <f t="shared" si="9"/>
        <v>-1330.1408823008969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-568.87286367455351</v>
      </c>
      <c r="AR9">
        <f t="shared" si="14"/>
        <v>-592.55791550571223</v>
      </c>
      <c r="AS9">
        <f t="shared" si="15"/>
        <v>-241.7489854987821</v>
      </c>
      <c r="AT9">
        <f t="shared" si="16"/>
        <v>160.41613448060031</v>
      </c>
      <c r="AU9">
        <f t="shared" si="17"/>
        <v>-673.89076652389406</v>
      </c>
      <c r="AW9">
        <v>6</v>
      </c>
      <c r="AX9">
        <f>IF(Z9&gt;0, (R9*SUMPRODUCT(K9:$K$98, X9:$X$98)-K9*$AZ$3)/Z9, 0)</f>
        <v>5348.1159078033716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1000000</v>
      </c>
      <c r="S10">
        <f t="shared" si="1"/>
        <v>5861.9342314414307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5000.4982789453734</v>
      </c>
      <c r="AC10">
        <f t="shared" si="2"/>
        <v>5419.418827510719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-1141.4904661013484</v>
      </c>
      <c r="AI10">
        <f t="shared" si="7"/>
        <v>-1187.7159832561024</v>
      </c>
      <c r="AJ10">
        <f t="shared" si="8"/>
        <v>-418.9205485653456</v>
      </c>
      <c r="AK10">
        <f t="shared" si="30"/>
        <v>350.03487952617616</v>
      </c>
      <c r="AL10">
        <f t="shared" si="9"/>
        <v>-1256.6016522952718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-516.35231665548986</v>
      </c>
      <c r="AR10">
        <f t="shared" si="14"/>
        <v>-537.26239306898492</v>
      </c>
      <c r="AS10">
        <f t="shared" si="15"/>
        <v>-189.49838143203507</v>
      </c>
      <c r="AT10">
        <f t="shared" si="16"/>
        <v>158.33800309420985</v>
      </c>
      <c r="AU10">
        <f t="shared" si="17"/>
        <v>-568.42277140681017</v>
      </c>
      <c r="AW10">
        <v>7</v>
      </c>
      <c r="AX10">
        <f>IF(Z10&gt;0, (R10*SUMPRODUCT(K10:$K$98, X10:$X$98)-K10*$AZ$3)/Z10, 0)</f>
        <v>5861.9342314414307</v>
      </c>
    </row>
    <row r="11" spans="1:52" x14ac:dyDescent="0.25">
      <c r="A11" t="s">
        <v>33</v>
      </c>
      <c r="C11" s="25">
        <f>AU100</f>
        <v>6297.2929719370204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1000000</v>
      </c>
      <c r="S11">
        <f t="shared" si="1"/>
        <v>6328.6111998764836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5419.418827510719</v>
      </c>
      <c r="AC11">
        <f t="shared" si="2"/>
        <v>5785.0249146408541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-1158.695284573467</v>
      </c>
      <c r="AI11">
        <f t="shared" si="7"/>
        <v>-1204.4006117924448</v>
      </c>
      <c r="AJ11">
        <f t="shared" si="8"/>
        <v>-365.60608713013517</v>
      </c>
      <c r="AK11">
        <f t="shared" si="30"/>
        <v>379.35931792575036</v>
      </c>
      <c r="AL11">
        <f t="shared" si="9"/>
        <v>-1190.6473809968297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-467.97759177800566</v>
      </c>
      <c r="AR11">
        <f t="shared" si="14"/>
        <v>-486.43720687105974</v>
      </c>
      <c r="AS11">
        <f t="shared" si="15"/>
        <v>-147.66216663902551</v>
      </c>
      <c r="AT11">
        <f t="shared" si="16"/>
        <v>153.21686588790385</v>
      </c>
      <c r="AU11">
        <f t="shared" si="17"/>
        <v>-480.88250762218144</v>
      </c>
      <c r="AW11">
        <v>8</v>
      </c>
      <c r="AX11">
        <f>IF(Z11&gt;0, (R11*SUMPRODUCT(K11:$K$98, X11:$X$98)-K11*$AZ$3)/Z11, 0)</f>
        <v>6328.6111998764836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1000000</v>
      </c>
      <c r="S12">
        <f t="shared" si="1"/>
        <v>6754.4063049298584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5785.0249146408541</v>
      </c>
      <c r="AC12">
        <f t="shared" si="2"/>
        <v>6104.5101833857252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-1183.5760125972067</v>
      </c>
      <c r="AI12">
        <f t="shared" si="7"/>
        <v>-1228.765107743365</v>
      </c>
      <c r="AJ12">
        <f t="shared" si="8"/>
        <v>-319.48526874487106</v>
      </c>
      <c r="AK12">
        <f t="shared" si="30"/>
        <v>404.95174402485981</v>
      </c>
      <c r="AL12">
        <f t="shared" si="9"/>
        <v>-1143.2986324633762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-426.80937547027713</v>
      </c>
      <c r="AR12">
        <f t="shared" si="14"/>
        <v>-443.10501619982824</v>
      </c>
      <c r="AS12">
        <f t="shared" si="15"/>
        <v>-115.20959074333463</v>
      </c>
      <c r="AT12">
        <f t="shared" si="16"/>
        <v>146.02965852913894</v>
      </c>
      <c r="AU12">
        <f t="shared" si="17"/>
        <v>-412.28494841402392</v>
      </c>
      <c r="AW12">
        <v>9</v>
      </c>
      <c r="AX12">
        <f>IF(Z12&gt;0, (R12*SUMPRODUCT(K12:$K$98, X12:$X$98)-K12*$AZ$3)/Z12, 0)</f>
        <v>6754.4063049298584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1000000</v>
      </c>
      <c r="S13">
        <f t="shared" si="1"/>
        <v>7141.0682329601514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6104.5101833857252</v>
      </c>
      <c r="AC13">
        <f t="shared" si="2"/>
        <v>6380.7926476680186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-1209.3297773177187</v>
      </c>
      <c r="AI13">
        <f t="shared" si="7"/>
        <v>-1254.0065150235494</v>
      </c>
      <c r="AJ13">
        <f t="shared" si="8"/>
        <v>-276.2824642822934</v>
      </c>
      <c r="AK13">
        <f t="shared" si="30"/>
        <v>427.31571283700083</v>
      </c>
      <c r="AL13">
        <f t="shared" si="9"/>
        <v>-1102.973266468842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-389.37182250849162</v>
      </c>
      <c r="AR13">
        <f t="shared" si="14"/>
        <v>-403.75653634795151</v>
      </c>
      <c r="AS13">
        <f t="shared" si="15"/>
        <v>-88.955559238223387</v>
      </c>
      <c r="AT13">
        <f t="shared" si="16"/>
        <v>137.5842231081896</v>
      </c>
      <c r="AU13">
        <f t="shared" si="17"/>
        <v>-355.12787247798531</v>
      </c>
      <c r="AW13">
        <v>10</v>
      </c>
      <c r="AX13">
        <f>IF(Z13&gt;0, (R13*SUMPRODUCT(K13:$K$98, X13:$X$98)-K13*$AZ$3)/Z13, 0)</f>
        <v>7141.0682329601514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1000000</v>
      </c>
      <c r="S14">
        <f t="shared" si="1"/>
        <v>7493.198018396899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6380.7926476680186</v>
      </c>
      <c r="AC14">
        <f t="shared" si="2"/>
        <v>6619.1813963671775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-1240.7418082669869</v>
      </c>
      <c r="AI14">
        <f t="shared" si="7"/>
        <v>-1284.9097415053461</v>
      </c>
      <c r="AJ14">
        <f t="shared" si="8"/>
        <v>-238.3887486991589</v>
      </c>
      <c r="AK14">
        <f t="shared" si="30"/>
        <v>446.65548533676133</v>
      </c>
      <c r="AL14">
        <f t="shared" si="9"/>
        <v>-1076.6430048677437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-356.68362123313801</v>
      </c>
      <c r="AR14">
        <f t="shared" si="14"/>
        <v>-369.38084660659899</v>
      </c>
      <c r="AS14">
        <f t="shared" si="15"/>
        <v>-68.531068737030594</v>
      </c>
      <c r="AT14">
        <f t="shared" si="16"/>
        <v>128.40277879898679</v>
      </c>
      <c r="AU14">
        <f t="shared" si="17"/>
        <v>-309.50913654464279</v>
      </c>
      <c r="AW14">
        <v>11</v>
      </c>
      <c r="AX14">
        <f>IF(Z14&gt;0, (R14*SUMPRODUCT(K14:$K$98, X14:$X$98)-K14*$AZ$3)/Z14, 0)</f>
        <v>7493.198018396899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1000000</v>
      </c>
      <c r="S15">
        <f t="shared" si="1"/>
        <v>7813.4541853147148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6619.1813963671775</v>
      </c>
      <c r="AC15">
        <f t="shared" si="2"/>
        <v>6822.9982851408722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-1287.9510669691872</v>
      </c>
      <c r="AI15">
        <f t="shared" si="7"/>
        <v>-1331.6129233218142</v>
      </c>
      <c r="AJ15">
        <f t="shared" si="8"/>
        <v>-203.8168887736947</v>
      </c>
      <c r="AK15">
        <f t="shared" si="30"/>
        <v>463.34269774570248</v>
      </c>
      <c r="AL15">
        <f t="shared" si="9"/>
        <v>-1072.0871143498064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-330.58495982342913</v>
      </c>
      <c r="AR15">
        <f t="shared" si="14"/>
        <v>-341.79187086090786</v>
      </c>
      <c r="AS15">
        <f t="shared" si="15"/>
        <v>-52.314718869828106</v>
      </c>
      <c r="AT15">
        <f t="shared" si="16"/>
        <v>118.92853000944548</v>
      </c>
      <c r="AU15">
        <f t="shared" si="17"/>
        <v>-275.17805972129048</v>
      </c>
      <c r="AW15">
        <v>12</v>
      </c>
      <c r="AX15">
        <f>IF(Z15&gt;0, (R15*SUMPRODUCT(K15:$K$98, X15:$X$98)-K15*$AZ$3)/Z15, 0)</f>
        <v>7813.4541853147148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1000000</v>
      </c>
      <c r="S16">
        <f t="shared" si="1"/>
        <v>8101.4507750204657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6822.9982851408722</v>
      </c>
      <c r="AC16">
        <f t="shared" si="2"/>
        <v>6992.8602092521141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-1343.2797148538741</v>
      </c>
      <c r="AI16">
        <f t="shared" si="7"/>
        <v>-1386.4377886572322</v>
      </c>
      <c r="AJ16">
        <f t="shared" si="8"/>
        <v>-169.86192411124193</v>
      </c>
      <c r="AK16">
        <f t="shared" si="30"/>
        <v>477.60987995986108</v>
      </c>
      <c r="AL16">
        <f t="shared" si="9"/>
        <v>-1078.6898328086131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-307.84504076944091</v>
      </c>
      <c r="AR16">
        <f t="shared" si="14"/>
        <v>-317.73575738088812</v>
      </c>
      <c r="AS16">
        <f t="shared" si="15"/>
        <v>-38.927968892085396</v>
      </c>
      <c r="AT16">
        <f t="shared" si="16"/>
        <v>109.45585743779772</v>
      </c>
      <c r="AU16">
        <f t="shared" si="17"/>
        <v>-247.20786883517582</v>
      </c>
      <c r="AW16">
        <v>13</v>
      </c>
      <c r="AX16">
        <f>IF(Z16&gt;0, (R16*SUMPRODUCT(K16:$K$98, X16:$X$98)-K16*$AZ$3)/Z16, 0)</f>
        <v>8101.4507750204657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1000000</v>
      </c>
      <c r="S17">
        <f t="shared" si="1"/>
        <v>8359.6079440923841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6992.8602092521141</v>
      </c>
      <c r="AC17">
        <f t="shared" si="2"/>
        <v>7131.8427434243413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-1398.6150661306644</v>
      </c>
      <c r="AI17">
        <f t="shared" si="7"/>
        <v>-1441.2716284426824</v>
      </c>
      <c r="AJ17">
        <f t="shared" si="8"/>
        <v>-138.98253417222713</v>
      </c>
      <c r="AK17">
        <f t="shared" si="30"/>
        <v>489.50021464764802</v>
      </c>
      <c r="AL17">
        <f t="shared" si="9"/>
        <v>-1090.7539479672614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-286.18435275343569</v>
      </c>
      <c r="AR17">
        <f t="shared" si="14"/>
        <v>-294.91273054055938</v>
      </c>
      <c r="AS17">
        <f t="shared" si="15"/>
        <v>-28.438580099204483</v>
      </c>
      <c r="AT17">
        <f t="shared" si="16"/>
        <v>100.16144219664615</v>
      </c>
      <c r="AU17">
        <f t="shared" si="17"/>
        <v>-223.18986844311769</v>
      </c>
      <c r="AW17">
        <v>14</v>
      </c>
      <c r="AX17">
        <f>IF(Z17&gt;0, (R17*SUMPRODUCT(K17:$K$98, X17:$X$98)-K17*$AZ$3)/Z17, 0)</f>
        <v>8359.6079440923841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1000000</v>
      </c>
      <c r="S18">
        <f t="shared" si="1"/>
        <v>8592.3804730668053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7131.8427434243413</v>
      </c>
      <c r="AC18">
        <f t="shared" si="2"/>
        <v>7244.6115825831112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-1456.2199617826238</v>
      </c>
      <c r="AI18">
        <f t="shared" si="7"/>
        <v>-1498.3771474734324</v>
      </c>
      <c r="AJ18">
        <f t="shared" si="8"/>
        <v>-112.76883915876988</v>
      </c>
      <c r="AK18">
        <f t="shared" si="30"/>
        <v>499.22899203970394</v>
      </c>
      <c r="AL18">
        <f t="shared" si="9"/>
        <v>-1111.9169945924982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-266.04594259598059</v>
      </c>
      <c r="AR18">
        <f t="shared" si="14"/>
        <v>-273.74790280711187</v>
      </c>
      <c r="AS18">
        <f t="shared" si="15"/>
        <v>-20.602445301411091</v>
      </c>
      <c r="AT18">
        <f t="shared" si="16"/>
        <v>91.20727036034863</v>
      </c>
      <c r="AU18">
        <f t="shared" si="17"/>
        <v>-203.14307774817433</v>
      </c>
      <c r="AW18">
        <v>15</v>
      </c>
      <c r="AX18">
        <f>IF(Z18&gt;0, (R18*SUMPRODUCT(K18:$K$98, X18:$X$98)-K18*$AZ$3)/Z18, 0)</f>
        <v>8592.3804730668053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1000000</v>
      </c>
      <c r="S19">
        <f t="shared" si="1"/>
        <v>8803.2564476469524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7244.6115825831112</v>
      </c>
      <c r="AC19">
        <f t="shared" si="2"/>
        <v>7334.7738470515997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-1523.5708085903902</v>
      </c>
      <c r="AI19">
        <f t="shared" si="7"/>
        <v>-1565.2302438838612</v>
      </c>
      <c r="AJ19">
        <f t="shared" si="8"/>
        <v>-90.162264468488502</v>
      </c>
      <c r="AK19">
        <f t="shared" si="30"/>
        <v>507.12281078081782</v>
      </c>
      <c r="AL19">
        <f t="shared" si="9"/>
        <v>-1148.2696975715319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-248.52740223280117</v>
      </c>
      <c r="AR19">
        <f t="shared" si="14"/>
        <v>-255.32295854931456</v>
      </c>
      <c r="AS19">
        <f t="shared" si="15"/>
        <v>-14.707418415631079</v>
      </c>
      <c r="AT19">
        <f t="shared" si="16"/>
        <v>82.722715653078026</v>
      </c>
      <c r="AU19">
        <f t="shared" si="17"/>
        <v>-187.30766131186761</v>
      </c>
      <c r="AW19">
        <v>16</v>
      </c>
      <c r="AX19">
        <f>IF(Z19&gt;0, (R19*SUMPRODUCT(K19:$K$98, X19:$X$98)-K19*$AZ$3)/Z19, 0)</f>
        <v>8803.2564476469524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1000000</v>
      </c>
      <c r="S20">
        <f t="shared" si="1"/>
        <v>8993.7714267798983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7334.7738470515997</v>
      </c>
      <c r="AC20">
        <f t="shared" si="2"/>
        <v>7404.2894868406465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-1588.2326430153487</v>
      </c>
      <c r="AI20">
        <f t="shared" si="7"/>
        <v>-1629.3960723237342</v>
      </c>
      <c r="AJ20">
        <f t="shared" si="8"/>
        <v>-69.515639789046872</v>
      </c>
      <c r="AK20">
        <f t="shared" si="30"/>
        <v>513.43416929361206</v>
      </c>
      <c r="AL20">
        <f t="shared" si="9"/>
        <v>-1185.477542819169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-231.31709653751744</v>
      </c>
      <c r="AR20">
        <f t="shared" si="14"/>
        <v>-237.31231706960864</v>
      </c>
      <c r="AS20">
        <f t="shared" si="15"/>
        <v>-10.124559541492088</v>
      </c>
      <c r="AT20">
        <f t="shared" si="16"/>
        <v>74.778781198368037</v>
      </c>
      <c r="AU20">
        <f t="shared" si="17"/>
        <v>-172.65809541273268</v>
      </c>
      <c r="AW20">
        <v>17</v>
      </c>
      <c r="AX20">
        <f>IF(Z20&gt;0, (R20*SUMPRODUCT(K20:$K$98, X20:$X$98)-K20*$AZ$3)/Z20, 0)</f>
        <v>8993.7714267798983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1000000</v>
      </c>
      <c r="S21">
        <f t="shared" si="1"/>
        <v>9167.9206115792276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7404.2894868406465</v>
      </c>
      <c r="AC21">
        <f t="shared" si="2"/>
        <v>7456.9393921083483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-1662.8675280106454</v>
      </c>
      <c r="AI21">
        <f t="shared" si="7"/>
        <v>-1703.5361796495465</v>
      </c>
      <c r="AJ21">
        <f t="shared" si="8"/>
        <v>-52.649905267701797</v>
      </c>
      <c r="AK21">
        <f t="shared" si="30"/>
        <v>518.30026407884532</v>
      </c>
      <c r="AL21">
        <f t="shared" si="9"/>
        <v>-1237.8858208384031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-216.23861176173159</v>
      </c>
      <c r="AR21">
        <f t="shared" si="14"/>
        <v>-221.52714655147412</v>
      </c>
      <c r="AS21">
        <f t="shared" si="15"/>
        <v>-6.846572100722164</v>
      </c>
      <c r="AT21">
        <f t="shared" si="16"/>
        <v>67.399553898457569</v>
      </c>
      <c r="AU21">
        <f t="shared" si="17"/>
        <v>-160.97416475373873</v>
      </c>
      <c r="AW21">
        <v>18</v>
      </c>
      <c r="AX21">
        <f>IF(Z21&gt;0, (R21*SUMPRODUCT(K21:$K$98, X21:$X$98)-K21*$AZ$3)/Z21, 0)</f>
        <v>9167.9206115792276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1000000</v>
      </c>
      <c r="S22">
        <f t="shared" si="1"/>
        <v>9327.0365163535225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7456.9393921083483</v>
      </c>
      <c r="AC22">
        <f t="shared" si="2"/>
        <v>7494.2427462441374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-1742.6362686392924</v>
      </c>
      <c r="AI22">
        <f t="shared" si="7"/>
        <v>-1782.8111019483727</v>
      </c>
      <c r="AJ22">
        <f t="shared" si="8"/>
        <v>-37.30335413578905</v>
      </c>
      <c r="AK22">
        <f t="shared" si="30"/>
        <v>521.98575744758443</v>
      </c>
      <c r="AL22">
        <f t="shared" si="9"/>
        <v>-1298.1286986365772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-202.33188044397082</v>
      </c>
      <c r="AR22">
        <f t="shared" si="14"/>
        <v>-206.99645085159602</v>
      </c>
      <c r="AS22">
        <f t="shared" si="15"/>
        <v>-4.3311722159065544</v>
      </c>
      <c r="AT22">
        <f t="shared" si="16"/>
        <v>60.606083879917961</v>
      </c>
      <c r="AU22">
        <f t="shared" si="17"/>
        <v>-150.72153918758463</v>
      </c>
      <c r="AW22">
        <v>19</v>
      </c>
      <c r="AX22">
        <f>IF(Z22&gt;0, (R22*SUMPRODUCT(K22:$K$98, X22:$X$98)-K22*$AZ$3)/Z22, 0)</f>
        <v>9327.0365163535225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1000000</v>
      </c>
      <c r="S23">
        <f t="shared" si="1"/>
        <v>9473.2549875664135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7494.2427462441374</v>
      </c>
      <c r="AC23">
        <f t="shared" si="2"/>
        <v>7518.2876210658087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-1828.7158269060233</v>
      </c>
      <c r="AI23">
        <f t="shared" si="7"/>
        <v>-1868.3974760906674</v>
      </c>
      <c r="AJ23">
        <f t="shared" si="8"/>
        <v>-24.044874821671328</v>
      </c>
      <c r="AK23">
        <f t="shared" si="30"/>
        <v>524.59699223708969</v>
      </c>
      <c r="AL23">
        <f t="shared" si="9"/>
        <v>-1367.8453586752489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-189.57705402720342</v>
      </c>
      <c r="AR23">
        <f t="shared" si="14"/>
        <v>-193.6907222312422</v>
      </c>
      <c r="AS23">
        <f t="shared" si="15"/>
        <v>-2.4926543895327593</v>
      </c>
      <c r="AT23">
        <f t="shared" si="16"/>
        <v>54.383273156278051</v>
      </c>
      <c r="AU23">
        <f t="shared" si="17"/>
        <v>-141.80010346449689</v>
      </c>
      <c r="AW23">
        <v>20</v>
      </c>
      <c r="AX23">
        <f>IF(Z23&gt;0, (R23*SUMPRODUCT(K23:$K$98, X23:$X$98)-K23*$AZ$3)/Z23, 0)</f>
        <v>9473.2549875664135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1000000</v>
      </c>
      <c r="S24">
        <f t="shared" si="1"/>
        <v>9608.3743810137912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7518.2876210658087</v>
      </c>
      <c r="AC24">
        <f t="shared" si="2"/>
        <v>7530.8326699543577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-1918.6315470670531</v>
      </c>
      <c r="AI24">
        <f t="shared" si="7"/>
        <v>-1957.8204481824973</v>
      </c>
      <c r="AJ24">
        <f t="shared" si="8"/>
        <v>-12.54504888854899</v>
      </c>
      <c r="AK24">
        <f t="shared" si="30"/>
        <v>526.28013347460671</v>
      </c>
      <c r="AL24">
        <f t="shared" si="9"/>
        <v>-1444.0853635964395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-177.58779095196232</v>
      </c>
      <c r="AR24">
        <f t="shared" si="14"/>
        <v>-181.21510042134184</v>
      </c>
      <c r="AS24">
        <f t="shared" si="15"/>
        <v>-1.1611648536204984</v>
      </c>
      <c r="AT24">
        <f t="shared" si="16"/>
        <v>48.712284788879771</v>
      </c>
      <c r="AU24">
        <f t="shared" si="17"/>
        <v>-133.66398048608255</v>
      </c>
      <c r="AW24">
        <v>21</v>
      </c>
      <c r="AX24">
        <f>IF(Z24&gt;0, (R24*SUMPRODUCT(K24:$K$98, X24:$X$98)-K24*$AZ$3)/Z24, 0)</f>
        <v>9608.3743810137912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1000000</v>
      </c>
      <c r="S25">
        <f t="shared" si="1"/>
        <v>9745.0601217207695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7530.8326699543577</v>
      </c>
      <c r="AC25">
        <f t="shared" si="2"/>
        <v>7533.7110423200293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-2860.2458394799519</v>
      </c>
      <c r="AI25">
        <f t="shared" si="7"/>
        <v>-2898.8998392922676</v>
      </c>
      <c r="AJ25">
        <f t="shared" si="8"/>
        <v>-2.8783723656715665</v>
      </c>
      <c r="AK25">
        <f t="shared" si="30"/>
        <v>527.15828689680507</v>
      </c>
      <c r="AL25">
        <f t="shared" si="9"/>
        <v>-2374.6199247611339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-236.37789661542115</v>
      </c>
      <c r="AR25">
        <f t="shared" si="14"/>
        <v>-239.57236019798836</v>
      </c>
      <c r="AS25">
        <f t="shared" si="15"/>
        <v>-0.23787591824523227</v>
      </c>
      <c r="AT25">
        <f t="shared" si="16"/>
        <v>43.565684221993926</v>
      </c>
      <c r="AU25">
        <f t="shared" si="17"/>
        <v>-196.24455189423966</v>
      </c>
      <c r="AW25">
        <v>22</v>
      </c>
      <c r="AX25">
        <f>IF(Z25&gt;0, (R25*SUMPRODUCT(K25:$K$98, X25:$X$98)-K25*$AZ$3)/Z25, 0)</f>
        <v>9745.0601217207695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1000000</v>
      </c>
      <c r="S26">
        <f t="shared" si="1"/>
        <v>9795.2394981849211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7533.7110423200293</v>
      </c>
      <c r="AC26">
        <f t="shared" si="2"/>
        <v>7458.4636486667823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-3911.5969225672775</v>
      </c>
      <c r="AI26">
        <f t="shared" si="7"/>
        <v>-3949.6688025353419</v>
      </c>
      <c r="AJ26">
        <f t="shared" si="8"/>
        <v>75.247393653246945</v>
      </c>
      <c r="AK26">
        <f t="shared" si="30"/>
        <v>527.35977296240208</v>
      </c>
      <c r="AL26">
        <f t="shared" si="9"/>
        <v>-3347.0616359196929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-288.6287405917779</v>
      </c>
      <c r="AR26">
        <f t="shared" si="14"/>
        <v>-291.43798678576752</v>
      </c>
      <c r="AS26">
        <f t="shared" si="15"/>
        <v>5.5523513523719563</v>
      </c>
      <c r="AT26">
        <f t="shared" si="16"/>
        <v>38.912799585956336</v>
      </c>
      <c r="AU26">
        <f t="shared" si="17"/>
        <v>-246.97283584743923</v>
      </c>
      <c r="AW26">
        <v>23</v>
      </c>
      <c r="AX26">
        <f>IF(Z26&gt;0, (R26*SUMPRODUCT(K26:$K$98, X26:$X$98)-K26*$AZ$3)/Z26, 0)</f>
        <v>9795.2394981849211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1000000</v>
      </c>
      <c r="S27">
        <f t="shared" si="1"/>
        <v>9766.7676162300431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7458.4636486667823</v>
      </c>
      <c r="AC27">
        <f t="shared" si="2"/>
        <v>7313.7014285769483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-4987.8137462432951</v>
      </c>
      <c r="AI27">
        <f t="shared" si="7"/>
        <v>-5025.2555167243663</v>
      </c>
      <c r="AJ27">
        <f t="shared" si="8"/>
        <v>144.76222008983405</v>
      </c>
      <c r="AK27">
        <f t="shared" si="30"/>
        <v>522.09245540667484</v>
      </c>
      <c r="AL27">
        <f t="shared" si="9"/>
        <v>-4358.4008412278572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-328.60766066331178</v>
      </c>
      <c r="AR27">
        <f t="shared" si="14"/>
        <v>-331.07440325532298</v>
      </c>
      <c r="AS27">
        <f t="shared" si="15"/>
        <v>9.5372395434726158</v>
      </c>
      <c r="AT27">
        <f t="shared" si="16"/>
        <v>34.396549099366332</v>
      </c>
      <c r="AU27">
        <f t="shared" si="17"/>
        <v>-287.14061461248406</v>
      </c>
      <c r="AW27">
        <v>24</v>
      </c>
      <c r="AX27">
        <f>IF(Z27&gt;0, (R27*SUMPRODUCT(K27:$K$98, X27:$X$98)-K27*$AZ$3)/Z27, 0)</f>
        <v>9766.7676162300431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1000000</v>
      </c>
      <c r="S28">
        <f t="shared" si="1"/>
        <v>9675.459609839827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7313.7014285769483</v>
      </c>
      <c r="AC28">
        <f t="shared" si="2"/>
        <v>7113.5460183617997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-6131.7473937651112</v>
      </c>
      <c r="AI28">
        <f t="shared" si="7"/>
        <v>-6168.5081591716835</v>
      </c>
      <c r="AJ28">
        <f t="shared" si="8"/>
        <v>200.15541021514855</v>
      </c>
      <c r="AK28">
        <f t="shared" si="30"/>
        <v>511.9591000003864</v>
      </c>
      <c r="AL28">
        <f t="shared" si="9"/>
        <v>-5456.3936489561484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-360.68965664442749</v>
      </c>
      <c r="AR28">
        <f t="shared" si="14"/>
        <v>-362.85204641703382</v>
      </c>
      <c r="AS28">
        <f t="shared" si="15"/>
        <v>11.773803053177765</v>
      </c>
      <c r="AT28">
        <f t="shared" si="16"/>
        <v>30.11512708153861</v>
      </c>
      <c r="AU28">
        <f t="shared" si="17"/>
        <v>-320.9631162823174</v>
      </c>
      <c r="AW28">
        <v>25</v>
      </c>
      <c r="AX28">
        <f>IF(Z28&gt;0, (R28*SUMPRODUCT(K28:$K$98, X28:$X$98)-K28*$AZ$3)/Z28, 0)</f>
        <v>9675.459609839827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1000000</v>
      </c>
      <c r="S29">
        <f t="shared" si="1"/>
        <v>9530.9619184700914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7113.5460183617997</v>
      </c>
      <c r="AC29">
        <f t="shared" si="2"/>
        <v>6867.5458710460898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-7311.97356472513</v>
      </c>
      <c r="AI29">
        <f t="shared" si="7"/>
        <v>-7348.0011237994004</v>
      </c>
      <c r="AJ29">
        <f t="shared" si="8"/>
        <v>246.00014731570991</v>
      </c>
      <c r="AK29">
        <f t="shared" si="30"/>
        <v>497.94822128532604</v>
      </c>
      <c r="AL29">
        <f t="shared" si="9"/>
        <v>-6604.0527551983641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-384.03077008910822</v>
      </c>
      <c r="AR29">
        <f t="shared" si="14"/>
        <v>-385.92296665317537</v>
      </c>
      <c r="AS29">
        <f t="shared" si="15"/>
        <v>12.920126854867464</v>
      </c>
      <c r="AT29">
        <f t="shared" si="16"/>
        <v>26.152643631978719</v>
      </c>
      <c r="AU29">
        <f t="shared" si="17"/>
        <v>-346.85019616632917</v>
      </c>
      <c r="AW29">
        <v>26</v>
      </c>
      <c r="AX29">
        <f>IF(Z29&gt;0, (R29*SUMPRODUCT(K29:$K$98, X29:$X$98)-K29*$AZ$3)/Z29, 0)</f>
        <v>9530.9619184700914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1000000</v>
      </c>
      <c r="S30">
        <f t="shared" si="1"/>
        <v>9345.4141732400731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6867.5458710460898</v>
      </c>
      <c r="AC30">
        <f t="shared" si="2"/>
        <v>6585.9164485719066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-8623.9391526947747</v>
      </c>
      <c r="AI30">
        <f t="shared" si="7"/>
        <v>-8659.1752392206672</v>
      </c>
      <c r="AJ30">
        <f t="shared" si="8"/>
        <v>281.62942247418323</v>
      </c>
      <c r="AK30">
        <f t="shared" si="30"/>
        <v>480.72821097322634</v>
      </c>
      <c r="AL30">
        <f t="shared" si="9"/>
        <v>-7896.817605773258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-404.40737919877807</v>
      </c>
      <c r="AR30">
        <f t="shared" si="14"/>
        <v>-406.05972543555606</v>
      </c>
      <c r="AS30">
        <f t="shared" si="15"/>
        <v>13.206611808301204</v>
      </c>
      <c r="AT30">
        <f t="shared" si="16"/>
        <v>22.543066742980351</v>
      </c>
      <c r="AU30">
        <f t="shared" si="17"/>
        <v>-370.31004688427453</v>
      </c>
      <c r="AW30">
        <v>27</v>
      </c>
      <c r="AX30">
        <f>IF(Z30&gt;0, (R30*SUMPRODUCT(K30:$K$98, X30:$X$98)-K30*$AZ$3)/Z30, 0)</f>
        <v>9345.4141732400731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1000000</v>
      </c>
      <c r="S31">
        <f t="shared" si="1"/>
        <v>9122.7207273525255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6585.9164485719066</v>
      </c>
      <c r="AC31">
        <f t="shared" si="2"/>
        <v>6272.9388440293123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-10057.405169329537</v>
      </c>
      <c r="AI31">
        <f t="shared" si="7"/>
        <v>-10091.786024731704</v>
      </c>
      <c r="AJ31">
        <f t="shared" si="8"/>
        <v>312.97760454259424</v>
      </c>
      <c r="AK31">
        <f t="shared" si="30"/>
        <v>461.01415140003348</v>
      </c>
      <c r="AL31">
        <f t="shared" si="9"/>
        <v>-9317.7942687890773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-421.09618955255479</v>
      </c>
      <c r="AR31">
        <f t="shared" si="14"/>
        <v>-422.53569079165771</v>
      </c>
      <c r="AS31">
        <f t="shared" si="15"/>
        <v>13.104143113383055</v>
      </c>
      <c r="AT31">
        <f t="shared" si="16"/>
        <v>19.302324925356487</v>
      </c>
      <c r="AU31">
        <f t="shared" si="17"/>
        <v>-390.12922275291822</v>
      </c>
      <c r="AW31">
        <v>28</v>
      </c>
      <c r="AX31">
        <f>IF(Z31&gt;0, (R31*SUMPRODUCT(K31:$K$98, X31:$X$98)-K31*$AZ$3)/Z31, 0)</f>
        <v>9122.7207273525255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1000000</v>
      </c>
      <c r="S32">
        <f t="shared" si="1"/>
        <v>8866.8568660080309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6272.9388440293123</v>
      </c>
      <c r="AC32">
        <f t="shared" si="2"/>
        <v>5933.4763818483498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-11566.225843480745</v>
      </c>
      <c r="AI32">
        <f t="shared" si="7"/>
        <v>-11599.684579036717</v>
      </c>
      <c r="AJ32">
        <f t="shared" si="8"/>
        <v>339.46246218096258</v>
      </c>
      <c r="AK32">
        <f t="shared" si="30"/>
        <v>439.10571908205191</v>
      </c>
      <c r="AL32">
        <f t="shared" si="9"/>
        <v>-10821.116397773703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-432.38339847541886</v>
      </c>
      <c r="AR32">
        <f t="shared" si="14"/>
        <v>-433.63419557934503</v>
      </c>
      <c r="AS32">
        <f t="shared" si="15"/>
        <v>12.690218489497049</v>
      </c>
      <c r="AT32">
        <f t="shared" si="16"/>
        <v>16.415209738767562</v>
      </c>
      <c r="AU32">
        <f t="shared" si="17"/>
        <v>-404.52876735108043</v>
      </c>
      <c r="AW32">
        <v>29</v>
      </c>
      <c r="AX32">
        <f>IF(Z32&gt;0, (R32*SUMPRODUCT(K32:$K$98, X32:$X$98)-K32*$AZ$3)/Z32, 0)</f>
        <v>8866.8568660080309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1000000</v>
      </c>
      <c r="S33">
        <f t="shared" si="1"/>
        <v>8584.7345612491681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5933.4763818483498</v>
      </c>
      <c r="AC33">
        <f t="shared" si="2"/>
        <v>5573.9802399547088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-13193.204355661324</v>
      </c>
      <c r="AI33">
        <f t="shared" si="7"/>
        <v>-13225.668843643954</v>
      </c>
      <c r="AJ33">
        <f t="shared" si="8"/>
        <v>359.49614189364092</v>
      </c>
      <c r="AK33">
        <f t="shared" si="30"/>
        <v>415.34334672938451</v>
      </c>
      <c r="AL33">
        <f t="shared" si="9"/>
        <v>-12450.829355020929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-440.36177071544728</v>
      </c>
      <c r="AR33">
        <f t="shared" si="14"/>
        <v>-441.44536792413197</v>
      </c>
      <c r="AS33">
        <f t="shared" si="15"/>
        <v>11.999234859249629</v>
      </c>
      <c r="AT33">
        <f t="shared" si="16"/>
        <v>13.863298611163186</v>
      </c>
      <c r="AU33">
        <f t="shared" si="17"/>
        <v>-415.58283445371916</v>
      </c>
      <c r="AW33">
        <v>30</v>
      </c>
      <c r="AX33">
        <f>IF(Z33&gt;0, (R33*SUMPRODUCT(K33:$K$98, X33:$X$98)-K33*$AZ$3)/Z33, 0)</f>
        <v>8584.7345612491681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1000000</v>
      </c>
      <c r="S34">
        <f t="shared" si="1"/>
        <v>8279.9549155394179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5573.9802399547088</v>
      </c>
      <c r="AC34">
        <f t="shared" si="2"/>
        <v>5198.696376901562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-14931.562071767692</v>
      </c>
      <c r="AI34">
        <f t="shared" si="7"/>
        <v>-14962.955336766907</v>
      </c>
      <c r="AJ34">
        <f t="shared" si="8"/>
        <v>375.28386305314689</v>
      </c>
      <c r="AK34">
        <f t="shared" si="30"/>
        <v>390.17861679682966</v>
      </c>
      <c r="AL34">
        <f t="shared" si="9"/>
        <v>-14197.49285691693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-444.98619842831357</v>
      </c>
      <c r="AR34">
        <f t="shared" si="14"/>
        <v>-445.92177165106881</v>
      </c>
      <c r="AS34">
        <f t="shared" si="15"/>
        <v>11.184103762811578</v>
      </c>
      <c r="AT34">
        <f t="shared" si="16"/>
        <v>11.627993009835457</v>
      </c>
      <c r="AU34">
        <f t="shared" si="17"/>
        <v>-423.10967487842174</v>
      </c>
      <c r="AW34">
        <v>31</v>
      </c>
      <c r="AX34">
        <f>IF(Z34&gt;0, (R34*SUMPRODUCT(K34:$K$98, X34:$X$98)-K34*$AZ$3)/Z34, 0)</f>
        <v>8279.9549155394179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7953.4159154850558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5198.696376901562</v>
      </c>
      <c r="AC35">
        <f t="shared" ref="AC35:AC66" si="33">S35*Z35</f>
        <v>4811.8154531717337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-16586.794807313003</v>
      </c>
      <c r="AI35">
        <f t="shared" ref="AI35:AI66" si="38">SUM(AE35:AH35)</f>
        <v>-16617.04479992186</v>
      </c>
      <c r="AJ35">
        <f t="shared" ref="AJ35:AJ66" si="39">AB35-AC35</f>
        <v>386.88092372982828</v>
      </c>
      <c r="AK35">
        <f t="shared" si="30"/>
        <v>363.90874638310936</v>
      </c>
      <c r="AL35">
        <f t="shared" ref="AL35:AL66" si="40">SUM(AI35:AK35)</f>
        <v>-15866.255129808922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-441.35265823524281</v>
      </c>
      <c r="AR35">
        <f t="shared" ref="AR35:AR66" si="45">AI35*$K35</f>
        <v>-442.15757050458791</v>
      </c>
      <c r="AS35">
        <f t="shared" ref="AS35:AS66" si="46">AJ35*$K35</f>
        <v>10.294389367702497</v>
      </c>
      <c r="AT35">
        <f t="shared" ref="AT35:AT66" si="47">AK35*$K35</f>
        <v>9.6831301307487916</v>
      </c>
      <c r="AU35">
        <f t="shared" ref="AU35:AU66" si="48">AL35*$K35</f>
        <v>-422.18005100613664</v>
      </c>
      <c r="AW35">
        <v>32</v>
      </c>
      <c r="AX35">
        <f>IF(Z35&gt;0, (R35*SUMPRODUCT(K35:$K$98, X35:$X$98)-K35*$AZ$3)/Z35, 0)</f>
        <v>7953.4159154850558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1000000</v>
      </c>
      <c r="S36">
        <f t="shared" si="32"/>
        <v>7614.8458010618215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4811.8154531717337</v>
      </c>
      <c r="AC36">
        <f t="shared" si="33"/>
        <v>4422.3425044887081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-18197.121423799545</v>
      </c>
      <c r="AI36">
        <f t="shared" si="38"/>
        <v>-18226.159060411122</v>
      </c>
      <c r="AJ36">
        <f t="shared" si="39"/>
        <v>389.47294868302561</v>
      </c>
      <c r="AK36">
        <f t="shared" si="30"/>
        <v>336.82708172202138</v>
      </c>
      <c r="AL36">
        <f t="shared" si="40"/>
        <v>-17499.859030006075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-432.3226056546527</v>
      </c>
      <c r="AR36">
        <f t="shared" si="45"/>
        <v>-433.01247447673751</v>
      </c>
      <c r="AS36">
        <f t="shared" si="46"/>
        <v>9.2529997511820348</v>
      </c>
      <c r="AT36">
        <f t="shared" si="47"/>
        <v>8.0022525669728708</v>
      </c>
      <c r="AU36">
        <f t="shared" si="48"/>
        <v>-415.75722215858258</v>
      </c>
      <c r="AW36">
        <v>33</v>
      </c>
      <c r="AX36">
        <f>IF(Z36&gt;0, (R36*SUMPRODUCT(K36:$K$98, X36:$X$98)-K36*$AZ$3)/Z36, 0)</f>
        <v>7614.8458010618215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7270.9207942160429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4422.3425044887081</v>
      </c>
      <c r="AC37">
        <f t="shared" si="33"/>
        <v>4036.3410680771085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-19810.417677350339</v>
      </c>
      <c r="AI37">
        <f t="shared" si="38"/>
        <v>-19838.174416711932</v>
      </c>
      <c r="AJ37">
        <f t="shared" si="39"/>
        <v>386.00143641159957</v>
      </c>
      <c r="AK37">
        <f t="shared" si="30"/>
        <v>309.56397531420959</v>
      </c>
      <c r="AL37">
        <f t="shared" si="40"/>
        <v>-19142.609004986123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-420.22400872395548</v>
      </c>
      <c r="AR37">
        <f t="shared" si="45"/>
        <v>-420.81279228589779</v>
      </c>
      <c r="AS37">
        <f t="shared" si="46"/>
        <v>8.1879682510451097</v>
      </c>
      <c r="AT37">
        <f t="shared" si="47"/>
        <v>6.5665558789197576</v>
      </c>
      <c r="AU37">
        <f t="shared" si="48"/>
        <v>-406.05826815593292</v>
      </c>
      <c r="AW37">
        <v>34</v>
      </c>
      <c r="AX37">
        <f>IF(Z37&gt;0, (R37*SUMPRODUCT(K37:$K$98, X37:$X$98)-K37*$AZ$3)/Z37, 0)</f>
        <v>7270.9207942160429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1000000</v>
      </c>
      <c r="S38">
        <f t="shared" si="32"/>
        <v>6927.4524635442122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4036.3410680771085</v>
      </c>
      <c r="AC38">
        <f t="shared" si="33"/>
        <v>3657.4752461773055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-21615.147202425556</v>
      </c>
      <c r="AI38">
        <f t="shared" si="38"/>
        <v>-21641.545617033415</v>
      </c>
      <c r="AJ38">
        <f t="shared" si="39"/>
        <v>378.865821899803</v>
      </c>
      <c r="AK38">
        <f t="shared" si="30"/>
        <v>282.54387476539762</v>
      </c>
      <c r="AL38">
        <f t="shared" si="40"/>
        <v>-20980.135920368215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-409.38073748884671</v>
      </c>
      <c r="AR38">
        <f t="shared" si="45"/>
        <v>-409.88071106476059</v>
      </c>
      <c r="AS38">
        <f t="shared" si="46"/>
        <v>7.1755407504814368</v>
      </c>
      <c r="AT38">
        <f t="shared" si="47"/>
        <v>5.3512483047737502</v>
      </c>
      <c r="AU38">
        <f t="shared" si="48"/>
        <v>-397.35392200950542</v>
      </c>
      <c r="AW38">
        <v>35</v>
      </c>
      <c r="AX38">
        <f>IF(Z38&gt;0, (R38*SUMPRODUCT(K38:$K$98, X38:$X$98)-K38*$AZ$3)/Z38, 0)</f>
        <v>6927.4524635442122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1000000</v>
      </c>
      <c r="S39">
        <f t="shared" si="32"/>
        <v>6577.7380801237905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3657.4752461773055</v>
      </c>
      <c r="AC39">
        <f t="shared" si="33"/>
        <v>3285.0214612100244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-23273.548739862246</v>
      </c>
      <c r="AI39">
        <f t="shared" si="38"/>
        <v>-23298.519492887033</v>
      </c>
      <c r="AJ39">
        <f t="shared" si="39"/>
        <v>372.45378496728108</v>
      </c>
      <c r="AK39">
        <f t="shared" si="30"/>
        <v>256.0232672324114</v>
      </c>
      <c r="AL39">
        <f t="shared" si="40"/>
        <v>-22670.042440687339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-393.5625748379897</v>
      </c>
      <c r="AR39">
        <f t="shared" si="45"/>
        <v>-393.98483763795736</v>
      </c>
      <c r="AS39">
        <f t="shared" si="46"/>
        <v>6.2983033768637764</v>
      </c>
      <c r="AT39">
        <f t="shared" si="47"/>
        <v>4.3294289752143289</v>
      </c>
      <c r="AU39">
        <f t="shared" si="48"/>
        <v>-383.35710528587924</v>
      </c>
      <c r="AW39">
        <v>36</v>
      </c>
      <c r="AX39">
        <f>IF(Z39&gt;0, (R39*SUMPRODUCT(K39:$K$98, X39:$X$98)-K39*$AZ$3)/Z39, 0)</f>
        <v>6577.7380801237905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1000000</v>
      </c>
      <c r="S40">
        <f t="shared" si="32"/>
        <v>6224.2208684597745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3285.0214612100244</v>
      </c>
      <c r="AC40">
        <f t="shared" si="33"/>
        <v>2924.4293796948609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-24574.250927561454</v>
      </c>
      <c r="AI40">
        <f t="shared" si="38"/>
        <v>-24597.743260509615</v>
      </c>
      <c r="AJ40">
        <f t="shared" si="39"/>
        <v>360.5920815151635</v>
      </c>
      <c r="AK40">
        <f t="shared" si="30"/>
        <v>229.95150228470172</v>
      </c>
      <c r="AL40">
        <f t="shared" si="40"/>
        <v>-24007.199676709752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-371.0337790503005</v>
      </c>
      <c r="AR40">
        <f t="shared" si="45"/>
        <v>-371.38847751489084</v>
      </c>
      <c r="AS40">
        <f t="shared" si="46"/>
        <v>5.4443914931351891</v>
      </c>
      <c r="AT40">
        <f t="shared" si="47"/>
        <v>3.4719176239588077</v>
      </c>
      <c r="AU40">
        <f t="shared" si="48"/>
        <v>-362.47216839779685</v>
      </c>
      <c r="AW40">
        <v>37</v>
      </c>
      <c r="AX40">
        <f>IF(Z40&gt;0, (R40*SUMPRODUCT(K40:$K$98, X40:$X$98)-K40*$AZ$3)/Z40, 0)</f>
        <v>6224.2208684597745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1000000</v>
      </c>
      <c r="S41">
        <f t="shared" si="32"/>
        <v>5878.3563902762498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2924.4293796948609</v>
      </c>
      <c r="AC41">
        <f t="shared" si="33"/>
        <v>2582.833541111369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-25767.969462316079</v>
      </c>
      <c r="AI41">
        <f t="shared" si="38"/>
        <v>-25789.938473461643</v>
      </c>
      <c r="AJ41">
        <f t="shared" si="39"/>
        <v>341.59583858349197</v>
      </c>
      <c r="AK41">
        <f t="shared" ref="AK41:AK72" si="61">G41*SUM(AB41:AB41, AE41:AF41)</f>
        <v>204.71005657864029</v>
      </c>
      <c r="AL41">
        <f t="shared" si="40"/>
        <v>-25243.632578299512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-347.37242116026988</v>
      </c>
      <c r="AR41">
        <f t="shared" si="45"/>
        <v>-347.66858064630514</v>
      </c>
      <c r="AS41">
        <f t="shared" si="46"/>
        <v>4.6049795922241383</v>
      </c>
      <c r="AT41">
        <f t="shared" si="47"/>
        <v>2.7596519816422718</v>
      </c>
      <c r="AU41">
        <f t="shared" si="48"/>
        <v>-340.30394907243874</v>
      </c>
      <c r="AW41">
        <v>38</v>
      </c>
      <c r="AX41">
        <f>IF(Z41&gt;0, (R41*SUMPRODUCT(K41:$K$98, X41:$X$98)-K41*$AZ$3)/Z41, 0)</f>
        <v>5878.3563902762498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1000000</v>
      </c>
      <c r="S42">
        <f t="shared" si="32"/>
        <v>5540.0353782406482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2582.833541111369</v>
      </c>
      <c r="AC42">
        <f t="shared" si="33"/>
        <v>2261.7449953678938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-26731.808400917849</v>
      </c>
      <c r="AI42">
        <f t="shared" si="38"/>
        <v>-26752.221131531911</v>
      </c>
      <c r="AJ42">
        <f t="shared" si="39"/>
        <v>321.08854574347515</v>
      </c>
      <c r="AK42">
        <f t="shared" si="61"/>
        <v>180.79834787779583</v>
      </c>
      <c r="AL42">
        <f t="shared" si="40"/>
        <v>-26250.33423791064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-321.75511192432378</v>
      </c>
      <c r="AR42">
        <f t="shared" si="45"/>
        <v>-322.0008080001337</v>
      </c>
      <c r="AS42">
        <f t="shared" si="46"/>
        <v>3.8647546557217933</v>
      </c>
      <c r="AT42">
        <f t="shared" si="47"/>
        <v>2.1761637590951621</v>
      </c>
      <c r="AU42">
        <f t="shared" si="48"/>
        <v>-315.95988958531677</v>
      </c>
      <c r="AW42">
        <v>39</v>
      </c>
      <c r="AX42">
        <f>IF(Z42&gt;0, (R42*SUMPRODUCT(K42:$K$98, X42:$X$98)-K42*$AZ$3)/Z42, 0)</f>
        <v>5540.0353782406482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1000000</v>
      </c>
      <c r="S43">
        <f t="shared" si="32"/>
        <v>5213.5252354624008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2261.7449953678938</v>
      </c>
      <c r="AC43">
        <f t="shared" si="33"/>
        <v>1963.4576293514215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-27563.621646435935</v>
      </c>
      <c r="AI43">
        <f t="shared" si="38"/>
        <v>-27582.452068661532</v>
      </c>
      <c r="AJ43">
        <f t="shared" si="39"/>
        <v>298.28736601647233</v>
      </c>
      <c r="AK43">
        <f t="shared" si="61"/>
        <v>158.32214967575257</v>
      </c>
      <c r="AL43">
        <f t="shared" si="40"/>
        <v>-27125.842552969305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-296.22067900737426</v>
      </c>
      <c r="AR43">
        <f t="shared" si="45"/>
        <v>-296.42304575472014</v>
      </c>
      <c r="AS43">
        <f t="shared" si="46"/>
        <v>3.205634122907274</v>
      </c>
      <c r="AT43">
        <f t="shared" si="47"/>
        <v>1.701456190352354</v>
      </c>
      <c r="AU43">
        <f t="shared" si="48"/>
        <v>-291.51595544146051</v>
      </c>
      <c r="AW43">
        <v>40</v>
      </c>
      <c r="AX43">
        <f>IF(Z43&gt;0, (R43*SUMPRODUCT(K43:$K$98, X43:$X$98)-K43*$AZ$3)/Z43, 0)</f>
        <v>5213.5252354624008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1000000</v>
      </c>
      <c r="S44">
        <f t="shared" si="32"/>
        <v>4900.188175276131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1963.4576293514215</v>
      </c>
      <c r="AC44">
        <f t="shared" si="33"/>
        <v>1688.1902949046296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-28326.958919122906</v>
      </c>
      <c r="AI44">
        <f t="shared" si="38"/>
        <v>-28344.184689180292</v>
      </c>
      <c r="AJ44">
        <f t="shared" si="39"/>
        <v>275.26733444679189</v>
      </c>
      <c r="AK44">
        <f t="shared" si="61"/>
        <v>137.4420340545995</v>
      </c>
      <c r="AL44">
        <f t="shared" si="40"/>
        <v>-27931.475320678903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-271.80724162675386</v>
      </c>
      <c r="AR44">
        <f t="shared" si="45"/>
        <v>-271.97252901455863</v>
      </c>
      <c r="AS44">
        <f t="shared" si="46"/>
        <v>2.6412879370338103</v>
      </c>
      <c r="AT44">
        <f t="shared" si="47"/>
        <v>1.318805180132897</v>
      </c>
      <c r="AU44">
        <f t="shared" si="48"/>
        <v>-268.01243589739198</v>
      </c>
      <c r="AW44">
        <v>41</v>
      </c>
      <c r="AX44">
        <f>IF(Z44&gt;0, (R44*SUMPRODUCT(K44:$K$98, X44:$X$98)-K44*$AZ$3)/Z44, 0)</f>
        <v>4900.188175276131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1000000</v>
      </c>
      <c r="S45">
        <f t="shared" si="32"/>
        <v>4594.9253159758509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1688.1902949046296</v>
      </c>
      <c r="AC45">
        <f t="shared" si="33"/>
        <v>1435.0913966355383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-28749.306544261766</v>
      </c>
      <c r="AI45">
        <f t="shared" si="38"/>
        <v>-28764.922591291364</v>
      </c>
      <c r="AJ45">
        <f t="shared" si="39"/>
        <v>253.09889826909125</v>
      </c>
      <c r="AK45">
        <f t="shared" si="61"/>
        <v>118.17332064332408</v>
      </c>
      <c r="AL45">
        <f t="shared" si="40"/>
        <v>-28393.65037237895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-246.30340825263318</v>
      </c>
      <c r="AR45">
        <f t="shared" si="45"/>
        <v>-246.43719532679796</v>
      </c>
      <c r="AS45">
        <f t="shared" si="46"/>
        <v>2.1683695630253825</v>
      </c>
      <c r="AT45">
        <f t="shared" si="47"/>
        <v>1.012424129054045</v>
      </c>
      <c r="AU45">
        <f t="shared" si="48"/>
        <v>-243.25640163471854</v>
      </c>
      <c r="AW45">
        <v>42</v>
      </c>
      <c r="AX45">
        <f>IF(Z45&gt;0, (R45*SUMPRODUCT(K45:$K$98, X45:$X$98)-K45*$AZ$3)/Z45, 0)</f>
        <v>4594.9253159758509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1000000</v>
      </c>
      <c r="S46">
        <f t="shared" si="32"/>
        <v>4299.1295273554897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1435.0913966355383</v>
      </c>
      <c r="AC46">
        <f t="shared" si="33"/>
        <v>1205.4918663808185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-28794.021851372265</v>
      </c>
      <c r="AI46">
        <f t="shared" si="38"/>
        <v>-28808.042036839001</v>
      </c>
      <c r="AJ46">
        <f t="shared" si="39"/>
        <v>229.59953025471987</v>
      </c>
      <c r="AK46">
        <f t="shared" si="61"/>
        <v>100.45639776448769</v>
      </c>
      <c r="AL46">
        <f t="shared" si="40"/>
        <v>-28477.986108819794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-220.25580079070164</v>
      </c>
      <c r="AR46">
        <f t="shared" si="45"/>
        <v>-220.36304621800423</v>
      </c>
      <c r="AS46">
        <f t="shared" si="46"/>
        <v>1.7562891581612161</v>
      </c>
      <c r="AT46">
        <f t="shared" si="47"/>
        <v>0.76842701753773945</v>
      </c>
      <c r="AU46">
        <f t="shared" si="48"/>
        <v>-217.83833004230527</v>
      </c>
      <c r="AW46">
        <v>43</v>
      </c>
      <c r="AX46">
        <f>IF(Z46&gt;0, (R46*SUMPRODUCT(K46:$K$98, X46:$X$98)-K46*$AZ$3)/Z46, 0)</f>
        <v>4299.1295273554897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1000000</v>
      </c>
      <c r="S47">
        <f t="shared" si="32"/>
        <v>4016.8923006914724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1205.4918663808185</v>
      </c>
      <c r="AC47">
        <f t="shared" si="33"/>
        <v>1000.1502423739673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-28613.598554040756</v>
      </c>
      <c r="AI47">
        <f t="shared" si="38"/>
        <v>-28626.047857725123</v>
      </c>
      <c r="AJ47">
        <f t="shared" si="39"/>
        <v>205.34162400685113</v>
      </c>
      <c r="AK47">
        <f t="shared" si="61"/>
        <v>84.384430646657307</v>
      </c>
      <c r="AL47">
        <f t="shared" si="40"/>
        <v>-28336.321803071616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-195.42471274676467</v>
      </c>
      <c r="AR47">
        <f t="shared" si="45"/>
        <v>-195.50973880847516</v>
      </c>
      <c r="AS47">
        <f t="shared" si="46"/>
        <v>1.4024390469693693</v>
      </c>
      <c r="AT47">
        <f t="shared" si="47"/>
        <v>0.57632747898790559</v>
      </c>
      <c r="AU47">
        <f t="shared" si="48"/>
        <v>-193.53097228251789</v>
      </c>
      <c r="AW47">
        <v>44</v>
      </c>
      <c r="AX47">
        <f>IF(Z47&gt;0, (R47*SUMPRODUCT(K47:$K$98, X47:$X$98)-K47*$AZ$3)/Z47, 0)</f>
        <v>4016.8923006914724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1000000</v>
      </c>
      <c r="S48">
        <f t="shared" si="32"/>
        <v>3746.9342269567051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1000.1502423739673</v>
      </c>
      <c r="AC48">
        <f t="shared" si="33"/>
        <v>818.04175889849796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-28173.256274758125</v>
      </c>
      <c r="AI48">
        <f t="shared" si="38"/>
        <v>-28184.17242259191</v>
      </c>
      <c r="AJ48">
        <f t="shared" si="39"/>
        <v>182.10848347546937</v>
      </c>
      <c r="AK48">
        <f t="shared" si="61"/>
        <v>70.010516966177718</v>
      </c>
      <c r="AL48">
        <f t="shared" si="40"/>
        <v>-27932.053422150264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-171.80113380347862</v>
      </c>
      <c r="AR48">
        <f t="shared" si="45"/>
        <v>-171.86770071205038</v>
      </c>
      <c r="AS48">
        <f t="shared" si="46"/>
        <v>1.1105015207045423</v>
      </c>
      <c r="AT48">
        <f t="shared" si="47"/>
        <v>0.42692566580361574</v>
      </c>
      <c r="AU48">
        <f t="shared" si="48"/>
        <v>-170.33027352554222</v>
      </c>
      <c r="AW48">
        <v>45</v>
      </c>
      <c r="AX48">
        <f>IF(Z48&gt;0, (R48*SUMPRODUCT(K48:$K$98, X48:$X$98)-K48*$AZ$3)/Z48, 0)</f>
        <v>3746.9342269567051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1000000</v>
      </c>
      <c r="S49">
        <f t="shared" si="32"/>
        <v>3488.4321821122626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818.04175889849796</v>
      </c>
      <c r="AC49">
        <f t="shared" si="33"/>
        <v>658.13011551581872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-27479.010443561066</v>
      </c>
      <c r="AI49">
        <f t="shared" si="38"/>
        <v>-27488.443479394336</v>
      </c>
      <c r="AJ49">
        <f t="shared" si="39"/>
        <v>159.91164338267924</v>
      </c>
      <c r="AK49">
        <f t="shared" si="61"/>
        <v>57.262923122894861</v>
      </c>
      <c r="AL49">
        <f t="shared" si="40"/>
        <v>-27271.268912888761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-149.61393528547259</v>
      </c>
      <c r="AR49">
        <f t="shared" si="45"/>
        <v>-149.66529498110657</v>
      </c>
      <c r="AS49">
        <f t="shared" si="46"/>
        <v>0.87066491399277801</v>
      </c>
      <c r="AT49">
        <f t="shared" si="47"/>
        <v>0.31177728513776581</v>
      </c>
      <c r="AU49">
        <f t="shared" si="48"/>
        <v>-148.48285278197602</v>
      </c>
      <c r="AW49">
        <v>46</v>
      </c>
      <c r="AX49">
        <f>IF(Z49&gt;0, (R49*SUMPRODUCT(K49:$K$98, X49:$X$98)-K49*$AZ$3)/Z49, 0)</f>
        <v>3488.4321821122626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1000000</v>
      </c>
      <c r="S50">
        <f t="shared" si="32"/>
        <v>3239.2903169874885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658.13011551581872</v>
      </c>
      <c r="AC50">
        <f t="shared" si="33"/>
        <v>519.13179667748841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-26513.143090402536</v>
      </c>
      <c r="AI50">
        <f t="shared" si="38"/>
        <v>-26521.156138722952</v>
      </c>
      <c r="AJ50">
        <f t="shared" si="39"/>
        <v>138.99831883833031</v>
      </c>
      <c r="AK50">
        <f t="shared" si="61"/>
        <v>46.069108086107313</v>
      </c>
      <c r="AL50">
        <f t="shared" si="40"/>
        <v>-26336.088711798515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-128.88849429696037</v>
      </c>
      <c r="AR50">
        <f t="shared" si="45"/>
        <v>-128.92744817463628</v>
      </c>
      <c r="AS50">
        <f t="shared" si="46"/>
        <v>0.67571332315429444</v>
      </c>
      <c r="AT50">
        <f t="shared" si="47"/>
        <v>0.22395601889131372</v>
      </c>
      <c r="AU50">
        <f t="shared" si="48"/>
        <v>-128.02777883259068</v>
      </c>
      <c r="AW50">
        <v>47</v>
      </c>
      <c r="AX50">
        <f>IF(Z50&gt;0, (R50*SUMPRODUCT(K50:$K$98, X50:$X$98)-K50*$AZ$3)/Z50, 0)</f>
        <v>3239.2903169874885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1000000</v>
      </c>
      <c r="S51">
        <f t="shared" si="32"/>
        <v>2995.8258038925082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519.13179667748841</v>
      </c>
      <c r="AC51">
        <f t="shared" si="33"/>
        <v>399.72153135119072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-25232.19730870999</v>
      </c>
      <c r="AI51">
        <f t="shared" si="38"/>
        <v>-25238.868616681768</v>
      </c>
      <c r="AJ51">
        <f t="shared" si="39"/>
        <v>119.41026532629769</v>
      </c>
      <c r="AK51">
        <f t="shared" si="61"/>
        <v>36.339225767424189</v>
      </c>
      <c r="AL51">
        <f t="shared" si="40"/>
        <v>-25083.119125588048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-109.5191296739448</v>
      </c>
      <c r="AR51">
        <f t="shared" si="45"/>
        <v>-109.54808616290677</v>
      </c>
      <c r="AS51">
        <f t="shared" si="46"/>
        <v>0.51829447006411178</v>
      </c>
      <c r="AT51">
        <f t="shared" si="47"/>
        <v>0.15772864845581525</v>
      </c>
      <c r="AU51">
        <f t="shared" si="48"/>
        <v>-108.87206304438685</v>
      </c>
      <c r="AW51">
        <v>48</v>
      </c>
      <c r="AX51">
        <f>IF(Z51&gt;0, (R51*SUMPRODUCT(K51:$K$98, X51:$X$98)-K51*$AZ$3)/Z51, 0)</f>
        <v>2995.8258038925082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1000000</v>
      </c>
      <c r="S52">
        <f t="shared" si="32"/>
        <v>2755.2976076320583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399.72153135119072</v>
      </c>
      <c r="AC52">
        <f t="shared" si="33"/>
        <v>298.66510611533772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-23695.22036862516</v>
      </c>
      <c r="AI52">
        <f t="shared" si="38"/>
        <v>-23700.640202498787</v>
      </c>
      <c r="AJ52">
        <f t="shared" si="39"/>
        <v>101.056425235853</v>
      </c>
      <c r="AK52">
        <f t="shared" si="61"/>
        <v>27.980507194583353</v>
      </c>
      <c r="AL52">
        <f t="shared" si="40"/>
        <v>-23571.60327006835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-91.828531916906925</v>
      </c>
      <c r="AR52">
        <f t="shared" si="45"/>
        <v>-91.849535958232821</v>
      </c>
      <c r="AS52">
        <f t="shared" si="46"/>
        <v>0.39163438979729903</v>
      </c>
      <c r="AT52">
        <f t="shared" si="47"/>
        <v>0.10843574602797093</v>
      </c>
      <c r="AU52">
        <f t="shared" si="48"/>
        <v>-91.349465822407552</v>
      </c>
      <c r="AW52">
        <v>49</v>
      </c>
      <c r="AX52">
        <f>IF(Z52&gt;0, (R52*SUMPRODUCT(K52:$K$98, X52:$X$98)-K52*$AZ$3)/Z52, 0)</f>
        <v>2755.2976076320583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1000000</v>
      </c>
      <c r="S53">
        <f t="shared" si="32"/>
        <v>2506.2287164177842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298.66510611533772</v>
      </c>
      <c r="AC53">
        <f t="shared" si="33"/>
        <v>214.39256030386994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-21768.818035727225</v>
      </c>
      <c r="AI53">
        <f t="shared" si="38"/>
        <v>-21773.09523036033</v>
      </c>
      <c r="AJ53">
        <f t="shared" si="39"/>
        <v>84.272545811467779</v>
      </c>
      <c r="AK53">
        <f t="shared" si="61"/>
        <v>20.906557428073643</v>
      </c>
      <c r="AL53">
        <f t="shared" si="40"/>
        <v>-21667.916127120789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-75.324059130943922</v>
      </c>
      <c r="AR53">
        <f t="shared" si="45"/>
        <v>-75.338859000230798</v>
      </c>
      <c r="AS53">
        <f t="shared" si="46"/>
        <v>0.29159829501997681</v>
      </c>
      <c r="AT53">
        <f t="shared" si="47"/>
        <v>7.2340481019785699E-2</v>
      </c>
      <c r="AU53">
        <f t="shared" si="48"/>
        <v>-74.974920224191038</v>
      </c>
      <c r="AW53">
        <v>50</v>
      </c>
      <c r="AX53">
        <f>IF(Z53&gt;0, (R53*SUMPRODUCT(K53:$K$98, X53:$X$98)-K53*$AZ$3)/Z53, 0)</f>
        <v>2506.2287164177842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1000000</v>
      </c>
      <c r="S54">
        <f t="shared" si="32"/>
        <v>2235.5143910430102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214.39256030386994</v>
      </c>
      <c r="AC54">
        <f t="shared" si="33"/>
        <v>145.81491733849654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-19461.892044455893</v>
      </c>
      <c r="AI54">
        <f t="shared" si="38"/>
        <v>-19465.153372540444</v>
      </c>
      <c r="AJ54">
        <f t="shared" si="39"/>
        <v>68.5776429653734</v>
      </c>
      <c r="AK54">
        <f t="shared" si="61"/>
        <v>15.007479221270897</v>
      </c>
      <c r="AL54">
        <f t="shared" si="40"/>
        <v>-19381.568250353797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-60.12649708858099</v>
      </c>
      <c r="AR54">
        <f t="shared" si="45"/>
        <v>-60.136572791042639</v>
      </c>
      <c r="AS54">
        <f t="shared" si="46"/>
        <v>0.21186703947799793</v>
      </c>
      <c r="AT54">
        <f t="shared" si="47"/>
        <v>4.636482175748867E-2</v>
      </c>
      <c r="AU54">
        <f t="shared" si="48"/>
        <v>-59.878340929807145</v>
      </c>
      <c r="AW54">
        <v>51</v>
      </c>
      <c r="AX54">
        <f>IF(Z54&gt;0, (R54*SUMPRODUCT(K54:$K$98, X54:$X$98)-K54*$AZ$3)/Z54, 0)</f>
        <v>2235.5143910430102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1000000</v>
      </c>
      <c r="S55">
        <f t="shared" si="32"/>
        <v>1921.7016011076746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145.81491733849654</v>
      </c>
      <c r="AC55">
        <f t="shared" si="33"/>
        <v>91.712006112032157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-16849.921978153659</v>
      </c>
      <c r="AI55">
        <f t="shared" si="38"/>
        <v>-16852.308196858456</v>
      </c>
      <c r="AJ55">
        <f t="shared" si="39"/>
        <v>54.102911226464386</v>
      </c>
      <c r="AK55">
        <f t="shared" si="61"/>
        <v>10.207044213694759</v>
      </c>
      <c r="AL55">
        <f t="shared" si="40"/>
        <v>-16787.998241418296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-46.479421647628207</v>
      </c>
      <c r="AR55">
        <f t="shared" si="45"/>
        <v>-46.486003877828885</v>
      </c>
      <c r="AS55">
        <f t="shared" si="46"/>
        <v>0.14923938677694593</v>
      </c>
      <c r="AT55">
        <f t="shared" si="47"/>
        <v>2.8155472316097156E-2</v>
      </c>
      <c r="AU55">
        <f t="shared" si="48"/>
        <v>-46.308609018735837</v>
      </c>
      <c r="AW55">
        <v>52</v>
      </c>
      <c r="AX55">
        <f>IF(Z55&gt;0, (R55*SUMPRODUCT(K55:$K$98, X55:$X$98)-K55*$AZ$3)/Z55, 0)</f>
        <v>1921.7016011076746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1000000</v>
      </c>
      <c r="S56">
        <f t="shared" si="32"/>
        <v>1521.0370549356496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91.712006112032157</v>
      </c>
      <c r="AC56">
        <f t="shared" si="33"/>
        <v>50.61078612700809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-13973.262395762986</v>
      </c>
      <c r="AI56">
        <f t="shared" si="38"/>
        <v>-13974.926089160947</v>
      </c>
      <c r="AJ56">
        <f t="shared" si="39"/>
        <v>41.101219985024066</v>
      </c>
      <c r="AK56">
        <f t="shared" si="61"/>
        <v>6.4198404278422512</v>
      </c>
      <c r="AL56">
        <f t="shared" si="40"/>
        <v>-13927.405028748079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-34.414591033612801</v>
      </c>
      <c r="AR56">
        <f t="shared" si="45"/>
        <v>-34.418688525399226</v>
      </c>
      <c r="AS56">
        <f t="shared" si="46"/>
        <v>0.10122773313095873</v>
      </c>
      <c r="AT56">
        <f t="shared" si="47"/>
        <v>1.5811352894384768E-2</v>
      </c>
      <c r="AU56">
        <f t="shared" si="48"/>
        <v>-34.301649439373875</v>
      </c>
      <c r="AW56">
        <v>53</v>
      </c>
      <c r="AX56">
        <f>IF(Z56&gt;0, (R56*SUMPRODUCT(K56:$K$98, X56:$X$98)-K56*$AZ$3)/Z56, 0)</f>
        <v>1521.0370549356496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1000000</v>
      </c>
      <c r="S57">
        <f t="shared" si="32"/>
        <v>957.83150588643923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50.61078612700809</v>
      </c>
      <c r="AC57">
        <f t="shared" si="33"/>
        <v>20.998160863577567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-11018.525215622314</v>
      </c>
      <c r="AI57">
        <f t="shared" si="38"/>
        <v>-11019.621345825515</v>
      </c>
      <c r="AJ57">
        <f t="shared" si="39"/>
        <v>29.612625263430523</v>
      </c>
      <c r="AK57">
        <f t="shared" si="61"/>
        <v>3.5427550288905665</v>
      </c>
      <c r="AL57">
        <f t="shared" si="40"/>
        <v>-10986.465965533193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-24.22982322731372</v>
      </c>
      <c r="AR57">
        <f t="shared" si="45"/>
        <v>-24.232233626213567</v>
      </c>
      <c r="AS57">
        <f t="shared" si="46"/>
        <v>6.5118394829491874E-2</v>
      </c>
      <c r="AT57">
        <f t="shared" si="47"/>
        <v>7.7905460493014776E-3</v>
      </c>
      <c r="AU57">
        <f t="shared" si="48"/>
        <v>-24.15932468533477</v>
      </c>
      <c r="AW57">
        <v>54</v>
      </c>
      <c r="AX57">
        <f>IF(Z57&gt;0, (R57*SUMPRODUCT(K57:$K$98, X57:$X$98)-K57*$AZ$3)/Z57, 0)</f>
        <v>957.83150588643923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1000000</v>
      </c>
      <c r="S58">
        <f t="shared" si="32"/>
        <v>78.057407648731569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20.998160863577567</v>
      </c>
      <c r="AC58">
        <f t="shared" si="33"/>
        <v>1.055807073926573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-8177.3449954954776</v>
      </c>
      <c r="AI58">
        <f t="shared" si="38"/>
        <v>-8178.0212971468709</v>
      </c>
      <c r="AJ58">
        <f t="shared" si="39"/>
        <v>19.942353789650994</v>
      </c>
      <c r="AK58">
        <f t="shared" si="61"/>
        <v>1.4698712604504298</v>
      </c>
      <c r="AL58">
        <f t="shared" si="40"/>
        <v>-8156.6090720967695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-16.055397925010997</v>
      </c>
      <c r="AR58">
        <f t="shared" si="45"/>
        <v>-16.056725775570857</v>
      </c>
      <c r="AS58">
        <f t="shared" si="46"/>
        <v>3.9154814408658492E-2</v>
      </c>
      <c r="AT58">
        <f t="shared" si="47"/>
        <v>2.8859450100330768E-3</v>
      </c>
      <c r="AU58">
        <f t="shared" si="48"/>
        <v>-16.014685016152168</v>
      </c>
      <c r="AW58">
        <v>55</v>
      </c>
      <c r="AX58">
        <f>IF(Z58&gt;0, (R58*SUMPRODUCT(K58:$K$98, X58:$X$98)-K58*$AZ$3)/Z58, 0)</f>
        <v>78.057407648731569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1000000</v>
      </c>
      <c r="S59">
        <f t="shared" si="32"/>
        <v>-1446.5218713473439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1.055807073926573</v>
      </c>
      <c r="AC59">
        <f t="shared" si="33"/>
        <v>-11.171493138885584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-5667.7694301180209</v>
      </c>
      <c r="AI59">
        <f t="shared" si="38"/>
        <v>-5668.1555802813946</v>
      </c>
      <c r="AJ59">
        <f t="shared" si="39"/>
        <v>12.227300212812157</v>
      </c>
      <c r="AK59">
        <f t="shared" si="61"/>
        <v>7.3906495174860115E-2</v>
      </c>
      <c r="AL59">
        <f t="shared" si="40"/>
        <v>-5655.8543735734074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-9.9358014644951975</v>
      </c>
      <c r="AR59">
        <f t="shared" si="45"/>
        <v>-9.936478399470424</v>
      </c>
      <c r="AS59">
        <f t="shared" si="46"/>
        <v>2.1434892308022438E-2</v>
      </c>
      <c r="AT59">
        <f t="shared" si="47"/>
        <v>1.2956071555980561E-4</v>
      </c>
      <c r="AU59">
        <f t="shared" si="48"/>
        <v>-9.9149139464468412</v>
      </c>
      <c r="AW59">
        <v>56</v>
      </c>
      <c r="AX59">
        <f>IF(Z59&gt;0, (R59*SUMPRODUCT(K59:$K$98, X59:$X$98)-K59*$AZ$3)/Z59, 0)</f>
        <v>-1446.5218713473439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1000000</v>
      </c>
      <c r="S60">
        <f t="shared" si="32"/>
        <v>-4411.4874345373255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-11.171493138885584</v>
      </c>
      <c r="AC60">
        <f t="shared" si="33"/>
        <v>-17.689350217488936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-3635.935174509757</v>
      </c>
      <c r="AI60">
        <f t="shared" si="38"/>
        <v>-3636.1356664127716</v>
      </c>
      <c r="AJ60">
        <f t="shared" si="39"/>
        <v>6.5178570786033525</v>
      </c>
      <c r="AK60">
        <f t="shared" si="61"/>
        <v>-0.78200451972199092</v>
      </c>
      <c r="AL60">
        <f t="shared" si="40"/>
        <v>-3630.39981385389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-5.6910033248286727</v>
      </c>
      <c r="AR60">
        <f t="shared" si="45"/>
        <v>-5.6913171368280331</v>
      </c>
      <c r="AS60">
        <f t="shared" si="46"/>
        <v>1.0201817283524905E-2</v>
      </c>
      <c r="AT60">
        <f t="shared" si="47"/>
        <v>-1.2240015589301473E-3</v>
      </c>
      <c r="AU60">
        <f t="shared" si="48"/>
        <v>-5.6823393211034379</v>
      </c>
      <c r="AW60">
        <v>57</v>
      </c>
      <c r="AX60">
        <f>IF(Z60&gt;0, (R60*SUMPRODUCT(K60:$K$98, X60:$X$98)-K60*$AZ$3)/Z60, 0)</f>
        <v>-4411.4874345373255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1000000</v>
      </c>
      <c r="S61">
        <f t="shared" si="32"/>
        <v>-10996.40491814258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-17.689350217488936</v>
      </c>
      <c r="AC61">
        <f t="shared" si="33"/>
        <v>-20.328617483485605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-2121.0793552595574</v>
      </c>
      <c r="AI61">
        <f t="shared" si="38"/>
        <v>-2121.1717882757785</v>
      </c>
      <c r="AJ61">
        <f t="shared" si="39"/>
        <v>2.6392672659966685</v>
      </c>
      <c r="AK61">
        <f t="shared" si="61"/>
        <v>-1.2382545152242257</v>
      </c>
      <c r="AL61">
        <f t="shared" si="40"/>
        <v>-2119.7707755250058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-2.9642279780182519</v>
      </c>
      <c r="AR61">
        <f t="shared" si="45"/>
        <v>-2.9643571540116422</v>
      </c>
      <c r="AS61">
        <f t="shared" si="46"/>
        <v>3.6884003665094904E-3</v>
      </c>
      <c r="AT61">
        <f t="shared" si="47"/>
        <v>-1.7304721149793666E-3</v>
      </c>
      <c r="AU61">
        <f t="shared" si="48"/>
        <v>-2.9623992257601119</v>
      </c>
      <c r="AW61">
        <v>58</v>
      </c>
      <c r="AX61">
        <f>IF(Z61&gt;0, (R61*SUMPRODUCT(K61:$K$98, X61:$X$98)-K61*$AZ$3)/Z61, 0)</f>
        <v>-10996.40491814258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1000000</v>
      </c>
      <c r="S62">
        <f t="shared" si="32"/>
        <v>-28136.924481845686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-20.328617483485605</v>
      </c>
      <c r="AC62">
        <f t="shared" si="33"/>
        <v>-20.568081123260999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-1099.174100503551</v>
      </c>
      <c r="AI62">
        <f t="shared" si="38"/>
        <v>-1099.2106504845849</v>
      </c>
      <c r="AJ62">
        <f t="shared" si="39"/>
        <v>0.2394636397753942</v>
      </c>
      <c r="AK62">
        <f t="shared" si="61"/>
        <v>-1.4230032238439925</v>
      </c>
      <c r="AL62">
        <f t="shared" si="40"/>
        <v>-1100.3941900686536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-1.3715231710695659</v>
      </c>
      <c r="AR62">
        <f t="shared" si="45"/>
        <v>-1.3715687772623129</v>
      </c>
      <c r="AS62">
        <f t="shared" si="46"/>
        <v>2.9879700625237563E-4</v>
      </c>
      <c r="AT62">
        <f t="shared" si="47"/>
        <v>-1.7755894112812774E-3</v>
      </c>
      <c r="AU62">
        <f t="shared" si="48"/>
        <v>-1.373045569667342</v>
      </c>
      <c r="AW62">
        <v>59</v>
      </c>
      <c r="AX62">
        <f>IF(Z62&gt;0, (R62*SUMPRODUCT(K62:$K$98, X62:$X$98)-K62*$AZ$3)/Z62, 0)</f>
        <v>-28136.924481845686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1000000</v>
      </c>
      <c r="S63">
        <f t="shared" si="32"/>
        <v>-82222.581880472964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-20.568081123260999</v>
      </c>
      <c r="AC63">
        <f t="shared" si="33"/>
        <v>-19.506778992328016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-486.44605286062824</v>
      </c>
      <c r="AI63">
        <f t="shared" si="38"/>
        <v>-486.45791503920873</v>
      </c>
      <c r="AJ63">
        <f t="shared" si="39"/>
        <v>-1.0613021309329831</v>
      </c>
      <c r="AK63">
        <f t="shared" si="61"/>
        <v>-1.43976567862827</v>
      </c>
      <c r="AL63">
        <f t="shared" si="40"/>
        <v>-488.95898284876995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-0.54194264119048829</v>
      </c>
      <c r="AR63">
        <f t="shared" si="45"/>
        <v>-0.54195585667523194</v>
      </c>
      <c r="AS63">
        <f t="shared" si="46"/>
        <v>-1.1823816362709905E-3</v>
      </c>
      <c r="AT63">
        <f t="shared" si="47"/>
        <v>-1.604022501534771E-3</v>
      </c>
      <c r="AU63">
        <f t="shared" si="48"/>
        <v>-0.54474226081303767</v>
      </c>
      <c r="AW63">
        <v>60</v>
      </c>
      <c r="AX63">
        <f>IF(Z63&gt;0, (R63*SUMPRODUCT(K63:$K$98, X63:$X$98)-K63*$AZ$3)/Z63, 0)</f>
        <v>-82222.581880472964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1000000</v>
      </c>
      <c r="S64">
        <f t="shared" si="32"/>
        <v>-300814.16681391431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-19.506778992328016</v>
      </c>
      <c r="AC64">
        <f t="shared" si="33"/>
        <v>-17.87655618530194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-175.44389423633498</v>
      </c>
      <c r="AI64">
        <f t="shared" si="38"/>
        <v>-175.44686559841787</v>
      </c>
      <c r="AJ64">
        <f t="shared" si="39"/>
        <v>-1.630222807026076</v>
      </c>
      <c r="AK64">
        <f t="shared" si="61"/>
        <v>-1.3654745294629613</v>
      </c>
      <c r="AL64">
        <f t="shared" si="40"/>
        <v>-178.44256293490693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-0.17451745688383075</v>
      </c>
      <c r="AR64">
        <f t="shared" si="45"/>
        <v>-0.17452041255553677</v>
      </c>
      <c r="AS64">
        <f t="shared" si="46"/>
        <v>-1.6216143609589888E-3</v>
      </c>
      <c r="AT64">
        <f t="shared" si="47"/>
        <v>-1.3582640955319661E-3</v>
      </c>
      <c r="AU64">
        <f t="shared" si="48"/>
        <v>-0.17750029101202774</v>
      </c>
      <c r="AW64">
        <v>61</v>
      </c>
      <c r="AX64">
        <f>IF(Z64&gt;0, (R64*SUMPRODUCT(K64:$K$98, X64:$X$98)-K64*$AZ$3)/Z64, 0)</f>
        <v>-300814.16681391431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1000000</v>
      </c>
      <c r="S65">
        <f t="shared" si="32"/>
        <v>-1092060.9512934755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-17.87655618530194</v>
      </c>
      <c r="AC65">
        <f t="shared" si="33"/>
        <v>-16.111640206278128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-44.07954344815375</v>
      </c>
      <c r="AI65">
        <f t="shared" si="38"/>
        <v>-44.080281119443399</v>
      </c>
      <c r="AJ65">
        <f t="shared" si="39"/>
        <v>-1.7649159790238116</v>
      </c>
      <c r="AK65">
        <f t="shared" si="61"/>
        <v>-1.2513589329711359</v>
      </c>
      <c r="AL65">
        <f t="shared" si="40"/>
        <v>-47.096556031438347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-3.9148910664657859E-2</v>
      </c>
      <c r="AR65">
        <f t="shared" si="45"/>
        <v>-3.9149565821793332E-2</v>
      </c>
      <c r="AS65">
        <f t="shared" si="46"/>
        <v>-1.5674966796037529E-3</v>
      </c>
      <c r="AT65">
        <f t="shared" si="47"/>
        <v>-1.1113849020221755E-3</v>
      </c>
      <c r="AU65">
        <f t="shared" si="48"/>
        <v>-4.1828447403419261E-2</v>
      </c>
      <c r="AW65">
        <v>62</v>
      </c>
      <c r="AX65">
        <f>IF(Z65&gt;0, (R65*SUMPRODUCT(K65:$K$98, X65:$X$98)-K65*$AZ$3)/Z65, 0)</f>
        <v>-1092060.9512934755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1000000</v>
      </c>
      <c r="S66">
        <f t="shared" si="32"/>
        <v>-3975339.0232141004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-16.111640206278128</v>
      </c>
      <c r="AC66">
        <f t="shared" si="33"/>
        <v>-14.419152120596671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-10.978741237542364</v>
      </c>
      <c r="AI66">
        <f t="shared" si="38"/>
        <v>-10.978922595057238</v>
      </c>
      <c r="AJ66">
        <f t="shared" si="39"/>
        <v>-1.6924880856814575</v>
      </c>
      <c r="AK66">
        <f t="shared" si="61"/>
        <v>-1.1278148144394691</v>
      </c>
      <c r="AL66">
        <f t="shared" si="40"/>
        <v>-13.799225495178165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-8.7059690905406228E-3</v>
      </c>
      <c r="AR66">
        <f t="shared" si="45"/>
        <v>-8.7061129041969137E-3</v>
      </c>
      <c r="AS66">
        <f t="shared" si="46"/>
        <v>-1.3421164267598197E-3</v>
      </c>
      <c r="AT66">
        <f t="shared" si="47"/>
        <v>-8.9433940575885064E-4</v>
      </c>
      <c r="AU66">
        <f t="shared" si="48"/>
        <v>-1.0942568736715584E-2</v>
      </c>
      <c r="AW66">
        <v>63</v>
      </c>
      <c r="AX66">
        <f>IF(Z66&gt;0, (R66*SUMPRODUCT(K66:$K$98, X66:$X$98)-K66*$AZ$3)/Z66, 0)</f>
        <v>-3975339.0232141004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-14603306.861940101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-14.419152120596671</v>
      </c>
      <c r="AC67">
        <f t="shared" ref="AC67:AC98" si="64">S67*Z67</f>
        <v>-12.881753628663899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-2.7087666982117269</v>
      </c>
      <c r="AI67">
        <f t="shared" ref="AI67:AI98" si="69">SUM(AE67:AH67)</f>
        <v>-2.708810803816541</v>
      </c>
      <c r="AJ67">
        <f t="shared" ref="AJ67:AJ98" si="70">AB67-AC67</f>
        <v>-1.5373984919327714</v>
      </c>
      <c r="AK67">
        <f t="shared" si="61"/>
        <v>-1.0093406484417671</v>
      </c>
      <c r="AL67">
        <f t="shared" ref="AL67:AL98" si="71">SUM(AI67:AK67)</f>
        <v>-5.2555499441910793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-1.917865516985594E-3</v>
      </c>
      <c r="AR67">
        <f t="shared" ref="AR67:AR98" si="76">AI67*$K67</f>
        <v>-1.9178967447095003E-3</v>
      </c>
      <c r="AS67">
        <f t="shared" ref="AS67:AS98" si="77">AJ67*$K67</f>
        <v>-1.0885114452603368E-3</v>
      </c>
      <c r="AT67">
        <f t="shared" ref="AT67:AT98" si="78">AK67*$K67</f>
        <v>-7.1463504989791363E-4</v>
      </c>
      <c r="AU67">
        <f t="shared" ref="AU67:AU98" si="79">AL67*$K67</f>
        <v>-3.7210432398677505E-3</v>
      </c>
      <c r="AW67">
        <v>64</v>
      </c>
      <c r="AX67">
        <f>IF(Z67&gt;0, (R67*SUMPRODUCT(K67:$K$98, X67:$X$98)-K67*$AZ$3)/Z67, 0)</f>
        <v>-14603306.861940101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1000000</v>
      </c>
      <c r="S68">
        <f t="shared" si="63"/>
        <v>-54276449.773326896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-12.881753628663899</v>
      </c>
      <c r="AC68">
        <f t="shared" si="64"/>
        <v>-11.503221082552926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-0.6613533646153068</v>
      </c>
      <c r="AI68">
        <f t="shared" si="69"/>
        <v>-0.66136396149584209</v>
      </c>
      <c r="AJ68">
        <f t="shared" si="70"/>
        <v>-1.3785325461109732</v>
      </c>
      <c r="AK68">
        <f t="shared" si="61"/>
        <v>-0.90172275400647306</v>
      </c>
      <c r="AL68">
        <f t="shared" si="71"/>
        <v>-2.9416192616132886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-4.1808260055326653E-4</v>
      </c>
      <c r="AR68">
        <f t="shared" si="76"/>
        <v>-4.180892995006205E-4</v>
      </c>
      <c r="AS68">
        <f t="shared" si="77"/>
        <v>-8.7145617254194324E-4</v>
      </c>
      <c r="AT68">
        <f t="shared" si="78"/>
        <v>-5.7003504350865185E-4</v>
      </c>
      <c r="AU68">
        <f t="shared" si="79"/>
        <v>-1.8595805155512157E-3</v>
      </c>
      <c r="AW68">
        <v>65</v>
      </c>
      <c r="AX68">
        <f>IF(Z68&gt;0, (R68*SUMPRODUCT(K68:$K$98, X68:$X$98)-K68*$AZ$3)/Z68, 0)</f>
        <v>-54276449.773326896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1000000</v>
      </c>
      <c r="S69">
        <f t="shared" si="63"/>
        <v>-204186302.10174474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-11.503221082552926</v>
      </c>
      <c r="AC69">
        <f t="shared" si="64"/>
        <v>-10.271094154771374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-0.15951567243347547</v>
      </c>
      <c r="AI69">
        <f t="shared" si="69"/>
        <v>-0.15951818756158373</v>
      </c>
      <c r="AJ69">
        <f t="shared" si="70"/>
        <v>-1.2321269277815521</v>
      </c>
      <c r="AK69">
        <f t="shared" si="61"/>
        <v>-0.80522547577870496</v>
      </c>
      <c r="AL69">
        <f t="shared" si="71"/>
        <v>-2.1968705911218409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-9.0035517006510385E-5</v>
      </c>
      <c r="AR69">
        <f t="shared" si="76"/>
        <v>-9.0036936621624744E-5</v>
      </c>
      <c r="AS69">
        <f t="shared" si="77"/>
        <v>-6.9545006624173434E-4</v>
      </c>
      <c r="AT69">
        <f t="shared" si="78"/>
        <v>-4.5449384949171058E-4</v>
      </c>
      <c r="AU69">
        <f t="shared" si="79"/>
        <v>-1.2399808523550697E-3</v>
      </c>
      <c r="AW69">
        <v>66</v>
      </c>
      <c r="AX69">
        <f>IF(Z69&gt;0, (R69*SUMPRODUCT(K69:$K$98, X69:$X$98)-K69*$AZ$3)/Z69, 0)</f>
        <v>-204186302.10174474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1000000</v>
      </c>
      <c r="S70">
        <f t="shared" si="63"/>
        <v>-778448832.68310356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-10.271094154771374</v>
      </c>
      <c r="AC70">
        <f t="shared" si="64"/>
        <v>-9.1706975738757865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-3.801880390090754E-2</v>
      </c>
      <c r="AI70">
        <f t="shared" si="69"/>
        <v>-3.8019392937539677E-2</v>
      </c>
      <c r="AJ70">
        <f t="shared" si="70"/>
        <v>-1.1003965808955876</v>
      </c>
      <c r="AK70">
        <f t="shared" si="61"/>
        <v>-0.71897659083399623</v>
      </c>
      <c r="AL70">
        <f t="shared" si="71"/>
        <v>-1.8573925646671234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-1.9159798202222845E-5</v>
      </c>
      <c r="AR70">
        <f t="shared" si="76"/>
        <v>-1.9160095050672756E-5</v>
      </c>
      <c r="AS70">
        <f t="shared" si="77"/>
        <v>-5.5455128171121048E-4</v>
      </c>
      <c r="AT70">
        <f t="shared" si="78"/>
        <v>-3.6233245076320458E-4</v>
      </c>
      <c r="AU70">
        <f t="shared" si="79"/>
        <v>-9.3604382752508774E-4</v>
      </c>
      <c r="AW70">
        <v>67</v>
      </c>
      <c r="AX70">
        <f>IF(Z70&gt;0, (R70*SUMPRODUCT(K70:$K$98, X70:$X$98)-K70*$AZ$3)/Z70, 0)</f>
        <v>-778448832.68310356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1000000</v>
      </c>
      <c r="S71">
        <f t="shared" si="63"/>
        <v>-3010178076.6465249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-9.1706975738757865</v>
      </c>
      <c r="AC71">
        <f t="shared" si="64"/>
        <v>-8.1881393975913124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-8.9427741527714818E-3</v>
      </c>
      <c r="AI71">
        <f t="shared" si="69"/>
        <v>-8.9429101603296576E-3</v>
      </c>
      <c r="AJ71">
        <f t="shared" si="70"/>
        <v>-0.98255817628447417</v>
      </c>
      <c r="AK71">
        <f t="shared" si="61"/>
        <v>-0.64194883017130511</v>
      </c>
      <c r="AL71">
        <f t="shared" si="71"/>
        <v>-1.6334499166161089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-4.0238957567113696E-6</v>
      </c>
      <c r="AR71">
        <f t="shared" si="76"/>
        <v>-4.0239569547497938E-6</v>
      </c>
      <c r="AS71">
        <f t="shared" si="77"/>
        <v>-4.4211243722931892E-4</v>
      </c>
      <c r="AT71">
        <f t="shared" si="78"/>
        <v>-2.8885166164591055E-4</v>
      </c>
      <c r="AU71">
        <f t="shared" si="79"/>
        <v>-7.3498805582997921E-4</v>
      </c>
      <c r="AW71">
        <v>68</v>
      </c>
      <c r="AX71">
        <f>IF(Z71&gt;0, (R71*SUMPRODUCT(K71:$K$98, X71:$X$98)-K71*$AZ$3)/Z71, 0)</f>
        <v>-3010178076.6465249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1000000</v>
      </c>
      <c r="S72">
        <f t="shared" si="63"/>
        <v>-11814434893.610264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-8.1881393975913124</v>
      </c>
      <c r="AC72">
        <f t="shared" si="64"/>
        <v>-7.310842228556111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-2.0741437340059429E-3</v>
      </c>
      <c r="AI72">
        <f t="shared" si="69"/>
        <v>-2.0741746743018368E-3</v>
      </c>
      <c r="AJ72">
        <f t="shared" si="70"/>
        <v>-0.87729716903520139</v>
      </c>
      <c r="AK72">
        <f t="shared" si="61"/>
        <v>-0.5731697578313919</v>
      </c>
      <c r="AL72">
        <f t="shared" si="71"/>
        <v>-1.4525411015408951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-8.3328830104867925E-7</v>
      </c>
      <c r="AR72">
        <f t="shared" si="76"/>
        <v>-8.3330073132830577E-7</v>
      </c>
      <c r="AS72">
        <f t="shared" si="77"/>
        <v>-3.5245458427716868E-4</v>
      </c>
      <c r="AT72">
        <f t="shared" si="78"/>
        <v>-2.3027124199987337E-4</v>
      </c>
      <c r="AU72">
        <f t="shared" si="79"/>
        <v>-5.8355912700837039E-4</v>
      </c>
      <c r="AW72">
        <v>69</v>
      </c>
      <c r="AX72">
        <f>IF(Z72&gt;0, (R72*SUMPRODUCT(K72:$K$98, X72:$X$98)-K72*$AZ$3)/Z72, 0)</f>
        <v>-11814434893.610264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1000000</v>
      </c>
      <c r="S73">
        <f t="shared" si="63"/>
        <v>-47127327570.399635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-7.310842228556111</v>
      </c>
      <c r="AC73">
        <f t="shared" si="64"/>
        <v>-6.5275384252989133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-4.7410929558315345E-4</v>
      </c>
      <c r="AI73">
        <f t="shared" si="69"/>
        <v>-4.7411622101130926E-4</v>
      </c>
      <c r="AJ73">
        <f t="shared" si="70"/>
        <v>-0.78330380325719773</v>
      </c>
      <c r="AK73">
        <f t="shared" ref="AK73:AK98" si="92">G73*SUM(AB73:AB73, AE73:AF73)</f>
        <v>-0.51175895599892784</v>
      </c>
      <c r="AL73">
        <f t="shared" si="71"/>
        <v>-1.2955368754771368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-1.700657596978781E-7</v>
      </c>
      <c r="AR73">
        <f t="shared" si="76"/>
        <v>-1.7006824388920597E-7</v>
      </c>
      <c r="AS73">
        <f t="shared" si="77"/>
        <v>-2.8097562654054415E-4</v>
      </c>
      <c r="AT73">
        <f t="shared" si="78"/>
        <v>-1.8357091169684961E-4</v>
      </c>
      <c r="AU73">
        <f t="shared" si="79"/>
        <v>-4.6471660648128289E-4</v>
      </c>
      <c r="AW73">
        <v>70</v>
      </c>
      <c r="AX73">
        <f>IF(Z73&gt;0, (R73*SUMPRODUCT(K73:$K$98, X73:$X$98)-K73*$AZ$3)/Z73, 0)</f>
        <v>-47127327570.399635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1000000</v>
      </c>
      <c r="S74">
        <f t="shared" si="63"/>
        <v>-191202200597.9902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-6.5275384252989133</v>
      </c>
      <c r="AC74">
        <f t="shared" si="64"/>
        <v>-5.8281594555919058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-1.0664182279017375E-4</v>
      </c>
      <c r="AI74">
        <f t="shared" si="69"/>
        <v>-1.066433468729085E-4</v>
      </c>
      <c r="AJ74">
        <f t="shared" si="70"/>
        <v>-0.69937896970700741</v>
      </c>
      <c r="AK74">
        <f t="shared" si="92"/>
        <v>-0.45692768977092396</v>
      </c>
      <c r="AL74">
        <f t="shared" si="71"/>
        <v>-1.1564133028248043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-3.4154501431374279E-8</v>
      </c>
      <c r="AR74">
        <f t="shared" si="76"/>
        <v>-3.4154989553994312E-8</v>
      </c>
      <c r="AS74">
        <f t="shared" si="77"/>
        <v>-2.2399223303722502E-4</v>
      </c>
      <c r="AT74">
        <f t="shared" si="78"/>
        <v>-1.4634162307054598E-4</v>
      </c>
      <c r="AU74">
        <f t="shared" si="79"/>
        <v>-3.7036801109732498E-4</v>
      </c>
      <c r="AW74">
        <v>71</v>
      </c>
      <c r="AX74">
        <f>IF(Z74&gt;0, (R74*SUMPRODUCT(K74:$K$98, X74:$X$98)-K74*$AZ$3)/Z74, 0)</f>
        <v>-191202200597.9902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1000000</v>
      </c>
      <c r="S75">
        <f t="shared" si="63"/>
        <v>-790036354294.11829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-5.8281594555919058</v>
      </c>
      <c r="AC75">
        <f t="shared" si="64"/>
        <v>-5.2037138292350082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-2.3590161723872751E-5</v>
      </c>
      <c r="AI75">
        <f t="shared" si="69"/>
        <v>-2.3590491057693971E-5</v>
      </c>
      <c r="AJ75">
        <f t="shared" si="70"/>
        <v>-0.6244456263568976</v>
      </c>
      <c r="AK75">
        <f t="shared" si="92"/>
        <v>-0.40797116189143345</v>
      </c>
      <c r="AL75">
        <f t="shared" si="71"/>
        <v>-1.0324403787393888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-6.7457972806589394E-9</v>
      </c>
      <c r="AR75">
        <f t="shared" si="76"/>
        <v>-6.7458914563251191E-9</v>
      </c>
      <c r="AS75">
        <f t="shared" si="77"/>
        <v>-1.7856527045064232E-4</v>
      </c>
      <c r="AT75">
        <f t="shared" si="78"/>
        <v>-1.1666264889101805E-4</v>
      </c>
      <c r="AU75">
        <f t="shared" si="79"/>
        <v>-2.9523466523311671E-4</v>
      </c>
      <c r="AW75">
        <v>72</v>
      </c>
      <c r="AX75">
        <f>IF(Z75&gt;0, (R75*SUMPRODUCT(K75:$K$98, X75:$X$98)-K75*$AZ$3)/Z75, 0)</f>
        <v>-790036354294.11829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1000000</v>
      </c>
      <c r="S76">
        <f t="shared" si="63"/>
        <v>-3329365472333.7822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-5.2037138292350082</v>
      </c>
      <c r="AC76">
        <f t="shared" si="64"/>
        <v>-4.6461730676670561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-5.1252965792612151E-6</v>
      </c>
      <c r="AI76">
        <f t="shared" si="69"/>
        <v>-5.1253663549152587E-6</v>
      </c>
      <c r="AJ76">
        <f t="shared" si="70"/>
        <v>-0.55754076156795218</v>
      </c>
      <c r="AK76">
        <f t="shared" si="92"/>
        <v>-0.36425996804645061</v>
      </c>
      <c r="AL76">
        <f t="shared" si="71"/>
        <v>-0.92180585498075773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-1.3085892441264466E-9</v>
      </c>
      <c r="AR76">
        <f t="shared" si="76"/>
        <v>-1.3086070592263088E-9</v>
      </c>
      <c r="AS76">
        <f t="shared" si="77"/>
        <v>-1.4235114641015698E-4</v>
      </c>
      <c r="AT76">
        <f t="shared" si="78"/>
        <v>-9.300274996381524E-5</v>
      </c>
      <c r="AU76">
        <f t="shared" si="79"/>
        <v>-2.3535520498103144E-4</v>
      </c>
      <c r="AW76">
        <v>73</v>
      </c>
      <c r="AX76">
        <f>IF(Z76&gt;0, (R76*SUMPRODUCT(K76:$K$98, X76:$X$98)-K76*$AZ$3)/Z76, 0)</f>
        <v>-3329365472333.7822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1000000</v>
      </c>
      <c r="S77">
        <f t="shared" si="63"/>
        <v>-14320923878174.662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-4.6461730676670561</v>
      </c>
      <c r="AC77">
        <f t="shared" si="64"/>
        <v>-4.1483688115526558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-1.091886079257338E-6</v>
      </c>
      <c r="AI77">
        <f t="shared" si="69"/>
        <v>-1.0919005628508787E-6</v>
      </c>
      <c r="AJ77">
        <f t="shared" si="70"/>
        <v>-0.49780425611440027</v>
      </c>
      <c r="AK77">
        <f t="shared" si="92"/>
        <v>-0.32523211473669394</v>
      </c>
      <c r="AL77">
        <f t="shared" si="71"/>
        <v>-0.82303746275165701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-2.4891074891108125E-10</v>
      </c>
      <c r="AR77">
        <f t="shared" si="76"/>
        <v>-2.4891405064940685E-10</v>
      </c>
      <c r="AS77">
        <f t="shared" si="77"/>
        <v>-1.1348146345526946E-4</v>
      </c>
      <c r="AT77">
        <f t="shared" si="78"/>
        <v>-7.4141222959914508E-5</v>
      </c>
      <c r="AU77">
        <f t="shared" si="79"/>
        <v>-1.8762293532923461E-4</v>
      </c>
      <c r="AW77">
        <v>74</v>
      </c>
      <c r="AX77">
        <f>IF(Z77&gt;0, (R77*SUMPRODUCT(K77:$K$98, X77:$X$98)-K77*$AZ$3)/Z77, 0)</f>
        <v>-14320923878174.662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1000000</v>
      </c>
      <c r="S78">
        <f t="shared" si="63"/>
        <v>-62961547079549.711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-4.1483688115526558</v>
      </c>
      <c r="AC78">
        <f t="shared" si="64"/>
        <v>-3.7039007248167537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-2.2794717063587688E-7</v>
      </c>
      <c r="AI78">
        <f t="shared" si="69"/>
        <v>-2.2795011203495028E-7</v>
      </c>
      <c r="AJ78">
        <f t="shared" si="70"/>
        <v>-0.4444680867359021</v>
      </c>
      <c r="AK78">
        <f t="shared" si="92"/>
        <v>-0.29038581680868591</v>
      </c>
      <c r="AL78">
        <f t="shared" si="71"/>
        <v>-0.73485413149470002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-4.6396210021524046E-11</v>
      </c>
      <c r="AR78">
        <f t="shared" si="76"/>
        <v>-4.639680871186438E-11</v>
      </c>
      <c r="AS78">
        <f t="shared" si="77"/>
        <v>-9.046672806921963E-5</v>
      </c>
      <c r="AT78">
        <f t="shared" si="78"/>
        <v>-5.9104929033969324E-5</v>
      </c>
      <c r="AU78">
        <f t="shared" si="79"/>
        <v>-1.4957170349999766E-4</v>
      </c>
      <c r="AW78">
        <v>75</v>
      </c>
      <c r="AX78">
        <f>IF(Z78&gt;0, (R78*SUMPRODUCT(K78:$K$98, X78:$X$98)-K78*$AZ$3)/Z78, 0)</f>
        <v>-62961547079549.711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1000000</v>
      </c>
      <c r="S79">
        <f t="shared" si="63"/>
        <v>-283108569012260.38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-3.7039007248167537</v>
      </c>
      <c r="AC79">
        <f t="shared" si="64"/>
        <v>-3.30705421862671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-4.6558479039479223E-8</v>
      </c>
      <c r="AI79">
        <f t="shared" si="69"/>
        <v>-4.6559063100609935E-8</v>
      </c>
      <c r="AJ79">
        <f t="shared" si="70"/>
        <v>-0.39684650619004369</v>
      </c>
      <c r="AK79">
        <f t="shared" si="92"/>
        <v>-0.25927305073717277</v>
      </c>
      <c r="AL79">
        <f t="shared" si="71"/>
        <v>-0.65611960348627951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-8.4611435160162653E-12</v>
      </c>
      <c r="AR79">
        <f t="shared" si="76"/>
        <v>-8.4612496583377285E-12</v>
      </c>
      <c r="AS79">
        <f t="shared" si="77"/>
        <v>-7.211952177081158E-5</v>
      </c>
      <c r="AT79">
        <f t="shared" si="78"/>
        <v>-4.711808756171781E-5</v>
      </c>
      <c r="AU79">
        <f t="shared" si="79"/>
        <v>-1.1923761779377905E-4</v>
      </c>
      <c r="AW79">
        <v>76</v>
      </c>
      <c r="AX79">
        <f>IF(Z79&gt;0, (R79*SUMPRODUCT(K79:$K$98, X79:$X$98)-K79*$AZ$3)/Z79, 0)</f>
        <v>-283108569012260.38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1000000</v>
      </c>
      <c r="S80">
        <f t="shared" si="63"/>
        <v>-1302157024234744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-3.30705421862671</v>
      </c>
      <c r="AC80">
        <f t="shared" si="64"/>
        <v>-2.9527269809240644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-9.2968443987504151E-9</v>
      </c>
      <c r="AI80">
        <f t="shared" si="69"/>
        <v>-9.2969577770498824E-9</v>
      </c>
      <c r="AJ80">
        <f t="shared" si="70"/>
        <v>-0.35432723770264563</v>
      </c>
      <c r="AK80">
        <f t="shared" si="92"/>
        <v>-0.23149379530386971</v>
      </c>
      <c r="AL80">
        <f t="shared" si="71"/>
        <v>-0.58582104230347309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-1.508508691011659E-12</v>
      </c>
      <c r="AR80">
        <f t="shared" si="76"/>
        <v>-1.5085270878076881E-12</v>
      </c>
      <c r="AS80">
        <f t="shared" si="77"/>
        <v>-5.7493241212947226E-5</v>
      </c>
      <c r="AT80">
        <f t="shared" si="78"/>
        <v>-3.7562250926572317E-5</v>
      </c>
      <c r="AU80">
        <f t="shared" si="79"/>
        <v>-9.5055493648046625E-5</v>
      </c>
      <c r="AW80">
        <v>77</v>
      </c>
      <c r="AX80">
        <f>IF(Z80&gt;0, (R80*SUMPRODUCT(K80:$K$98, X80:$X$98)-K80*$AZ$3)/Z80, 0)</f>
        <v>-1302157024234744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1000000</v>
      </c>
      <c r="S81">
        <f t="shared" si="63"/>
        <v>-6133066419003506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-2.9527269809240644</v>
      </c>
      <c r="AC81">
        <f t="shared" si="64"/>
        <v>-2.6363633758263703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-1.8150297677367221E-9</v>
      </c>
      <c r="AI81">
        <f t="shared" si="69"/>
        <v>-1.8150512607648071E-9</v>
      </c>
      <c r="AJ81">
        <f t="shared" si="70"/>
        <v>-0.31636360509769412</v>
      </c>
      <c r="AK81">
        <f t="shared" si="92"/>
        <v>-0.20669088866468452</v>
      </c>
      <c r="AL81">
        <f t="shared" si="71"/>
        <v>-0.52305449557742989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-2.6295291153574204E-13</v>
      </c>
      <c r="AR81">
        <f t="shared" si="76"/>
        <v>-2.6295602534379805E-13</v>
      </c>
      <c r="AS81">
        <f t="shared" si="77"/>
        <v>-4.5833259896401478E-5</v>
      </c>
      <c r="AT81">
        <f t="shared" si="78"/>
        <v>-2.9944396465773223E-5</v>
      </c>
      <c r="AU81">
        <f t="shared" si="79"/>
        <v>-7.5777656625130723E-5</v>
      </c>
      <c r="AW81">
        <v>78</v>
      </c>
      <c r="AX81">
        <f>IF(Z81&gt;0, (R81*SUMPRODUCT(K81:$K$98, X81:$X$98)-K81*$AZ$3)/Z81, 0)</f>
        <v>-6133066419003506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1000000</v>
      </c>
      <c r="S82">
        <f t="shared" si="63"/>
        <v>-2.9609661281198032E+16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-2.6363633758263703</v>
      </c>
      <c r="AC82">
        <f t="shared" si="64"/>
        <v>-2.3538958712737736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-3.4606439449758143E-10</v>
      </c>
      <c r="AI82">
        <f t="shared" si="69"/>
        <v>-3.4606836937566078E-10</v>
      </c>
      <c r="AJ82">
        <f t="shared" si="70"/>
        <v>-0.28246750455259662</v>
      </c>
      <c r="AK82">
        <f t="shared" si="92"/>
        <v>-0.18454543630784592</v>
      </c>
      <c r="AL82">
        <f t="shared" si="71"/>
        <v>-0.46701294120651093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-4.4764437067934984E-14</v>
      </c>
      <c r="AR82">
        <f t="shared" si="76"/>
        <v>-4.4764951229988246E-14</v>
      </c>
      <c r="AS82">
        <f t="shared" si="77"/>
        <v>-3.6537994177756185E-5</v>
      </c>
      <c r="AT82">
        <f t="shared" si="78"/>
        <v>-2.3871489529486709E-5</v>
      </c>
      <c r="AU82">
        <f t="shared" si="79"/>
        <v>-6.040948375200785E-5</v>
      </c>
      <c r="AW82">
        <v>79</v>
      </c>
      <c r="AX82">
        <f>IF(Z82&gt;0, (R82*SUMPRODUCT(K82:$K$98, X82:$X$98)-K82*$AZ$3)/Z82, 0)</f>
        <v>-2.9609661281198032E+16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1000000</v>
      </c>
      <c r="S83">
        <f t="shared" si="63"/>
        <v>-1.4666380489832538E+17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-2.3538958712737736</v>
      </c>
      <c r="AC83">
        <f t="shared" si="64"/>
        <v>-2.101692742208765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-6.4372583121017872E-11</v>
      </c>
      <c r="AI83">
        <f t="shared" si="69"/>
        <v>-6.4373299621160377E-11</v>
      </c>
      <c r="AJ83">
        <f t="shared" si="70"/>
        <v>-0.25220312906500864</v>
      </c>
      <c r="AK83">
        <f t="shared" si="92"/>
        <v>-0.16477271098916418</v>
      </c>
      <c r="AL83">
        <f t="shared" si="71"/>
        <v>-0.4169758401185461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-7.4346259474048273E-15</v>
      </c>
      <c r="AR83">
        <f t="shared" si="76"/>
        <v>-7.4347086986366787E-15</v>
      </c>
      <c r="AS83">
        <f t="shared" si="77"/>
        <v>-2.912786525652403E-5</v>
      </c>
      <c r="AT83">
        <f t="shared" si="78"/>
        <v>-1.9030205300931944E-5</v>
      </c>
      <c r="AU83">
        <f t="shared" si="79"/>
        <v>-4.8158070564890677E-5</v>
      </c>
      <c r="AW83">
        <v>80</v>
      </c>
      <c r="AX83">
        <f>IF(Z83&gt;0, (R83*SUMPRODUCT(K83:$K$98, X83:$X$98)-K83*$AZ$3)/Z83, 0)</f>
        <v>-1.4666380489832538E+17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1000000</v>
      </c>
      <c r="S84">
        <f t="shared" si="63"/>
        <v>-7.4591459867475072E+17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-2.101692742208765</v>
      </c>
      <c r="AC84">
        <f t="shared" si="64"/>
        <v>-1.876511376972118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-1.1670984024488058E-11</v>
      </c>
      <c r="AI84">
        <f t="shared" si="69"/>
        <v>-1.1671109810427916E-11</v>
      </c>
      <c r="AJ84">
        <f t="shared" si="70"/>
        <v>-0.225181365236647</v>
      </c>
      <c r="AK84">
        <f t="shared" si="92"/>
        <v>-0.14711849195461357</v>
      </c>
      <c r="AL84">
        <f t="shared" si="71"/>
        <v>-0.37229985720293168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-1.2035042778266765E-15</v>
      </c>
      <c r="AR84">
        <f t="shared" si="76"/>
        <v>-1.2035172487909409E-15</v>
      </c>
      <c r="AS84">
        <f t="shared" si="77"/>
        <v>-2.3220555848635353E-5</v>
      </c>
      <c r="AT84">
        <f t="shared" si="78"/>
        <v>-1.5170763154442197E-5</v>
      </c>
      <c r="AU84">
        <f t="shared" si="79"/>
        <v>-3.8391319004281065E-5</v>
      </c>
      <c r="AW84">
        <v>81</v>
      </c>
      <c r="AX84">
        <f>IF(Z84&gt;0, (R84*SUMPRODUCT(K84:$K$98, X84:$X$98)-K84*$AZ$3)/Z84, 0)</f>
        <v>-7.4591459867475072E+17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1000000</v>
      </c>
      <c r="S85">
        <f t="shared" si="63"/>
        <v>-3.8985842428115461E+18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-1.876511376972118</v>
      </c>
      <c r="AC85">
        <f t="shared" si="64"/>
        <v>-1.6754565865822495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-2.0608013469547776E-12</v>
      </c>
      <c r="AI85">
        <f t="shared" si="69"/>
        <v>-2.06082283496789E-12</v>
      </c>
      <c r="AJ85">
        <f t="shared" si="70"/>
        <v>-0.20105479038986851</v>
      </c>
      <c r="AK85">
        <f t="shared" si="92"/>
        <v>-0.13135579638804828</v>
      </c>
      <c r="AL85">
        <f t="shared" si="71"/>
        <v>-0.33241058677997759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-1.8973972665329153E-16</v>
      </c>
      <c r="AR85">
        <f t="shared" si="76"/>
        <v>-1.8974170507287102E-16</v>
      </c>
      <c r="AS85">
        <f t="shared" si="77"/>
        <v>-1.8511284955864114E-5</v>
      </c>
      <c r="AT85">
        <f t="shared" si="78"/>
        <v>-1.2094039504497966E-5</v>
      </c>
      <c r="AU85">
        <f t="shared" si="79"/>
        <v>-3.0605324460551819E-5</v>
      </c>
      <c r="AW85">
        <v>82</v>
      </c>
      <c r="AX85">
        <f>IF(Z85&gt;0, (R85*SUMPRODUCT(K85:$K$98, X85:$X$98)-K85*$AZ$3)/Z85, 0)</f>
        <v>-3.8985842428115461E+18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1000000</v>
      </c>
      <c r="S86">
        <f t="shared" si="63"/>
        <v>-2.0960264952180896E+19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-1.6754565865822495</v>
      </c>
      <c r="AC86">
        <f t="shared" si="64"/>
        <v>-1.4959433808770084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-3.54092217299858E-13</v>
      </c>
      <c r="AI86">
        <f t="shared" si="69"/>
        <v>-3.5409578582197423E-13</v>
      </c>
      <c r="AJ86">
        <f t="shared" si="70"/>
        <v>-0.1795132057052411</v>
      </c>
      <c r="AK86">
        <f t="shared" si="92"/>
        <v>-0.11728196106075747</v>
      </c>
      <c r="AL86">
        <f t="shared" si="71"/>
        <v>-0.29679516676635265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-2.9108545141836276E-17</v>
      </c>
      <c r="AR86">
        <f t="shared" si="76"/>
        <v>-2.910883849617177E-17</v>
      </c>
      <c r="AS86">
        <f t="shared" si="77"/>
        <v>-1.4757083032417292E-5</v>
      </c>
      <c r="AT86">
        <f t="shared" si="78"/>
        <v>-9.6412942478459609E-6</v>
      </c>
      <c r="AU86">
        <f t="shared" si="79"/>
        <v>-2.4398377280292361E-5</v>
      </c>
      <c r="AW86">
        <v>83</v>
      </c>
      <c r="AX86">
        <f>IF(Z86&gt;0, (R86*SUMPRODUCT(K86:$K$98, X86:$X$98)-K86*$AZ$3)/Z86, 0)</f>
        <v>-2.0960264952180896E+19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1000000</v>
      </c>
      <c r="S87">
        <f t="shared" si="63"/>
        <v>-1.1602012265399381E+20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-1.4959433808770084</v>
      </c>
      <c r="AC87">
        <f t="shared" si="64"/>
        <v>-1.3356637329259005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-5.9144392435951716E-14</v>
      </c>
      <c r="AI87">
        <f t="shared" si="69"/>
        <v>-5.9144968053224978E-14</v>
      </c>
      <c r="AJ87">
        <f t="shared" si="70"/>
        <v>-0.16027964795110794</v>
      </c>
      <c r="AK87">
        <f t="shared" si="92"/>
        <v>-0.10471603666139059</v>
      </c>
      <c r="AL87">
        <f t="shared" si="71"/>
        <v>-0.26499568461255768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-4.3410988038969294E-18</v>
      </c>
      <c r="AR87">
        <f t="shared" si="76"/>
        <v>-4.3411410532354308E-18</v>
      </c>
      <c r="AS87">
        <f t="shared" si="77"/>
        <v>-1.1764256243955097E-5</v>
      </c>
      <c r="AT87">
        <f t="shared" si="78"/>
        <v>-7.6859807460506695E-6</v>
      </c>
      <c r="AU87">
        <f t="shared" si="79"/>
        <v>-1.9450236990010107E-5</v>
      </c>
      <c r="AW87">
        <v>84</v>
      </c>
      <c r="AX87">
        <f>IF(Z87&gt;0, (R87*SUMPRODUCT(K87:$K$98, X87:$X$98)-K87*$AZ$3)/Z87, 0)</f>
        <v>-1.1602012265399381E+20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1000000</v>
      </c>
      <c r="S88">
        <f t="shared" si="63"/>
        <v>-6.6166377561606849E+20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-1.3356637329259005</v>
      </c>
      <c r="AC88">
        <f t="shared" si="64"/>
        <v>-1.1925569043981252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-9.5948611314372687E-15</v>
      </c>
      <c r="AI88">
        <f t="shared" si="69"/>
        <v>-9.5949512494812325E-15</v>
      </c>
      <c r="AJ88">
        <f t="shared" si="70"/>
        <v>-0.14310682852777523</v>
      </c>
      <c r="AK88">
        <f t="shared" si="92"/>
        <v>-9.3496461304813039E-2</v>
      </c>
      <c r="AL88">
        <f t="shared" si="71"/>
        <v>-0.23660328983259787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-6.2879165090915384E-19</v>
      </c>
      <c r="AR88">
        <f t="shared" si="76"/>
        <v>-6.2879755672403375E-19</v>
      </c>
      <c r="AS88">
        <f t="shared" si="77"/>
        <v>-9.3783930516223847E-6</v>
      </c>
      <c r="AT88">
        <f t="shared" si="78"/>
        <v>-6.1272167937266177E-6</v>
      </c>
      <c r="AU88">
        <f t="shared" si="79"/>
        <v>-1.5505609845349633E-5</v>
      </c>
      <c r="AW88">
        <v>85</v>
      </c>
      <c r="AX88">
        <f>IF(Z88&gt;0, (R88*SUMPRODUCT(K88:$K$98, X88:$X$98)-K88*$AZ$3)/Z88, 0)</f>
        <v>-6.6166377561606849E+20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1000000</v>
      </c>
      <c r="S89">
        <f t="shared" si="63"/>
        <v>-3.9110999710521643E+21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-1.1925569043981252</v>
      </c>
      <c r="AC89">
        <f t="shared" si="64"/>
        <v>-1.0647829503554689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-1.5120908543155493E-15</v>
      </c>
      <c r="AI89">
        <f t="shared" si="69"/>
        <v>-1.5121044666363573E-15</v>
      </c>
      <c r="AJ89">
        <f t="shared" si="70"/>
        <v>-0.12777395404265635</v>
      </c>
      <c r="AK89">
        <f t="shared" si="92"/>
        <v>-8.3478983307868779E-2</v>
      </c>
      <c r="AL89">
        <f t="shared" si="71"/>
        <v>-0.21125293735052664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-8.8476500558951034E-20</v>
      </c>
      <c r="AR89">
        <f t="shared" si="76"/>
        <v>-8.8477297052432975E-20</v>
      </c>
      <c r="AS89">
        <f t="shared" si="77"/>
        <v>-7.47639752202039E-6</v>
      </c>
      <c r="AT89">
        <f t="shared" si="78"/>
        <v>-4.8845797143866524E-6</v>
      </c>
      <c r="AU89">
        <f t="shared" si="79"/>
        <v>-1.2360977236407131E-5</v>
      </c>
      <c r="AW89">
        <v>86</v>
      </c>
      <c r="AX89">
        <f>IF(Z89&gt;0, (R89*SUMPRODUCT(K89:$K$98, X89:$X$98)-K89*$AZ$3)/Z89, 0)</f>
        <v>-3.9110999710521643E+21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1000000</v>
      </c>
      <c r="S90">
        <f t="shared" si="63"/>
        <v>-2.3988704224755375E+22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-1.0647829503554689</v>
      </c>
      <c r="AC90">
        <f t="shared" si="64"/>
        <v>-0.95069906281738281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-2.2989283837290546E-16</v>
      </c>
      <c r="AI90">
        <f t="shared" si="69"/>
        <v>-2.2989481992858664E-16</v>
      </c>
      <c r="AJ90">
        <f t="shared" si="70"/>
        <v>-0.11408388753808607</v>
      </c>
      <c r="AK90">
        <f t="shared" si="92"/>
        <v>-7.4534806524882827E-2</v>
      </c>
      <c r="AL90">
        <f t="shared" si="71"/>
        <v>-0.18861869406296913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-1.2010399956615866E-20</v>
      </c>
      <c r="AR90">
        <f t="shared" si="76"/>
        <v>-1.2010503479963682E-20</v>
      </c>
      <c r="AS90">
        <f t="shared" si="77"/>
        <v>-5.9601383306922773E-6</v>
      </c>
      <c r="AT90">
        <f t="shared" si="78"/>
        <v>-3.8939570427189507E-6</v>
      </c>
      <c r="AU90">
        <f t="shared" si="79"/>
        <v>-9.8540953734112399E-6</v>
      </c>
      <c r="AW90">
        <v>87</v>
      </c>
      <c r="AX90">
        <f>IF(Z90&gt;0, (R90*SUMPRODUCT(K90:$K$98, X90:$X$98)-K90*$AZ$3)/Z90, 0)</f>
        <v>-2.3988704224755375E+22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1000000</v>
      </c>
      <c r="S91">
        <f t="shared" si="63"/>
        <v>-1.5284909127225271E+23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-0.95069906281738281</v>
      </c>
      <c r="AC91">
        <f t="shared" si="64"/>
        <v>-0.84883844894409188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-3.3681361234565438E-17</v>
      </c>
      <c r="AI91">
        <f t="shared" si="69"/>
        <v>-3.3681638906628087E-17</v>
      </c>
      <c r="AJ91">
        <f t="shared" si="70"/>
        <v>-0.10186061387329093</v>
      </c>
      <c r="AK91">
        <f t="shared" si="92"/>
        <v>-6.6548934397216805E-2</v>
      </c>
      <c r="AL91">
        <f t="shared" si="71"/>
        <v>-0.16840954827050775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-1.5710993185435037E-21</v>
      </c>
      <c r="AR91">
        <f t="shared" si="76"/>
        <v>-1.5711122708225213E-21</v>
      </c>
      <c r="AS91">
        <f t="shared" si="77"/>
        <v>-4.7513857865850328E-6</v>
      </c>
      <c r="AT91">
        <f t="shared" si="78"/>
        <v>-3.1042387139022243E-6</v>
      </c>
      <c r="AU91">
        <f t="shared" si="79"/>
        <v>-7.8556245004872576E-6</v>
      </c>
      <c r="AW91">
        <v>88</v>
      </c>
      <c r="AX91">
        <f>IF(Z91&gt;0, (R91*SUMPRODUCT(K91:$K$98, X91:$X$98)-K91*$AZ$3)/Z91, 0)</f>
        <v>-1.5284909127225271E+23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1000000</v>
      </c>
      <c r="S92">
        <f t="shared" si="63"/>
        <v>-1.0129370568615096E+24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-0.84883844894409188</v>
      </c>
      <c r="AC92">
        <f t="shared" si="64"/>
        <v>-0.75789147227151044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-4.7496950269041963E-18</v>
      </c>
      <c r="AI92">
        <f t="shared" si="69"/>
        <v>-4.749732437494871E-18</v>
      </c>
      <c r="AJ92">
        <f t="shared" si="70"/>
        <v>-9.0946976672581448E-2</v>
      </c>
      <c r="AK92">
        <f t="shared" si="92"/>
        <v>-5.941869142608644E-2</v>
      </c>
      <c r="AL92">
        <f t="shared" si="71"/>
        <v>-0.15036566809866789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-1.9781613274628474E-22</v>
      </c>
      <c r="AR92">
        <f t="shared" si="76"/>
        <v>-1.978176908291362E-22</v>
      </c>
      <c r="AS92">
        <f t="shared" si="77"/>
        <v>-3.7877756589485375E-6</v>
      </c>
      <c r="AT92">
        <f t="shared" si="78"/>
        <v>-2.4746800971797068E-6</v>
      </c>
      <c r="AU92">
        <f t="shared" si="79"/>
        <v>-6.2624557561282448E-6</v>
      </c>
      <c r="AW92">
        <v>89</v>
      </c>
      <c r="AX92">
        <f>IF(Z92&gt;0, (R92*SUMPRODUCT(K92:$K$98, X92:$X$98)-K92*$AZ$3)/Z92, 0)</f>
        <v>-1.0129370568615096E+24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1000000</v>
      </c>
      <c r="S93">
        <f t="shared" si="63"/>
        <v>-6.990291060112838E+24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-0.75789147227151044</v>
      </c>
      <c r="AC93">
        <f t="shared" si="64"/>
        <v>-0.67668881452813434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-6.4392559826266087E-19</v>
      </c>
      <c r="AI93">
        <f t="shared" si="69"/>
        <v>-6.4393043846751582E-19</v>
      </c>
      <c r="AJ93">
        <f t="shared" si="70"/>
        <v>-8.1202657743376094E-2</v>
      </c>
      <c r="AK93">
        <f t="shared" si="92"/>
        <v>-5.3052403059005736E-2</v>
      </c>
      <c r="AL93">
        <f t="shared" si="71"/>
        <v>-0.13425506080238184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-2.3944934303137175E-23</v>
      </c>
      <c r="AR93">
        <f t="shared" si="76"/>
        <v>-2.3945114290371072E-23</v>
      </c>
      <c r="AS93">
        <f t="shared" si="77"/>
        <v>-3.0195915648505487E-6</v>
      </c>
      <c r="AT93">
        <f t="shared" si="78"/>
        <v>-1.972799822369026E-6</v>
      </c>
      <c r="AU93">
        <f t="shared" si="79"/>
        <v>-4.9923913872195747E-6</v>
      </c>
      <c r="AW93">
        <v>90</v>
      </c>
      <c r="AX93">
        <f>IF(Z93&gt;0, (R93*SUMPRODUCT(K93:$K$98, X93:$X$98)-K93*$AZ$3)/Z93, 0)</f>
        <v>-6.990291060112838E+24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1000000</v>
      </c>
      <c r="S94">
        <f t="shared" si="63"/>
        <v>-5.0309387142815363E+25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-0.67668881452813434</v>
      </c>
      <c r="AC94">
        <f t="shared" si="64"/>
        <v>-0.60418644154297707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-8.3826638484626395E-20</v>
      </c>
      <c r="AI94">
        <f t="shared" si="69"/>
        <v>-8.3827238955508527E-20</v>
      </c>
      <c r="AJ94">
        <f t="shared" si="70"/>
        <v>-7.2502372985157271E-2</v>
      </c>
      <c r="AK94">
        <f t="shared" si="92"/>
        <v>-4.7368217016969409E-2</v>
      </c>
      <c r="AL94">
        <f t="shared" si="71"/>
        <v>-0.11987059000212669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-2.7831844415149837E-24</v>
      </c>
      <c r="AR94">
        <f t="shared" si="76"/>
        <v>-2.7832043781514388E-24</v>
      </c>
      <c r="AS94">
        <f t="shared" si="77"/>
        <v>-2.4071999082035637E-6</v>
      </c>
      <c r="AT94">
        <f t="shared" si="78"/>
        <v>-1.572703940026328E-6</v>
      </c>
      <c r="AU94">
        <f t="shared" si="79"/>
        <v>-3.9799038482298917E-6</v>
      </c>
      <c r="AW94">
        <v>91</v>
      </c>
      <c r="AX94">
        <f>IF(Z94&gt;0, (R94*SUMPRODUCT(K94:$K$98, X94:$X$98)-K94*$AZ$3)/Z94, 0)</f>
        <v>-5.0309387142815363E+25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1000000</v>
      </c>
      <c r="S95">
        <f t="shared" si="63"/>
        <v>-3.7830576297292301E+26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-0.60418644154297707</v>
      </c>
      <c r="AC95">
        <f t="shared" si="64"/>
        <v>-0.53945217994908656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-1.0463354758487766E-20</v>
      </c>
      <c r="AI95">
        <f t="shared" si="69"/>
        <v>-1.0463426056923152E-20</v>
      </c>
      <c r="AJ95">
        <f t="shared" si="70"/>
        <v>-6.4734261593890507E-2</v>
      </c>
      <c r="AK95">
        <f t="shared" si="92"/>
        <v>-4.2293050908008396E-2</v>
      </c>
      <c r="AL95">
        <f t="shared" si="71"/>
        <v>-0.1070273125018989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-3.1017933789473353E-25</v>
      </c>
      <c r="AR95">
        <f t="shared" si="76"/>
        <v>-3.1018145149041978E-25</v>
      </c>
      <c r="AS95">
        <f t="shared" si="77"/>
        <v>-1.9190050288612616E-6</v>
      </c>
      <c r="AT95">
        <f t="shared" si="78"/>
        <v>-1.2537499521893556E-6</v>
      </c>
      <c r="AU95">
        <f t="shared" si="79"/>
        <v>-3.1727549810506174E-6</v>
      </c>
      <c r="AW95">
        <v>92</v>
      </c>
      <c r="AX95">
        <f>IF(Z95&gt;0, (R95*SUMPRODUCT(K95:$K$98, X95:$X$98)-K95*$AZ$3)/Z95, 0)</f>
        <v>-3.7830576297292301E+26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1000000</v>
      </c>
      <c r="S96">
        <f t="shared" si="63"/>
        <v>-2.9781799113132905E+27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-0.53945217994908656</v>
      </c>
      <c r="AC96">
        <f t="shared" si="64"/>
        <v>-0.48165373209739876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-1.2499814734683777E-21</v>
      </c>
      <c r="AI96">
        <f t="shared" si="69"/>
        <v>-1.2499895598457363E-21</v>
      </c>
      <c r="AJ96">
        <f t="shared" si="70"/>
        <v>-5.7798447851687806E-2</v>
      </c>
      <c r="AK96">
        <f t="shared" si="92"/>
        <v>-3.776165259643606E-2</v>
      </c>
      <c r="AL96">
        <f t="shared" si="71"/>
        <v>-9.5560100448123866E-2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-3.3084720331295791E-26</v>
      </c>
      <c r="AR96">
        <f t="shared" si="76"/>
        <v>-3.3084934362894721E-26</v>
      </c>
      <c r="AS96">
        <f t="shared" si="77"/>
        <v>-1.529819059997813E-6</v>
      </c>
      <c r="AT96">
        <f t="shared" si="78"/>
        <v>-9.9948178586523867E-7</v>
      </c>
      <c r="AU96">
        <f t="shared" si="79"/>
        <v>-2.5293008458630517E-6</v>
      </c>
      <c r="AW96">
        <v>93</v>
      </c>
      <c r="AX96">
        <f>IF(Z96&gt;0, (R96*SUMPRODUCT(K96:$K$98, X96:$X$98)-K96*$AZ$3)/Z96, 0)</f>
        <v>-2.9781799113132905E+27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1000000</v>
      </c>
      <c r="S97">
        <f t="shared" si="63"/>
        <v>-2.4599718752309378E+28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-0.48165373209739876</v>
      </c>
      <c r="AC97">
        <f t="shared" si="64"/>
        <v>-0.43004797508696313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-1.4262844683121662E-22</v>
      </c>
      <c r="AI97">
        <f t="shared" si="69"/>
        <v>-1.4262932092246013E-22</v>
      </c>
      <c r="AJ97">
        <f t="shared" si="70"/>
        <v>-5.1605757010435627E-2</v>
      </c>
      <c r="AK97">
        <f t="shared" si="92"/>
        <v>-3.3715761246817917E-2</v>
      </c>
      <c r="AL97">
        <f t="shared" si="71"/>
        <v>-8.5321518257253537E-2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-3.370637296044685E-27</v>
      </c>
      <c r="AR97">
        <f t="shared" si="76"/>
        <v>-3.3706579528253697E-27</v>
      </c>
      <c r="AS97">
        <f t="shared" si="77"/>
        <v>-1.2195623883911156E-6</v>
      </c>
      <c r="AT97">
        <f t="shared" si="78"/>
        <v>-7.9678076041552834E-7</v>
      </c>
      <c r="AU97">
        <f t="shared" si="79"/>
        <v>-2.0163431488066438E-6</v>
      </c>
      <c r="AW97">
        <v>94</v>
      </c>
      <c r="AX97">
        <f>IF(Z97&gt;0, (R97*SUMPRODUCT(K97:$K$98, X97:$X$98)-K97*$AZ$3)/Z97, 0)</f>
        <v>-2.4599718752309378E+28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-0.43004797508696313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-0.43004797508696313</v>
      </c>
      <c r="AK98">
        <f t="shared" si="92"/>
        <v>-3.0103358256087422E-2</v>
      </c>
      <c r="AL98">
        <f t="shared" si="71"/>
        <v>-0.46015133334305053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-3.6887108364897464E-28</v>
      </c>
      <c r="AR98">
        <f t="shared" si="76"/>
        <v>-3.6887108364897464E-28</v>
      </c>
      <c r="AS98">
        <f t="shared" si="77"/>
        <v>-9.0741249136243625E-6</v>
      </c>
      <c r="AT98">
        <f t="shared" si="78"/>
        <v>-6.3518874395370553E-7</v>
      </c>
      <c r="AU98">
        <f t="shared" si="79"/>
        <v>-9.709313657578068E-6</v>
      </c>
      <c r="AW98">
        <v>95</v>
      </c>
    </row>
    <row r="100" spans="5:50" x14ac:dyDescent="0.25">
      <c r="AN100" s="6">
        <f t="shared" ref="AN100:AU100" si="93">SUM(AN3:AN98)</f>
        <v>32406.029202883627</v>
      </c>
      <c r="AO100" s="6">
        <f t="shared" si="93"/>
        <v>-3240.6029202883628</v>
      </c>
      <c r="AP100" s="6">
        <f t="shared" si="93"/>
        <v>-2848.6913235654988</v>
      </c>
      <c r="AQ100" s="6">
        <f t="shared" si="93"/>
        <v>-18197.471089974588</v>
      </c>
      <c r="AR100" s="6">
        <f t="shared" si="93"/>
        <v>8119.263869055173</v>
      </c>
      <c r="AS100" s="6">
        <f t="shared" si="93"/>
        <v>-4372.7301530835484</v>
      </c>
      <c r="AT100" s="6">
        <f t="shared" si="93"/>
        <v>2550.7592559654063</v>
      </c>
      <c r="AU100" s="6">
        <f t="shared" si="93"/>
        <v>6297.2929719370204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66336.953465738567</v>
      </c>
      <c r="K3">
        <v>1</v>
      </c>
      <c r="L3" s="2">
        <v>0</v>
      </c>
      <c r="O3">
        <f>$C$3</f>
        <v>66336.953465738567</v>
      </c>
      <c r="P3">
        <f>O3*C5</f>
        <v>6633.695346573857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66336.953465738567</v>
      </c>
      <c r="AF3">
        <f t="shared" ref="AF3:AF34" si="4">-$Z3*P3</f>
        <v>-6633.695346573857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57183.349915164712</v>
      </c>
      <c r="AJ3">
        <f t="shared" ref="AJ3:AJ34" si="8">AB3-AC3</f>
        <v>0</v>
      </c>
      <c r="AL3">
        <f t="shared" ref="AL3:AL34" si="9">SUM(AI3:AK3)</f>
        <v>57183.349915164712</v>
      </c>
      <c r="AN3">
        <f t="shared" ref="AN3:AN34" si="10">AE3*$K3</f>
        <v>66336.953465738567</v>
      </c>
      <c r="AO3">
        <f t="shared" ref="AO3:AO34" si="11">AF3*$K3</f>
        <v>-6633.695346573857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57183.349915164712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57183.349915164712</v>
      </c>
      <c r="AW3">
        <v>0</v>
      </c>
      <c r="AX3">
        <f>IF(Z3&gt;0, (R3*SUMPRODUCT(K3:$K$98, X3:$X$98)-K3*$AZ$3)/Z3, 0)</f>
        <v>0</v>
      </c>
      <c r="AZ3">
        <f>C6*SUMPRODUCT(X4:X89, K4:K89)/1</f>
        <v>37555.722770926441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4069.9731082311737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4023.8274397421192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-4023.8274397421192</v>
      </c>
      <c r="AK4">
        <f>G4*SUM(AB4, AE4:AF4)</f>
        <v>0</v>
      </c>
      <c r="AL4">
        <f t="shared" si="9"/>
        <v>-5361.9044397421194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-1194.711607142857</v>
      </c>
      <c r="AR4">
        <f t="shared" si="14"/>
        <v>-1194.711607142857</v>
      </c>
      <c r="AS4">
        <f t="shared" si="15"/>
        <v>-3592.7030711983202</v>
      </c>
      <c r="AT4">
        <f t="shared" si="16"/>
        <v>0</v>
      </c>
      <c r="AU4">
        <f t="shared" si="17"/>
        <v>-4787.4146783411779</v>
      </c>
      <c r="AW4">
        <v>1</v>
      </c>
      <c r="AX4">
        <f>IF(Z4&gt;0, (R4*SUMPRODUCT(K4:$K$98, X4:$X$98)-K4*$AZ$3)/Z4, 0)</f>
        <v>4069.9731082311737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1000000</v>
      </c>
      <c r="S5">
        <f t="shared" si="1"/>
        <v>6570.2912538157025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4023.8274397421192</v>
      </c>
      <c r="AC5">
        <f t="shared" si="2"/>
        <v>6421.8189037975862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-1372.8332070535712</v>
      </c>
      <c r="AI5">
        <f t="shared" si="7"/>
        <v>-1421.7033305817185</v>
      </c>
      <c r="AJ5">
        <f t="shared" si="8"/>
        <v>-2397.9914640554671</v>
      </c>
      <c r="AK5">
        <f>G5*SUM(AB5, AE5:AF5)</f>
        <v>281.6679207819484</v>
      </c>
      <c r="AL5">
        <f t="shared" si="9"/>
        <v>-3538.0268738552372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-1094.4142275618392</v>
      </c>
      <c r="AR5">
        <f t="shared" si="14"/>
        <v>-1133.3731908336404</v>
      </c>
      <c r="AS5">
        <f t="shared" si="15"/>
        <v>-1911.6641135646259</v>
      </c>
      <c r="AT5">
        <f t="shared" si="16"/>
        <v>224.54394194989507</v>
      </c>
      <c r="AU5">
        <f t="shared" si="17"/>
        <v>-2820.493362448371</v>
      </c>
      <c r="AW5">
        <v>2</v>
      </c>
      <c r="AX5">
        <f>IF(Z5&gt;0, (R5*SUMPRODUCT(K5:$K$98, X5:$X$98)-K5*$AZ$3)/Z5, 0)</f>
        <v>6570.2912538157025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1000000</v>
      </c>
      <c r="S6">
        <f t="shared" si="1"/>
        <v>8833.7253574286569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6421.8189037975862</v>
      </c>
      <c r="AC6">
        <f t="shared" si="2"/>
        <v>8535.1752755199668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-1425.0684405203046</v>
      </c>
      <c r="AI6">
        <f t="shared" si="7"/>
        <v>-1473.3786093911444</v>
      </c>
      <c r="AJ6">
        <f t="shared" si="8"/>
        <v>-2113.3563717223806</v>
      </c>
      <c r="AK6">
        <f>G6*SUM(AB6, AE6:AF6)</f>
        <v>449.52732326583106</v>
      </c>
      <c r="AL6">
        <f t="shared" si="9"/>
        <v>-3137.207657847694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-1014.3355677446136</v>
      </c>
      <c r="AR6">
        <f t="shared" si="14"/>
        <v>-1048.7217917154076</v>
      </c>
      <c r="AS6">
        <f t="shared" si="15"/>
        <v>-1504.245321982607</v>
      </c>
      <c r="AT6">
        <f t="shared" si="16"/>
        <v>319.96466955305254</v>
      </c>
      <c r="AU6">
        <f t="shared" si="17"/>
        <v>-2233.0024441449623</v>
      </c>
      <c r="AW6">
        <v>3</v>
      </c>
      <c r="AX6">
        <f>IF(Z6&gt;0, (R6*SUMPRODUCT(K6:$K$98, X6:$X$98)-K6*$AZ$3)/Z6, 0)</f>
        <v>8833.7253574286569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1000000</v>
      </c>
      <c r="S7">
        <f t="shared" si="1"/>
        <v>10873.63553843049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8535.1752755199668</v>
      </c>
      <c r="AC7">
        <f t="shared" si="2"/>
        <v>10384.920599993402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-1486.2874665992003</v>
      </c>
      <c r="AI7">
        <f t="shared" si="7"/>
        <v>-1534.0402194080018</v>
      </c>
      <c r="AJ7">
        <f t="shared" si="8"/>
        <v>-1849.7453244734352</v>
      </c>
      <c r="AK7">
        <f>G7*SUM(AB7, AE7:AF7)</f>
        <v>597.46226928639771</v>
      </c>
      <c r="AL7">
        <f t="shared" si="9"/>
        <v>-2786.323274595039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-944.56255473030853</v>
      </c>
      <c r="AR7">
        <f t="shared" si="14"/>
        <v>-974.91029243389892</v>
      </c>
      <c r="AS7">
        <f t="shared" si="15"/>
        <v>-1175.5465941476784</v>
      </c>
      <c r="AT7">
        <f t="shared" si="16"/>
        <v>379.69807329628128</v>
      </c>
      <c r="AU7">
        <f t="shared" si="17"/>
        <v>-1770.7588132852961</v>
      </c>
      <c r="AW7">
        <v>4</v>
      </c>
      <c r="AX7">
        <f>IF(Z7&gt;0, (R7*SUMPRODUCT(K7:$K$98, X7:$X$98)-K7*$AZ$3)/Z7, 0)</f>
        <v>10873.63553843049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1000000</v>
      </c>
      <c r="S8">
        <f t="shared" si="1"/>
        <v>12709.87262453143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10384.920599993402</v>
      </c>
      <c r="AC8">
        <f t="shared" si="2"/>
        <v>11997.573127600637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-1547.5139097242677</v>
      </c>
      <c r="AI8">
        <f t="shared" si="7"/>
        <v>-1594.7117593094949</v>
      </c>
      <c r="AJ8">
        <f t="shared" si="8"/>
        <v>-1612.6525276072352</v>
      </c>
      <c r="AK8">
        <f t="shared" ref="AK8:AK39" si="30">G8*SUM(AB8:AB8, AE8:AF8)</f>
        <v>726.94444199953818</v>
      </c>
      <c r="AL8">
        <f t="shared" si="9"/>
        <v>-2480.4198449171918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-878.1009519756376</v>
      </c>
      <c r="AR8">
        <f t="shared" si="14"/>
        <v>-904.88227936246244</v>
      </c>
      <c r="AS8">
        <f t="shared" si="15"/>
        <v>-915.06235310682519</v>
      </c>
      <c r="AT8">
        <f t="shared" si="16"/>
        <v>412.48779900590961</v>
      </c>
      <c r="AU8">
        <f t="shared" si="17"/>
        <v>-1407.4568334633777</v>
      </c>
      <c r="AW8">
        <v>5</v>
      </c>
      <c r="AX8">
        <f>IF(Z8&gt;0, (R8*SUMPRODUCT(K8:$K$98, X8:$X$98)-K8*$AZ$3)/Z8, 0)</f>
        <v>12709.87262453143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1000000</v>
      </c>
      <c r="S9">
        <f t="shared" si="1"/>
        <v>14366.610871295385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11997.573127600637</v>
      </c>
      <c r="AC9">
        <f t="shared" si="2"/>
        <v>13402.699927712099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-1611.2515166243884</v>
      </c>
      <c r="AI9">
        <f t="shared" si="7"/>
        <v>-1657.8968251379322</v>
      </c>
      <c r="AJ9">
        <f t="shared" si="8"/>
        <v>-1405.1268001114622</v>
      </c>
      <c r="AK9">
        <f t="shared" si="30"/>
        <v>839.83011893204468</v>
      </c>
      <c r="AL9">
        <f t="shared" si="9"/>
        <v>-2223.1935063173496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-816.3101623660724</v>
      </c>
      <c r="AR9">
        <f t="shared" si="14"/>
        <v>-839.9421273159511</v>
      </c>
      <c r="AS9">
        <f t="shared" si="15"/>
        <v>-711.88096613677124</v>
      </c>
      <c r="AT9">
        <f t="shared" si="16"/>
        <v>425.48407475302446</v>
      </c>
      <c r="AU9">
        <f t="shared" si="17"/>
        <v>-1126.3390186996978</v>
      </c>
      <c r="AW9">
        <v>6</v>
      </c>
      <c r="AX9">
        <f>IF(Z9&gt;0, (R9*SUMPRODUCT(K9:$K$98, X9:$X$98)-K9*$AZ$3)/Z9, 0)</f>
        <v>14366.610871295385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1000000</v>
      </c>
      <c r="S10">
        <f t="shared" si="1"/>
        <v>15864.110446286331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13402.699927712099</v>
      </c>
      <c r="AC10">
        <f t="shared" si="2"/>
        <v>14624.98597256665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-1685.7726445535145</v>
      </c>
      <c r="AI10">
        <f t="shared" si="7"/>
        <v>-1731.8672113496953</v>
      </c>
      <c r="AJ10">
        <f t="shared" si="8"/>
        <v>-1222.2860448545507</v>
      </c>
      <c r="AK10">
        <f t="shared" si="30"/>
        <v>938.18899493984702</v>
      </c>
      <c r="AL10">
        <f t="shared" si="9"/>
        <v>-2015.9642612643988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-762.55793300018217</v>
      </c>
      <c r="AR10">
        <f t="shared" si="14"/>
        <v>-783.40877412172858</v>
      </c>
      <c r="AS10">
        <f t="shared" si="15"/>
        <v>-552.90013330719103</v>
      </c>
      <c r="AT10">
        <f t="shared" si="16"/>
        <v>424.38905569874856</v>
      </c>
      <c r="AU10">
        <f t="shared" si="17"/>
        <v>-911.9198517301711</v>
      </c>
      <c r="AW10">
        <v>7</v>
      </c>
      <c r="AX10">
        <f>IF(Z10&gt;0, (R10*SUMPRODUCT(K10:$K$98, X10:$X$98)-K10*$AZ$3)/Z10, 0)</f>
        <v>15864.110446286331</v>
      </c>
    </row>
    <row r="11" spans="1:52" x14ac:dyDescent="0.25">
      <c r="A11" t="s">
        <v>33</v>
      </c>
      <c r="C11" s="25">
        <f>AU91</f>
        <v>14811.236608974103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1000000</v>
      </c>
      <c r="S11">
        <f t="shared" si="1"/>
        <v>17216.317035831707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14624.98597256665</v>
      </c>
      <c r="AC11">
        <f t="shared" si="2"/>
        <v>15682.603224584858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-1757.3184834509502</v>
      </c>
      <c r="AI11">
        <f t="shared" si="7"/>
        <v>-1802.8642386549966</v>
      </c>
      <c r="AJ11">
        <f t="shared" si="8"/>
        <v>-1057.6172520182081</v>
      </c>
      <c r="AK11">
        <f t="shared" si="30"/>
        <v>1023.7490180796656</v>
      </c>
      <c r="AL11">
        <f t="shared" si="9"/>
        <v>-1836.7324725935389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-709.75146168397953</v>
      </c>
      <c r="AR11">
        <f t="shared" si="14"/>
        <v>-728.14662831654789</v>
      </c>
      <c r="AS11">
        <f t="shared" si="15"/>
        <v>-427.1538697117839</v>
      </c>
      <c r="AT11">
        <f t="shared" si="16"/>
        <v>413.47505806272494</v>
      </c>
      <c r="AU11">
        <f t="shared" si="17"/>
        <v>-741.82543996560673</v>
      </c>
      <c r="AW11">
        <v>8</v>
      </c>
      <c r="AX11">
        <f>IF(Z11&gt;0, (R11*SUMPRODUCT(K11:$K$98, X11:$X$98)-K11*$AZ$3)/Z11, 0)</f>
        <v>17216.317035831707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1000000</v>
      </c>
      <c r="S12">
        <f t="shared" si="1"/>
        <v>18442.926936855598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15682.603224584858</v>
      </c>
      <c r="AC12">
        <f t="shared" si="2"/>
        <v>16598.00817809589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-1839.8991201664012</v>
      </c>
      <c r="AI12">
        <f t="shared" si="7"/>
        <v>-1884.8974228623988</v>
      </c>
      <c r="AJ12">
        <f t="shared" si="8"/>
        <v>-915.40495351103164</v>
      </c>
      <c r="AK12">
        <f t="shared" si="30"/>
        <v>1097.7822257209402</v>
      </c>
      <c r="AL12">
        <f t="shared" si="9"/>
        <v>-1702.5201506524902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-663.48606768679235</v>
      </c>
      <c r="AR12">
        <f t="shared" si="14"/>
        <v>-679.71290674612464</v>
      </c>
      <c r="AS12">
        <f t="shared" si="15"/>
        <v>-330.10420315387483</v>
      </c>
      <c r="AT12">
        <f t="shared" si="16"/>
        <v>395.87127584156235</v>
      </c>
      <c r="AU12">
        <f t="shared" si="17"/>
        <v>-613.94583405843719</v>
      </c>
      <c r="AW12">
        <v>9</v>
      </c>
      <c r="AX12">
        <f>IF(Z12&gt;0, (R12*SUMPRODUCT(K12:$K$98, X12:$X$98)-K12*$AZ$3)/Z12, 0)</f>
        <v>18442.926936855598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1000000</v>
      </c>
      <c r="S13">
        <f t="shared" si="1"/>
        <v>19555.463392402373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16598.00817809589</v>
      </c>
      <c r="AC13">
        <f t="shared" si="2"/>
        <v>17385.55462397607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-1928.1601711684691</v>
      </c>
      <c r="AI13">
        <f t="shared" si="7"/>
        <v>-1972.6120828289481</v>
      </c>
      <c r="AJ13">
        <f t="shared" si="8"/>
        <v>-787.54644588017982</v>
      </c>
      <c r="AK13">
        <f t="shared" si="30"/>
        <v>1161.8605724667125</v>
      </c>
      <c r="AL13">
        <f t="shared" si="9"/>
        <v>-1598.2979562424155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-620.81597097638246</v>
      </c>
      <c r="AR13">
        <f t="shared" si="14"/>
        <v>-635.12829684635062</v>
      </c>
      <c r="AS13">
        <f t="shared" si="15"/>
        <v>-253.56887814554094</v>
      </c>
      <c r="AT13">
        <f t="shared" si="16"/>
        <v>374.08800898422635</v>
      </c>
      <c r="AU13">
        <f t="shared" si="17"/>
        <v>-514.60916600766518</v>
      </c>
      <c r="AW13">
        <v>10</v>
      </c>
      <c r="AX13">
        <f>IF(Z13&gt;0, (R13*SUMPRODUCT(K13:$K$98, X13:$X$98)-K13*$AZ$3)/Z13, 0)</f>
        <v>19555.463392402373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1000000</v>
      </c>
      <c r="S14">
        <f t="shared" si="1"/>
        <v>20566.906501025787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17385.55462397607</v>
      </c>
      <c r="AC14">
        <f t="shared" si="2"/>
        <v>18060.303397255906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-2023.403899758649</v>
      </c>
      <c r="AI14">
        <f t="shared" si="7"/>
        <v>-2067.3101221075353</v>
      </c>
      <c r="AJ14">
        <f t="shared" si="8"/>
        <v>-674.74877327983631</v>
      </c>
      <c r="AK14">
        <f t="shared" si="30"/>
        <v>1216.9888236783249</v>
      </c>
      <c r="AL14">
        <f t="shared" si="9"/>
        <v>-1525.0700717090467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-581.68027012100754</v>
      </c>
      <c r="AR14">
        <f t="shared" si="14"/>
        <v>-594.30225986756261</v>
      </c>
      <c r="AS14">
        <f t="shared" si="15"/>
        <v>-193.97414858795594</v>
      </c>
      <c r="AT14">
        <f t="shared" si="16"/>
        <v>349.85520576286979</v>
      </c>
      <c r="AU14">
        <f t="shared" si="17"/>
        <v>-438.42120269264876</v>
      </c>
      <c r="AW14">
        <v>11</v>
      </c>
      <c r="AX14">
        <f>IF(Z14&gt;0, (R14*SUMPRODUCT(K14:$K$98, X14:$X$98)-K14*$AZ$3)/Z14, 0)</f>
        <v>20566.906501025787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1000000</v>
      </c>
      <c r="S15">
        <f t="shared" si="1"/>
        <v>21488.631137269003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18060.303397255906</v>
      </c>
      <c r="AC15">
        <f t="shared" si="2"/>
        <v>18635.377363077954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-2122.8921943020664</v>
      </c>
      <c r="AI15">
        <f t="shared" si="7"/>
        <v>-2166.2532098177489</v>
      </c>
      <c r="AJ15">
        <f t="shared" si="8"/>
        <v>-575.07396582204819</v>
      </c>
      <c r="AK15">
        <f t="shared" si="30"/>
        <v>1264.2212378079134</v>
      </c>
      <c r="AL15">
        <f t="shared" si="9"/>
        <v>-1477.1059378318837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-544.89355128552381</v>
      </c>
      <c r="AR15">
        <f t="shared" si="14"/>
        <v>-556.02324397321809</v>
      </c>
      <c r="AS15">
        <f t="shared" si="15"/>
        <v>-147.60716362784771</v>
      </c>
      <c r="AT15">
        <f t="shared" si="16"/>
        <v>324.49410371788093</v>
      </c>
      <c r="AU15">
        <f t="shared" si="17"/>
        <v>-379.13630388318478</v>
      </c>
      <c r="AW15">
        <v>12</v>
      </c>
      <c r="AX15">
        <f>IF(Z15&gt;0, (R15*SUMPRODUCT(K15:$K$98, X15:$X$98)-K15*$AZ$3)/Z15, 0)</f>
        <v>21488.631137269003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1000000</v>
      </c>
      <c r="S16">
        <f t="shared" si="1"/>
        <v>22356.408952424685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18635.377363077954</v>
      </c>
      <c r="AC16">
        <f t="shared" si="2"/>
        <v>19123.300093884449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-3164.7522817494596</v>
      </c>
      <c r="AI16">
        <f t="shared" si="7"/>
        <v>-3207.5214494958977</v>
      </c>
      <c r="AJ16">
        <f t="shared" si="8"/>
        <v>-487.92273080649466</v>
      </c>
      <c r="AK16">
        <f t="shared" si="30"/>
        <v>1304.4764154154568</v>
      </c>
      <c r="AL16">
        <f t="shared" si="9"/>
        <v>-2390.9677648869356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-725.27954113140584</v>
      </c>
      <c r="AR16">
        <f t="shared" si="14"/>
        <v>-735.08113051222188</v>
      </c>
      <c r="AS16">
        <f t="shared" si="15"/>
        <v>-111.8192966785045</v>
      </c>
      <c r="AT16">
        <f t="shared" si="16"/>
        <v>298.95232604627705</v>
      </c>
      <c r="AU16">
        <f t="shared" si="17"/>
        <v>-547.94810114444931</v>
      </c>
      <c r="AW16">
        <v>13</v>
      </c>
      <c r="AX16">
        <f>IF(Z16&gt;0, (R16*SUMPRODUCT(K16:$K$98, X16:$X$98)-K16*$AZ$3)/Z16, 0)</f>
        <v>22356.408952424685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1000000</v>
      </c>
      <c r="S17">
        <f t="shared" si="1"/>
        <v>22931.921413958007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19123.300093884449</v>
      </c>
      <c r="AC17">
        <f t="shared" si="2"/>
        <v>19320.17794747806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-4328.0319177842912</v>
      </c>
      <c r="AI17">
        <f t="shared" si="7"/>
        <v>-4370.1569922573754</v>
      </c>
      <c r="AJ17">
        <f t="shared" si="8"/>
        <v>-196.87785359361078</v>
      </c>
      <c r="AK17">
        <f t="shared" si="30"/>
        <v>1338.6310065719115</v>
      </c>
      <c r="AL17">
        <f t="shared" si="9"/>
        <v>-3228.4038392790744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-885.60108001266997</v>
      </c>
      <c r="AR17">
        <f t="shared" si="14"/>
        <v>-894.2207048577834</v>
      </c>
      <c r="AS17">
        <f t="shared" si="15"/>
        <v>-40.285109510545865</v>
      </c>
      <c r="AT17">
        <f t="shared" si="16"/>
        <v>273.91042572658245</v>
      </c>
      <c r="AU17">
        <f t="shared" si="17"/>
        <v>-660.59538864174681</v>
      </c>
      <c r="AW17">
        <v>14</v>
      </c>
      <c r="AX17">
        <f>IF(Z17&gt;0, (R17*SUMPRODUCT(K17:$K$98, X17:$X$98)-K17*$AZ$3)/Z17, 0)</f>
        <v>22931.921413958007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1000000</v>
      </c>
      <c r="S18">
        <f t="shared" si="1"/>
        <v>23242.717852638973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19320.17794747806</v>
      </c>
      <c r="AC18">
        <f t="shared" si="2"/>
        <v>19257.93168418415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-5518.8245417515727</v>
      </c>
      <c r="AI18">
        <f t="shared" si="7"/>
        <v>-5560.2524242528389</v>
      </c>
      <c r="AJ18">
        <f t="shared" si="8"/>
        <v>62.246263293909578</v>
      </c>
      <c r="AK18">
        <f t="shared" si="30"/>
        <v>1352.4124563234643</v>
      </c>
      <c r="AL18">
        <f t="shared" si="9"/>
        <v>-4145.5937046354647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-1008.2686103511203</v>
      </c>
      <c r="AR18">
        <f t="shared" si="14"/>
        <v>-1015.8373295961942</v>
      </c>
      <c r="AS18">
        <f t="shared" si="15"/>
        <v>11.372159581464244</v>
      </c>
      <c r="AT18">
        <f t="shared" si="16"/>
        <v>247.08069945742915</v>
      </c>
      <c r="AU18">
        <f t="shared" si="17"/>
        <v>-757.38447055730069</v>
      </c>
      <c r="AW18">
        <v>15</v>
      </c>
      <c r="AX18">
        <f>IF(Z18&gt;0, (R18*SUMPRODUCT(K18:$K$98, X18:$X$98)-K18*$AZ$3)/Z18, 0)</f>
        <v>23242.717852638973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1000000</v>
      </c>
      <c r="S19">
        <f t="shared" si="1"/>
        <v>23337.54433363556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19257.93168418415</v>
      </c>
      <c r="AC19">
        <f t="shared" si="2"/>
        <v>18984.801303046217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-6784.5432331990478</v>
      </c>
      <c r="AI19">
        <f t="shared" si="7"/>
        <v>-6825.2176097136417</v>
      </c>
      <c r="AJ19">
        <f t="shared" si="8"/>
        <v>273.130381137933</v>
      </c>
      <c r="AK19">
        <f t="shared" si="30"/>
        <v>1348.0552178928906</v>
      </c>
      <c r="AL19">
        <f t="shared" si="9"/>
        <v>-5204.0320106828185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-1106.7059670453471</v>
      </c>
      <c r="AR19">
        <f t="shared" si="14"/>
        <v>-1113.3408389368369</v>
      </c>
      <c r="AS19">
        <f t="shared" si="15"/>
        <v>44.553481671041197</v>
      </c>
      <c r="AT19">
        <f t="shared" si="16"/>
        <v>219.89700739886308</v>
      </c>
      <c r="AU19">
        <f t="shared" si="17"/>
        <v>-848.89034986693264</v>
      </c>
      <c r="AW19">
        <v>16</v>
      </c>
      <c r="AX19">
        <f>IF(Z19&gt;0, (R19*SUMPRODUCT(K19:$K$98, X19:$X$98)-K19*$AZ$3)/Z19, 0)</f>
        <v>23337.54433363556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1000000</v>
      </c>
      <c r="S20">
        <f t="shared" si="1"/>
        <v>23247.644124985498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18984.801303046217</v>
      </c>
      <c r="AC20">
        <f t="shared" si="2"/>
        <v>18534.468754941208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-8090.41820938825</v>
      </c>
      <c r="AI20">
        <f t="shared" si="7"/>
        <v>-8130.2813212272285</v>
      </c>
      <c r="AJ20">
        <f t="shared" si="8"/>
        <v>450.33254810500875</v>
      </c>
      <c r="AK20">
        <f t="shared" si="30"/>
        <v>1328.9360912132354</v>
      </c>
      <c r="AL20">
        <f t="shared" si="9"/>
        <v>-6351.0126819089846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-1178.3236279647888</v>
      </c>
      <c r="AR20">
        <f t="shared" si="14"/>
        <v>-1184.1294646160468</v>
      </c>
      <c r="AS20">
        <f t="shared" si="15"/>
        <v>65.588387168658542</v>
      </c>
      <c r="AT20">
        <f t="shared" si="16"/>
        <v>193.55202114454482</v>
      </c>
      <c r="AU20">
        <f t="shared" si="17"/>
        <v>-924.98905630284344</v>
      </c>
      <c r="AW20">
        <v>17</v>
      </c>
      <c r="AX20">
        <f>IF(Z20&gt;0, (R20*SUMPRODUCT(K20:$K$98, X20:$X$98)-K20*$AZ$3)/Z20, 0)</f>
        <v>23247.644124985498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1000000</v>
      </c>
      <c r="S21">
        <f t="shared" si="1"/>
        <v>23010.258474334336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18534.468754941208</v>
      </c>
      <c r="AC21">
        <f t="shared" si="2"/>
        <v>17942.192822458866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-9542.0577960255396</v>
      </c>
      <c r="AI21">
        <f t="shared" si="7"/>
        <v>-9581.0451738563261</v>
      </c>
      <c r="AJ21">
        <f t="shared" si="8"/>
        <v>592.27593248234189</v>
      </c>
      <c r="AK21">
        <f t="shared" si="30"/>
        <v>1297.4128128458847</v>
      </c>
      <c r="AL21">
        <f t="shared" si="9"/>
        <v>-7691.3564285280991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-1240.8452846699413</v>
      </c>
      <c r="AR21">
        <f t="shared" si="14"/>
        <v>-1245.9151873028018</v>
      </c>
      <c r="AS21">
        <f t="shared" si="15"/>
        <v>77.01931949629531</v>
      </c>
      <c r="AT21">
        <f t="shared" si="16"/>
        <v>168.71503039530239</v>
      </c>
      <c r="AU21">
        <f t="shared" si="17"/>
        <v>-1000.180837411204</v>
      </c>
      <c r="AW21">
        <v>18</v>
      </c>
      <c r="AX21">
        <f>IF(Z21&gt;0, (R21*SUMPRODUCT(K21:$K$98, X21:$X$98)-K21*$AZ$3)/Z21, 0)</f>
        <v>23010.258474334336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1000000</v>
      </c>
      <c r="S22">
        <f t="shared" si="1"/>
        <v>22639.468342986813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17942.192822458866</v>
      </c>
      <c r="AC22">
        <f t="shared" si="2"/>
        <v>17224.604408755393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-11128.132945349069</v>
      </c>
      <c r="AI22">
        <f t="shared" si="7"/>
        <v>-11166.174042754281</v>
      </c>
      <c r="AJ22">
        <f t="shared" si="8"/>
        <v>717.58841370347363</v>
      </c>
      <c r="AK22">
        <f t="shared" si="30"/>
        <v>1255.9534975721208</v>
      </c>
      <c r="AL22">
        <f t="shared" si="9"/>
        <v>-9192.6321314786874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-1292.0516490920306</v>
      </c>
      <c r="AR22">
        <f t="shared" si="14"/>
        <v>-1296.4684783011223</v>
      </c>
      <c r="AS22">
        <f t="shared" si="15"/>
        <v>83.316877848984404</v>
      </c>
      <c r="AT22">
        <f t="shared" si="16"/>
        <v>145.82471252728726</v>
      </c>
      <c r="AU22">
        <f t="shared" si="17"/>
        <v>-1067.3268879248508</v>
      </c>
      <c r="AW22">
        <v>19</v>
      </c>
      <c r="AX22">
        <f>IF(Z22&gt;0, (R22*SUMPRODUCT(K22:$K$98, X22:$X$98)-K22*$AZ$3)/Z22, 0)</f>
        <v>22639.468342986813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1000000</v>
      </c>
      <c r="S23">
        <f t="shared" si="1"/>
        <v>22149.363622906218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17224.604408755393</v>
      </c>
      <c r="AC23">
        <f t="shared" si="2"/>
        <v>16399.746394454854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-12797.585132067043</v>
      </c>
      <c r="AI23">
        <f t="shared" si="7"/>
        <v>-12834.605939241599</v>
      </c>
      <c r="AJ23">
        <f t="shared" si="8"/>
        <v>824.85801430053834</v>
      </c>
      <c r="AK23">
        <f t="shared" si="30"/>
        <v>1205.7223086128777</v>
      </c>
      <c r="AL23">
        <f t="shared" si="9"/>
        <v>-10804.025616328183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-1326.6842514861037</v>
      </c>
      <c r="AR23">
        <f t="shared" si="14"/>
        <v>-1330.522078806566</v>
      </c>
      <c r="AS23">
        <f t="shared" si="15"/>
        <v>85.510361993416964</v>
      </c>
      <c r="AT23">
        <f t="shared" si="16"/>
        <v>124.99333131951637</v>
      </c>
      <c r="AU23">
        <f t="shared" si="17"/>
        <v>-1120.0183854936326</v>
      </c>
      <c r="AW23">
        <v>20</v>
      </c>
      <c r="AX23">
        <f>IF(Z23&gt;0, (R23*SUMPRODUCT(K23:$K$98, X23:$X$98)-K23*$AZ$3)/Z23, 0)</f>
        <v>22149.363622906218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1000000</v>
      </c>
      <c r="S24">
        <f t="shared" si="1"/>
        <v>21561.655034831507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16399.746394454854</v>
      </c>
      <c r="AC24">
        <f t="shared" si="2"/>
        <v>15490.199316889721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-14597.774433178663</v>
      </c>
      <c r="AI24">
        <f t="shared" si="7"/>
        <v>-14633.695143559815</v>
      </c>
      <c r="AJ24">
        <f t="shared" si="8"/>
        <v>909.5470775651338</v>
      </c>
      <c r="AK24">
        <f t="shared" si="30"/>
        <v>1147.98224761184</v>
      </c>
      <c r="AL24">
        <f t="shared" si="9"/>
        <v>-12576.16581838284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-1351.1643329153667</v>
      </c>
      <c r="AR24">
        <f t="shared" si="14"/>
        <v>-1354.4891399194864</v>
      </c>
      <c r="AS24">
        <f t="shared" si="15"/>
        <v>84.187324303367248</v>
      </c>
      <c r="AT24">
        <f t="shared" si="16"/>
        <v>106.25679105355105</v>
      </c>
      <c r="AU24">
        <f t="shared" si="17"/>
        <v>-1164.0450245625682</v>
      </c>
      <c r="AW24">
        <v>21</v>
      </c>
      <c r="AX24">
        <f>IF(Z24&gt;0, (R24*SUMPRODUCT(K24:$K$98, X24:$X$98)-K24*$AZ$3)/Z24, 0)</f>
        <v>21561.655034831507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1000000</v>
      </c>
      <c r="S25">
        <f t="shared" si="1"/>
        <v>20888.575949481055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15490.199316889721</v>
      </c>
      <c r="AC25">
        <f t="shared" si="2"/>
        <v>14511.478889260934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-16521.200550125544</v>
      </c>
      <c r="AI25">
        <f t="shared" si="7"/>
        <v>-16555.935993375377</v>
      </c>
      <c r="AJ25">
        <f t="shared" si="8"/>
        <v>978.72042762878664</v>
      </c>
      <c r="AK25">
        <f t="shared" si="30"/>
        <v>1084.3139521822804</v>
      </c>
      <c r="AL25">
        <f t="shared" si="9"/>
        <v>-14492.901613564311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-1365.3534887442629</v>
      </c>
      <c r="AR25">
        <f t="shared" si="14"/>
        <v>-1368.2241129752529</v>
      </c>
      <c r="AS25">
        <f t="shared" si="15"/>
        <v>80.88391314625656</v>
      </c>
      <c r="AT25">
        <f t="shared" si="16"/>
        <v>89.610427100281541</v>
      </c>
      <c r="AU25">
        <f t="shared" si="17"/>
        <v>-1197.7297727287148</v>
      </c>
      <c r="AW25">
        <v>22</v>
      </c>
      <c r="AX25">
        <f>IF(Z25&gt;0, (R25*SUMPRODUCT(K25:$K$98, X25:$X$98)-K25*$AZ$3)/Z25, 0)</f>
        <v>20888.575949481055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1000000</v>
      </c>
      <c r="S26">
        <f t="shared" si="1"/>
        <v>20135.167138833633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14511.478889260934</v>
      </c>
      <c r="AC26">
        <f t="shared" si="2"/>
        <v>13478.66460166541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-18352.652065354698</v>
      </c>
      <c r="AI26">
        <f t="shared" si="7"/>
        <v>-18386.122521568766</v>
      </c>
      <c r="AJ26">
        <f t="shared" si="8"/>
        <v>1032.8142875955236</v>
      </c>
      <c r="AK26">
        <f t="shared" si="30"/>
        <v>1015.8035222482655</v>
      </c>
      <c r="AL26">
        <f t="shared" si="9"/>
        <v>-16337.504711724978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-1354.2046782943571</v>
      </c>
      <c r="AR26">
        <f t="shared" si="14"/>
        <v>-1356.6743948360499</v>
      </c>
      <c r="AS26">
        <f t="shared" si="15"/>
        <v>76.209254939857132</v>
      </c>
      <c r="AT26">
        <f t="shared" si="16"/>
        <v>74.954065339324629</v>
      </c>
      <c r="AU26">
        <f t="shared" si="17"/>
        <v>-1205.5110745568682</v>
      </c>
      <c r="AW26">
        <v>23</v>
      </c>
      <c r="AX26">
        <f>IF(Z26&gt;0, (R26*SUMPRODUCT(K26:$K$98, X26:$X$98)-K26*$AZ$3)/Z26, 0)</f>
        <v>20135.167138833633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1000000</v>
      </c>
      <c r="S27">
        <f t="shared" si="1"/>
        <v>19330.446030011237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13478.66460166541</v>
      </c>
      <c r="AC27">
        <f t="shared" si="2"/>
        <v>12421.369924396711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-20134.416682767529</v>
      </c>
      <c r="AI27">
        <f t="shared" si="7"/>
        <v>-20166.545713585318</v>
      </c>
      <c r="AJ27">
        <f t="shared" si="8"/>
        <v>1057.2946772686992</v>
      </c>
      <c r="AK27">
        <f t="shared" si="30"/>
        <v>943.50652211657882</v>
      </c>
      <c r="AL27">
        <f t="shared" si="9"/>
        <v>-18165.74451420004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-1326.4977205549937</v>
      </c>
      <c r="AR27">
        <f t="shared" si="14"/>
        <v>-1328.614448683498</v>
      </c>
      <c r="AS27">
        <f t="shared" si="15"/>
        <v>69.656797187087918</v>
      </c>
      <c r="AT27">
        <f t="shared" si="16"/>
        <v>62.160194190655915</v>
      </c>
      <c r="AU27">
        <f t="shared" si="17"/>
        <v>-1196.7974573057543</v>
      </c>
      <c r="AW27">
        <v>24</v>
      </c>
      <c r="AX27">
        <f>IF(Z27&gt;0, (R27*SUMPRODUCT(K27:$K$98, X27:$X$98)-K27*$AZ$3)/Z27, 0)</f>
        <v>19330.446030011237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1000000</v>
      </c>
      <c r="S28">
        <f t="shared" si="1"/>
        <v>18494.491641693628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12421.369924396711</v>
      </c>
      <c r="AC28">
        <f t="shared" si="2"/>
        <v>11359.970419043195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-21919.4670896553</v>
      </c>
      <c r="AI28">
        <f t="shared" si="7"/>
        <v>-21950.178856810428</v>
      </c>
      <c r="AJ28">
        <f t="shared" si="8"/>
        <v>1061.3995053535164</v>
      </c>
      <c r="AK28">
        <f t="shared" si="30"/>
        <v>869.49589470776982</v>
      </c>
      <c r="AL28">
        <f t="shared" si="9"/>
        <v>-20019.283456749145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-1289.3755320768289</v>
      </c>
      <c r="AR28">
        <f t="shared" si="14"/>
        <v>-1291.1820997709565</v>
      </c>
      <c r="AS28">
        <f t="shared" si="15"/>
        <v>62.435028477820282</v>
      </c>
      <c r="AT28">
        <f t="shared" si="16"/>
        <v>51.14662356032121</v>
      </c>
      <c r="AU28">
        <f t="shared" si="17"/>
        <v>-1177.6004477328152</v>
      </c>
      <c r="AW28">
        <v>25</v>
      </c>
      <c r="AX28">
        <f>IF(Z28&gt;0, (R28*SUMPRODUCT(K28:$K$98, X28:$X$98)-K28*$AZ$3)/Z28, 0)</f>
        <v>18494.491641693628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1000000</v>
      </c>
      <c r="S29">
        <f t="shared" si="1"/>
        <v>17644.131394404816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11359.970419043195</v>
      </c>
      <c r="AC29">
        <f t="shared" si="2"/>
        <v>10307.289721967689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-23916.331066725488</v>
      </c>
      <c r="AI29">
        <f t="shared" si="7"/>
        <v>-23945.539899655731</v>
      </c>
      <c r="AJ29">
        <f t="shared" si="8"/>
        <v>1052.680697075506</v>
      </c>
      <c r="AK29">
        <f t="shared" si="30"/>
        <v>795.19792933302369</v>
      </c>
      <c r="AL29">
        <f t="shared" si="9"/>
        <v>-22097.661273247202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-1256.1050660206972</v>
      </c>
      <c r="AR29">
        <f t="shared" si="14"/>
        <v>-1257.6391375684555</v>
      </c>
      <c r="AS29">
        <f t="shared" si="15"/>
        <v>55.287642272957633</v>
      </c>
      <c r="AT29">
        <f t="shared" si="16"/>
        <v>41.764438898994449</v>
      </c>
      <c r="AU29">
        <f t="shared" si="17"/>
        <v>-1160.5870563965034</v>
      </c>
      <c r="AW29">
        <v>26</v>
      </c>
      <c r="AX29">
        <f>IF(Z29&gt;0, (R29*SUMPRODUCT(K29:$K$98, X29:$X$98)-K29*$AZ$3)/Z29, 0)</f>
        <v>17644.131394404816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1000000</v>
      </c>
      <c r="S30">
        <f t="shared" si="1"/>
        <v>16762.204443075116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10307.289721967689</v>
      </c>
      <c r="AC30">
        <f t="shared" si="2"/>
        <v>9262.5193300553128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-25751.288739669377</v>
      </c>
      <c r="AI30">
        <f t="shared" si="7"/>
        <v>-25778.917919833333</v>
      </c>
      <c r="AJ30">
        <f t="shared" si="8"/>
        <v>1044.770391912376</v>
      </c>
      <c r="AK30">
        <f t="shared" si="30"/>
        <v>721.51028053773825</v>
      </c>
      <c r="AL30">
        <f t="shared" si="9"/>
        <v>-24012.637247383216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-1207.5701145162379</v>
      </c>
      <c r="AR30">
        <f t="shared" si="14"/>
        <v>-1208.8657456821913</v>
      </c>
      <c r="AS30">
        <f t="shared" si="15"/>
        <v>48.993023788408692</v>
      </c>
      <c r="AT30">
        <f t="shared" si="16"/>
        <v>33.834199946328042</v>
      </c>
      <c r="AU30">
        <f t="shared" si="17"/>
        <v>-1126.0385219474545</v>
      </c>
      <c r="AW30">
        <v>27</v>
      </c>
      <c r="AX30">
        <f>IF(Z30&gt;0, (R30*SUMPRODUCT(K30:$K$98, X30:$X$98)-K30*$AZ$3)/Z30, 0)</f>
        <v>16762.204443075116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1000000</v>
      </c>
      <c r="S31">
        <f t="shared" si="1"/>
        <v>15857.202147570561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9262.5193300553128</v>
      </c>
      <c r="AC31">
        <f t="shared" si="2"/>
        <v>8243.6408888500773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-27190.465806052598</v>
      </c>
      <c r="AI31">
        <f t="shared" si="7"/>
        <v>-27216.45917112461</v>
      </c>
      <c r="AJ31">
        <f t="shared" si="8"/>
        <v>1018.8784412052355</v>
      </c>
      <c r="AK31">
        <f t="shared" si="30"/>
        <v>648.37635310387191</v>
      </c>
      <c r="AL31">
        <f t="shared" si="9"/>
        <v>-25549.204376815505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-1138.4448921282815</v>
      </c>
      <c r="AR31">
        <f t="shared" si="14"/>
        <v>-1139.5332152892943</v>
      </c>
      <c r="AS31">
        <f t="shared" si="15"/>
        <v>42.659694223830613</v>
      </c>
      <c r="AT31">
        <f t="shared" si="16"/>
        <v>27.147043108160204</v>
      </c>
      <c r="AU31">
        <f t="shared" si="17"/>
        <v>-1069.7264779573036</v>
      </c>
      <c r="AW31">
        <v>28</v>
      </c>
      <c r="AX31">
        <f>IF(Z31&gt;0, (R31*SUMPRODUCT(K31:$K$98, X31:$X$98)-K31*$AZ$3)/Z31, 0)</f>
        <v>15857.202147570561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1000000</v>
      </c>
      <c r="S32">
        <f t="shared" si="1"/>
        <v>14961.556320119051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8243.6408888500773</v>
      </c>
      <c r="AC32">
        <f t="shared" si="2"/>
        <v>7273.6707050351897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-28511.269565116261</v>
      </c>
      <c r="AI32">
        <f t="shared" si="7"/>
        <v>-28535.577433059298</v>
      </c>
      <c r="AJ32">
        <f t="shared" si="8"/>
        <v>969.9701838148876</v>
      </c>
      <c r="AK32">
        <f t="shared" si="30"/>
        <v>577.05486221950548</v>
      </c>
      <c r="AL32">
        <f t="shared" si="9"/>
        <v>-26988.552387024905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-1065.8446234959401</v>
      </c>
      <c r="AR32">
        <f t="shared" si="14"/>
        <v>-1066.7533312017322</v>
      </c>
      <c r="AS32">
        <f t="shared" si="15"/>
        <v>36.26066187650143</v>
      </c>
      <c r="AT32">
        <f t="shared" si="16"/>
        <v>21.572200457582198</v>
      </c>
      <c r="AU32">
        <f t="shared" si="17"/>
        <v>-1008.9204688676485</v>
      </c>
      <c r="AW32">
        <v>29</v>
      </c>
      <c r="AX32">
        <f>IF(Z32&gt;0, (R32*SUMPRODUCT(K32:$K$98, X32:$X$98)-K32*$AZ$3)/Z32, 0)</f>
        <v>14961.556320119051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1000000</v>
      </c>
      <c r="S33">
        <f t="shared" si="1"/>
        <v>14075.704343676385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7273.6707050351897</v>
      </c>
      <c r="AC33">
        <f t="shared" si="2"/>
        <v>6358.2499282476419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-29577.720370874114</v>
      </c>
      <c r="AI33">
        <f t="shared" si="7"/>
        <v>-29600.306274119179</v>
      </c>
      <c r="AJ33">
        <f t="shared" si="8"/>
        <v>915.42077678754777</v>
      </c>
      <c r="AK33">
        <f t="shared" si="30"/>
        <v>509.1569493524633</v>
      </c>
      <c r="AL33">
        <f t="shared" si="9"/>
        <v>-28175.728547979168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-987.24289908049354</v>
      </c>
      <c r="AR33">
        <f t="shared" si="14"/>
        <v>-987.99676963976651</v>
      </c>
      <c r="AS33">
        <f t="shared" si="15"/>
        <v>30.554845005708856</v>
      </c>
      <c r="AT33">
        <f t="shared" si="16"/>
        <v>16.994601898417052</v>
      </c>
      <c r="AU33">
        <f t="shared" si="17"/>
        <v>-940.44732273564057</v>
      </c>
      <c r="AW33">
        <v>30</v>
      </c>
      <c r="AX33">
        <f>IF(Z33&gt;0, (R33*SUMPRODUCT(K33:$K$98, X33:$X$98)-K33*$AZ$3)/Z33, 0)</f>
        <v>14075.704343676385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1000000</v>
      </c>
      <c r="S34">
        <f t="shared" si="1"/>
        <v>13211.608150027538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6358.2499282476419</v>
      </c>
      <c r="AC34">
        <f t="shared" si="2"/>
        <v>5505.314035156779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-30498.089812691538</v>
      </c>
      <c r="AI34">
        <f t="shared" si="7"/>
        <v>-30518.924952413516</v>
      </c>
      <c r="AJ34">
        <f t="shared" si="8"/>
        <v>852.93589309086292</v>
      </c>
      <c r="AK34">
        <f t="shared" si="30"/>
        <v>445.07749497733499</v>
      </c>
      <c r="AL34">
        <f t="shared" si="9"/>
        <v>-29220.911564345315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-908.89546450971147</v>
      </c>
      <c r="AR34">
        <f t="shared" si="14"/>
        <v>-909.51638746298602</v>
      </c>
      <c r="AS34">
        <f t="shared" si="15"/>
        <v>25.418954744674526</v>
      </c>
      <c r="AT34">
        <f t="shared" si="16"/>
        <v>13.264073882158421</v>
      </c>
      <c r="AU34">
        <f t="shared" si="17"/>
        <v>-870.83335883615302</v>
      </c>
      <c r="AW34">
        <v>31</v>
      </c>
      <c r="AX34">
        <f>IF(Z34&gt;0, (R34*SUMPRODUCT(K34:$K$98, X34:$X$98)-K34*$AZ$3)/Z34, 0)</f>
        <v>13211.608150027538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12372.563592857172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5505.314035156779</v>
      </c>
      <c r="AC35">
        <f t="shared" ref="AC35:AC66" si="33">S35*Z35</f>
        <v>4716.3355402806683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-31342.693217802946</v>
      </c>
      <c r="AI35">
        <f t="shared" ref="AI35:AI66" si="38">SUM(AE35:AH35)</f>
        <v>-31361.752871466811</v>
      </c>
      <c r="AJ35">
        <f t="shared" ref="AJ35:AJ66" si="39">AB35-AC35</f>
        <v>788.97849487611074</v>
      </c>
      <c r="AK35">
        <f t="shared" si="30"/>
        <v>385.37198246097455</v>
      </c>
      <c r="AL35">
        <f t="shared" ref="AL35:AL66" si="40">SUM(AI35:AK35)</f>
        <v>-30187.402394129724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-833.98758642809605</v>
      </c>
      <c r="AR35">
        <f t="shared" ref="AR35:AR66" si="45">AI35*$K35</f>
        <v>-834.49473858782983</v>
      </c>
      <c r="AS35">
        <f t="shared" ref="AS35:AS66" si="46">AJ35*$K35</f>
        <v>20.99367358487401</v>
      </c>
      <c r="AT35">
        <f t="shared" ref="AT35:AT66" si="47">AK35*$K35</f>
        <v>10.25423843752786</v>
      </c>
      <c r="AU35">
        <f t="shared" ref="AU35:AU66" si="48">AL35*$K35</f>
        <v>-803.24682656542791</v>
      </c>
      <c r="AW35">
        <v>32</v>
      </c>
      <c r="AX35">
        <f>IF(Z35&gt;0, (R35*SUMPRODUCT(K35:$K$98, X35:$X$98)-K35*$AZ$3)/Z35, 0)</f>
        <v>12372.563592857172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1000000</v>
      </c>
      <c r="S36">
        <f t="shared" si="32"/>
        <v>11544.415141754547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4716.3355402806683</v>
      </c>
      <c r="AC36">
        <f t="shared" si="33"/>
        <v>3989.4166767397146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-31810.004660721668</v>
      </c>
      <c r="AI36">
        <f t="shared" si="38"/>
        <v>-31827.283217615863</v>
      </c>
      <c r="AJ36">
        <f t="shared" si="39"/>
        <v>726.91886354095368</v>
      </c>
      <c r="AK36">
        <f t="shared" si="30"/>
        <v>330.14348781964679</v>
      </c>
      <c r="AL36">
        <f t="shared" si="40"/>
        <v>-30770.220866255266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-755.73404059521818</v>
      </c>
      <c r="AR36">
        <f t="shared" si="45"/>
        <v>-756.14454017723892</v>
      </c>
      <c r="AS36">
        <f t="shared" si="46"/>
        <v>17.269954399190137</v>
      </c>
      <c r="AT36">
        <f t="shared" si="47"/>
        <v>7.8434654344523906</v>
      </c>
      <c r="AU36">
        <f t="shared" si="48"/>
        <v>-731.0311203435964</v>
      </c>
      <c r="AW36">
        <v>33</v>
      </c>
      <c r="AX36">
        <f>IF(Z36&gt;0, (R36*SUMPRODUCT(K36:$K$98, X36:$X$98)-K36*$AZ$3)/Z36, 0)</f>
        <v>11544.415141754547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1000000</v>
      </c>
      <c r="S37">
        <f t="shared" si="32"/>
        <v>10730.752310455518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3989.4166767397146</v>
      </c>
      <c r="AC37">
        <f t="shared" si="33"/>
        <v>3329.2797101508736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-31859.480432438137</v>
      </c>
      <c r="AI37">
        <f t="shared" si="38"/>
        <v>-31874.993229741765</v>
      </c>
      <c r="AJ37">
        <f t="shared" si="39"/>
        <v>660.13696658884101</v>
      </c>
      <c r="AK37">
        <f t="shared" si="30"/>
        <v>279.25916737178005</v>
      </c>
      <c r="AL37">
        <f t="shared" si="40"/>
        <v>-30935.597095781144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-675.81202987398331</v>
      </c>
      <c r="AR37">
        <f t="shared" si="45"/>
        <v>-676.14109158159715</v>
      </c>
      <c r="AS37">
        <f t="shared" si="46"/>
        <v>14.003006242720364</v>
      </c>
      <c r="AT37">
        <f t="shared" si="47"/>
        <v>5.9237219879545373</v>
      </c>
      <c r="AU37">
        <f t="shared" si="48"/>
        <v>-656.21436335092221</v>
      </c>
      <c r="AW37">
        <v>34</v>
      </c>
      <c r="AX37">
        <f>IF(Z37&gt;0, (R37*SUMPRODUCT(K37:$K$98, X37:$X$98)-K37*$AZ$3)/Z37, 0)</f>
        <v>10730.752310455518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1000000</v>
      </c>
      <c r="S38">
        <f t="shared" si="32"/>
        <v>9941.511638152022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3329.2797101508736</v>
      </c>
      <c r="AC38">
        <f t="shared" si="33"/>
        <v>2738.8222106397261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-31659.848976278245</v>
      </c>
      <c r="AI38">
        <f t="shared" si="38"/>
        <v>-31673.623653160023</v>
      </c>
      <c r="AJ38">
        <f t="shared" si="39"/>
        <v>590.45749951114749</v>
      </c>
      <c r="AK38">
        <f t="shared" si="30"/>
        <v>233.04957971056118</v>
      </c>
      <c r="AL38">
        <f t="shared" si="40"/>
        <v>-30850.116573938314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-599.62267206951424</v>
      </c>
      <c r="AR38">
        <f t="shared" si="45"/>
        <v>-599.88355798103362</v>
      </c>
      <c r="AS38">
        <f t="shared" si="46"/>
        <v>11.182987760479786</v>
      </c>
      <c r="AT38">
        <f t="shared" si="47"/>
        <v>4.4138495990750997</v>
      </c>
      <c r="AU38">
        <f t="shared" si="48"/>
        <v>-584.28672062147882</v>
      </c>
      <c r="AW38">
        <v>35</v>
      </c>
      <c r="AX38">
        <f>IF(Z38&gt;0, (R38*SUMPRODUCT(K38:$K$98, X38:$X$98)-K38*$AZ$3)/Z38, 0)</f>
        <v>9941.511638152022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1000000</v>
      </c>
      <c r="S39">
        <f t="shared" si="32"/>
        <v>9171.030562466196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2738.8222106397261</v>
      </c>
      <c r="AC39">
        <f t="shared" si="33"/>
        <v>2215.4089406798876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-31172.627138954002</v>
      </c>
      <c r="AI39">
        <f t="shared" si="38"/>
        <v>-31184.705437710014</v>
      </c>
      <c r="AJ39">
        <f t="shared" si="39"/>
        <v>523.41326995983854</v>
      </c>
      <c r="AK39">
        <f t="shared" si="30"/>
        <v>191.71755474478084</v>
      </c>
      <c r="AL39">
        <f t="shared" si="40"/>
        <v>-30469.574613005396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-527.13832077780273</v>
      </c>
      <c r="AR39">
        <f t="shared" si="45"/>
        <v>-527.3425683728392</v>
      </c>
      <c r="AS39">
        <f t="shared" si="46"/>
        <v>8.851072800811945</v>
      </c>
      <c r="AT39">
        <f t="shared" si="47"/>
        <v>3.2420004070013513</v>
      </c>
      <c r="AU39">
        <f t="shared" si="48"/>
        <v>-515.24949516502591</v>
      </c>
      <c r="AW39">
        <v>36</v>
      </c>
      <c r="AX39">
        <f>IF(Z39&gt;0, (R39*SUMPRODUCT(K39:$K$98, X39:$X$98)-K39*$AZ$3)/Z39, 0)</f>
        <v>9171.030562466196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1000000</v>
      </c>
      <c r="S40">
        <f t="shared" si="32"/>
        <v>8413.6512141982712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2215.4089406798876</v>
      </c>
      <c r="AC40">
        <f t="shared" si="33"/>
        <v>1756.3147289285814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-30404.47076300576</v>
      </c>
      <c r="AI40">
        <f t="shared" si="38"/>
        <v>-30414.908055236061</v>
      </c>
      <c r="AJ40">
        <f t="shared" si="39"/>
        <v>459.09421175130615</v>
      </c>
      <c r="AK40">
        <f t="shared" ref="AK40:AK71" si="61">G40*SUM(AB40:AB40, AE40:AF40)</f>
        <v>155.07862584759215</v>
      </c>
      <c r="AL40">
        <f t="shared" si="40"/>
        <v>-29800.735217637161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-459.06122308574646</v>
      </c>
      <c r="AR40">
        <f t="shared" si="45"/>
        <v>-459.21881030949038</v>
      </c>
      <c r="AS40">
        <f t="shared" si="46"/>
        <v>6.9316237076085345</v>
      </c>
      <c r="AT40">
        <f t="shared" si="47"/>
        <v>2.3414511704861742</v>
      </c>
      <c r="AU40">
        <f t="shared" si="48"/>
        <v>-449.94573543139563</v>
      </c>
      <c r="AW40">
        <v>37</v>
      </c>
      <c r="AX40">
        <f>IF(Z40&gt;0, (R40*SUMPRODUCT(K40:$K$98, X40:$X$98)-K40*$AZ$3)/Z40, 0)</f>
        <v>8413.6512141982712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1000000</v>
      </c>
      <c r="S41">
        <f t="shared" si="32"/>
        <v>7658.3982735460495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1756.3147289285814</v>
      </c>
      <c r="AC41">
        <f t="shared" si="33"/>
        <v>1358.0071746164942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-29335.775594365452</v>
      </c>
      <c r="AI41">
        <f t="shared" si="38"/>
        <v>-29344.641724893732</v>
      </c>
      <c r="AJ41">
        <f t="shared" si="39"/>
        <v>398.30755431208718</v>
      </c>
      <c r="AK41">
        <f t="shared" si="61"/>
        <v>122.94203102500072</v>
      </c>
      <c r="AL41">
        <f t="shared" si="40"/>
        <v>-28823.392139556643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-395.46924369543024</v>
      </c>
      <c r="AR41">
        <f t="shared" si="45"/>
        <v>-395.58876608280485</v>
      </c>
      <c r="AS41">
        <f t="shared" si="46"/>
        <v>5.3694979618071637</v>
      </c>
      <c r="AT41">
        <f t="shared" si="47"/>
        <v>1.657354920494265</v>
      </c>
      <c r="AU41">
        <f t="shared" si="48"/>
        <v>-388.5619132005034</v>
      </c>
      <c r="AW41">
        <v>38</v>
      </c>
      <c r="AX41">
        <f>IF(Z41&gt;0, (R41*SUMPRODUCT(K41:$K$98, X41:$X$98)-K41*$AZ$3)/Z41, 0)</f>
        <v>7658.3982735460495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1000000</v>
      </c>
      <c r="S42">
        <f t="shared" si="32"/>
        <v>6887.3257387734038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1358.0071746164942</v>
      </c>
      <c r="AC42">
        <f t="shared" si="33"/>
        <v>1016.782278040401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-27918.45823323054</v>
      </c>
      <c r="AI42">
        <f t="shared" si="38"/>
        <v>-27925.839779541879</v>
      </c>
      <c r="AJ42">
        <f t="shared" si="39"/>
        <v>341.22489657609322</v>
      </c>
      <c r="AK42">
        <f t="shared" si="61"/>
        <v>95.0605022231546</v>
      </c>
      <c r="AL42">
        <f t="shared" si="40"/>
        <v>-27489.554380742633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-336.03812053655219</v>
      </c>
      <c r="AR42">
        <f t="shared" si="45"/>
        <v>-336.12696788365116</v>
      </c>
      <c r="AS42">
        <f t="shared" si="46"/>
        <v>4.1071241100709432</v>
      </c>
      <c r="AT42">
        <f t="shared" si="47"/>
        <v>1.1441875563997888</v>
      </c>
      <c r="AU42">
        <f t="shared" si="48"/>
        <v>-330.87565621718045</v>
      </c>
      <c r="AW42">
        <v>39</v>
      </c>
      <c r="AX42">
        <f>IF(Z42&gt;0, (R42*SUMPRODUCT(K42:$K$98, X42:$X$98)-K42*$AZ$3)/Z42, 0)</f>
        <v>6887.3257387734038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1000000</v>
      </c>
      <c r="S43">
        <f t="shared" si="32"/>
        <v>6079.6755009489261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1016.782278040401</v>
      </c>
      <c r="AC43">
        <f t="shared" si="33"/>
        <v>729.17661028897146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-26217.852218534204</v>
      </c>
      <c r="AI43">
        <f t="shared" si="38"/>
        <v>-26223.849056771502</v>
      </c>
      <c r="AJ43">
        <f t="shared" si="39"/>
        <v>287.60566775142956</v>
      </c>
      <c r="AK43">
        <f t="shared" si="61"/>
        <v>71.174759462828078</v>
      </c>
      <c r="AL43">
        <f t="shared" si="40"/>
        <v>-25865.068629557245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-281.7579665658123</v>
      </c>
      <c r="AR43">
        <f t="shared" si="45"/>
        <v>-281.82241337608036</v>
      </c>
      <c r="AS43">
        <f t="shared" si="46"/>
        <v>3.0908400674086929</v>
      </c>
      <c r="AT43">
        <f t="shared" si="47"/>
        <v>0.76490077562037739</v>
      </c>
      <c r="AU43">
        <f t="shared" si="48"/>
        <v>-277.96667253305134</v>
      </c>
      <c r="AW43">
        <v>40</v>
      </c>
      <c r="AX43">
        <f>IF(Z43&gt;0, (R43*SUMPRODUCT(K43:$K$98, X43:$X$98)-K43*$AZ$3)/Z43, 0)</f>
        <v>6079.6755009489261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1000000</v>
      </c>
      <c r="S44">
        <f t="shared" si="32"/>
        <v>5183.9042685334161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729.17661028897146</v>
      </c>
      <c r="AC44">
        <f t="shared" si="33"/>
        <v>490.66190513844612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-24086.361947853595</v>
      </c>
      <c r="AI44">
        <f t="shared" si="38"/>
        <v>-24091.094499611125</v>
      </c>
      <c r="AJ44">
        <f t="shared" si="39"/>
        <v>238.51470515052534</v>
      </c>
      <c r="AK44">
        <f t="shared" si="61"/>
        <v>51.042362720228006</v>
      </c>
      <c r="AL44">
        <f t="shared" si="40"/>
        <v>-23801.537431740369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-231.1172060707886</v>
      </c>
      <c r="AR44">
        <f t="shared" si="45"/>
        <v>-231.16261658741846</v>
      </c>
      <c r="AS44">
        <f t="shared" si="46"/>
        <v>2.2886333926448237</v>
      </c>
      <c r="AT44">
        <f t="shared" si="47"/>
        <v>0.48976961687657933</v>
      </c>
      <c r="AU44">
        <f t="shared" si="48"/>
        <v>-228.38421357789704</v>
      </c>
      <c r="AW44">
        <v>41</v>
      </c>
      <c r="AX44">
        <f>IF(Z44&gt;0, (R44*SUMPRODUCT(K44:$K$98, X44:$X$98)-K44*$AZ$3)/Z44, 0)</f>
        <v>5183.9042685334161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1000000</v>
      </c>
      <c r="S45">
        <f t="shared" si="32"/>
        <v>4131.2444479955293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490.66190513844612</v>
      </c>
      <c r="AC45">
        <f t="shared" si="33"/>
        <v>298.15475390273599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-21533.836848811581</v>
      </c>
      <c r="AI45">
        <f t="shared" si="38"/>
        <v>-21537.445383209095</v>
      </c>
      <c r="AJ45">
        <f t="shared" si="39"/>
        <v>192.50715123571013</v>
      </c>
      <c r="AK45">
        <f t="shared" si="61"/>
        <v>34.346333359691229</v>
      </c>
      <c r="AL45">
        <f t="shared" si="40"/>
        <v>-21310.591898613693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-184.48644667142628</v>
      </c>
      <c r="AR45">
        <f t="shared" si="45"/>
        <v>-184.51736200218517</v>
      </c>
      <c r="AS45">
        <f t="shared" si="46"/>
        <v>1.6492629966347609</v>
      </c>
      <c r="AT45">
        <f t="shared" si="47"/>
        <v>0.29425471374235862</v>
      </c>
      <c r="AU45">
        <f t="shared" si="48"/>
        <v>-182.57384429180803</v>
      </c>
      <c r="AW45">
        <v>42</v>
      </c>
      <c r="AX45">
        <f>IF(Z45&gt;0, (R45*SUMPRODUCT(K45:$K$98, X45:$X$98)-K45*$AZ$3)/Z45, 0)</f>
        <v>4131.2444479955293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1000000</v>
      </c>
      <c r="S46">
        <f t="shared" si="32"/>
        <v>2805.4358596405168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298.15475390273599</v>
      </c>
      <c r="AC46">
        <f t="shared" si="33"/>
        <v>148.1415704769156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-18643.792184436072</v>
      </c>
      <c r="AI46">
        <f t="shared" si="38"/>
        <v>-18646.432443880389</v>
      </c>
      <c r="AJ46">
        <f t="shared" si="39"/>
        <v>150.01318342582039</v>
      </c>
      <c r="AK46">
        <f t="shared" si="61"/>
        <v>20.87083277319152</v>
      </c>
      <c r="AL46">
        <f t="shared" si="40"/>
        <v>-18475.548427681377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-142.61305345097836</v>
      </c>
      <c r="AR46">
        <f t="shared" si="45"/>
        <v>-142.63324974245876</v>
      </c>
      <c r="AS46">
        <f t="shared" si="46"/>
        <v>1.1475046457618008</v>
      </c>
      <c r="AT46">
        <f t="shared" si="47"/>
        <v>0.15964848569457618</v>
      </c>
      <c r="AU46">
        <f t="shared" si="48"/>
        <v>-141.32609661100238</v>
      </c>
      <c r="AW46">
        <v>43</v>
      </c>
      <c r="AX46">
        <f>IF(Z46&gt;0, (R46*SUMPRODUCT(K46:$K$98, X46:$X$98)-K46*$AZ$3)/Z46, 0)</f>
        <v>2805.4358596405168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1000000</v>
      </c>
      <c r="S47">
        <f t="shared" si="32"/>
        <v>986.20060964688719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148.1415704769156</v>
      </c>
      <c r="AC47">
        <f t="shared" si="33"/>
        <v>36.308216352370948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-15460.878725905322</v>
      </c>
      <c r="AI47">
        <f t="shared" si="38"/>
        <v>-15462.719538818903</v>
      </c>
      <c r="AJ47">
        <f t="shared" si="39"/>
        <v>111.83335412454466</v>
      </c>
      <c r="AK47">
        <f t="shared" si="61"/>
        <v>10.369909933384093</v>
      </c>
      <c r="AL47">
        <f t="shared" si="40"/>
        <v>-15340.516274760974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-105.59447033955577</v>
      </c>
      <c r="AR47">
        <f t="shared" si="45"/>
        <v>-105.60704269511523</v>
      </c>
      <c r="AS47">
        <f t="shared" si="46"/>
        <v>0.76379771191729495</v>
      </c>
      <c r="AT47">
        <f t="shared" si="47"/>
        <v>7.0824250438616176E-2</v>
      </c>
      <c r="AU47">
        <f t="shared" si="48"/>
        <v>-104.77242073275931</v>
      </c>
      <c r="AW47">
        <v>44</v>
      </c>
      <c r="AX47">
        <f>IF(Z47&gt;0, (R47*SUMPRODUCT(K47:$K$98, X47:$X$98)-K47*$AZ$3)/Z47, 0)</f>
        <v>986.20060964688719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1000000</v>
      </c>
      <c r="S48">
        <f t="shared" si="32"/>
        <v>-1723.4285500383521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36.308216352370948</v>
      </c>
      <c r="AC48">
        <f t="shared" si="33"/>
        <v>-41.804379588583288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-12191.57540108331</v>
      </c>
      <c r="AI48">
        <f t="shared" si="38"/>
        <v>-12192.788227097701</v>
      </c>
      <c r="AJ48">
        <f t="shared" si="39"/>
        <v>78.112595940954236</v>
      </c>
      <c r="AK48">
        <f t="shared" si="61"/>
        <v>2.5415751446659667</v>
      </c>
      <c r="AL48">
        <f t="shared" si="40"/>
        <v>-12112.134056012081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-74.344493811079502</v>
      </c>
      <c r="AR48">
        <f t="shared" si="45"/>
        <v>-74.351889650678118</v>
      </c>
      <c r="AS48">
        <f t="shared" si="46"/>
        <v>0.47633232084047239</v>
      </c>
      <c r="AT48">
        <f t="shared" si="47"/>
        <v>1.5498580896790638E-2</v>
      </c>
      <c r="AU48">
        <f t="shared" si="48"/>
        <v>-73.860058748940844</v>
      </c>
      <c r="AW48">
        <v>45</v>
      </c>
      <c r="AX48">
        <f>IF(Z48&gt;0, (R48*SUMPRODUCT(K48:$K$98, X48:$X$98)-K48*$AZ$3)/Z48, 0)</f>
        <v>-1723.4285500383521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1000000</v>
      </c>
      <c r="S49">
        <f t="shared" si="32"/>
        <v>-6121.2923673756532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-41.804379588583288</v>
      </c>
      <c r="AC49">
        <f t="shared" si="33"/>
        <v>-91.611485543768595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-9047.9184956535664</v>
      </c>
      <c r="AI49">
        <f t="shared" si="38"/>
        <v>-9048.6667974830307</v>
      </c>
      <c r="AJ49">
        <f t="shared" si="39"/>
        <v>49.807105955185307</v>
      </c>
      <c r="AK49">
        <f t="shared" si="61"/>
        <v>-2.9263065712008305</v>
      </c>
      <c r="AL49">
        <f t="shared" si="40"/>
        <v>-9001.7859980990452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-49.262861741593156</v>
      </c>
      <c r="AR49">
        <f t="shared" si="45"/>
        <v>-49.266935992436991</v>
      </c>
      <c r="AS49">
        <f t="shared" si="46"/>
        <v>0.27118287765278315</v>
      </c>
      <c r="AT49">
        <f t="shared" si="47"/>
        <v>-1.5932751394680741E-2</v>
      </c>
      <c r="AU49">
        <f t="shared" si="48"/>
        <v>-49.011685866178887</v>
      </c>
      <c r="AW49">
        <v>46</v>
      </c>
      <c r="AX49">
        <f>IF(Z49&gt;0, (R49*SUMPRODUCT(K49:$K$98, X49:$X$98)-K49*$AZ$3)/Z49, 0)</f>
        <v>-6121.2923673756532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1000000</v>
      </c>
      <c r="S50">
        <f t="shared" si="32"/>
        <v>-13921.952736796015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-91.611485543768595</v>
      </c>
      <c r="AC50">
        <f t="shared" si="33"/>
        <v>-118.96596527117052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-6271.1694179606402</v>
      </c>
      <c r="AI50">
        <f t="shared" si="38"/>
        <v>-6271.5966783009108</v>
      </c>
      <c r="AJ50">
        <f t="shared" si="39"/>
        <v>27.354479727401923</v>
      </c>
      <c r="AK50">
        <f t="shared" si="61"/>
        <v>-6.4128039880638026</v>
      </c>
      <c r="AL50">
        <f t="shared" si="40"/>
        <v>-6250.6550025615725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-30.48607179488581</v>
      </c>
      <c r="AR50">
        <f t="shared" si="45"/>
        <v>-30.488148838024095</v>
      </c>
      <c r="AS50">
        <f t="shared" si="46"/>
        <v>0.13297848890717967</v>
      </c>
      <c r="AT50">
        <f t="shared" si="47"/>
        <v>-3.1174600741406752E-2</v>
      </c>
      <c r="AU50">
        <f t="shared" si="48"/>
        <v>-30.386344949858319</v>
      </c>
      <c r="AW50">
        <v>47</v>
      </c>
      <c r="AX50">
        <f>IF(Z50&gt;0, (R50*SUMPRODUCT(K50:$K$98, X50:$X$98)-K50*$AZ$3)/Z50, 0)</f>
        <v>-13921.952736796015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1000000</v>
      </c>
      <c r="S51">
        <f t="shared" si="32"/>
        <v>-29276.274214815508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-118.96596527117052</v>
      </c>
      <c r="AC51">
        <f t="shared" si="33"/>
        <v>-129.8909816962427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-4023.0227699291163</v>
      </c>
      <c r="AI51">
        <f t="shared" si="38"/>
        <v>-4023.244606527488</v>
      </c>
      <c r="AJ51">
        <f t="shared" si="39"/>
        <v>10.925016425072187</v>
      </c>
      <c r="AK51">
        <f t="shared" si="61"/>
        <v>-8.3276175689819372</v>
      </c>
      <c r="AL51">
        <f t="shared" si="40"/>
        <v>-4020.6472076713981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-17.461735378432852</v>
      </c>
      <c r="AR51">
        <f t="shared" si="45"/>
        <v>-17.462698249437953</v>
      </c>
      <c r="AS51">
        <f t="shared" si="46"/>
        <v>4.7419504370094401E-2</v>
      </c>
      <c r="AT51">
        <f t="shared" si="47"/>
        <v>-3.614562050438333E-2</v>
      </c>
      <c r="AU51">
        <f t="shared" si="48"/>
        <v>-17.451424365572244</v>
      </c>
      <c r="AW51">
        <v>48</v>
      </c>
      <c r="AX51">
        <f>IF(Z51&gt;0, (R51*SUMPRODUCT(K51:$K$98, X51:$X$98)-K51*$AZ$3)/Z51, 0)</f>
        <v>-29276.274214815508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1000000</v>
      </c>
      <c r="S52">
        <f t="shared" si="32"/>
        <v>-63500.017003066991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-129.8909816962427</v>
      </c>
      <c r="AC52">
        <f t="shared" si="33"/>
        <v>-129.88748906591343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-2346.8929267107519</v>
      </c>
      <c r="AI52">
        <f t="shared" si="38"/>
        <v>-2346.9952002968043</v>
      </c>
      <c r="AJ52">
        <f t="shared" si="39"/>
        <v>-3.4926303292763805E-3</v>
      </c>
      <c r="AK52">
        <f t="shared" si="61"/>
        <v>-9.0923687187369904</v>
      </c>
      <c r="AL52">
        <f t="shared" si="40"/>
        <v>-2356.0910616458705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-9.0951562666781722</v>
      </c>
      <c r="AR52">
        <f t="shared" si="45"/>
        <v>-9.0955526180568462</v>
      </c>
      <c r="AS52">
        <f t="shared" si="46"/>
        <v>-1.3535350618244629E-5</v>
      </c>
      <c r="AT52">
        <f t="shared" si="47"/>
        <v>-3.523659447347316E-2</v>
      </c>
      <c r="AU52">
        <f t="shared" si="48"/>
        <v>-9.1308027478809368</v>
      </c>
      <c r="AW52">
        <v>49</v>
      </c>
      <c r="AX52">
        <f>IF(Z52&gt;0, (R52*SUMPRODUCT(K52:$K$98, X52:$X$98)-K52*$AZ$3)/Z52, 0)</f>
        <v>-63500.017003066991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1000000</v>
      </c>
      <c r="S53">
        <f t="shared" si="32"/>
        <v>-152553.38508750021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-129.88748906591343</v>
      </c>
      <c r="AC53">
        <f t="shared" si="33"/>
        <v>-123.38869175333967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-1216.1939699704283</v>
      </c>
      <c r="AI53">
        <f t="shared" si="38"/>
        <v>-1216.2344111221216</v>
      </c>
      <c r="AJ53">
        <f t="shared" si="39"/>
        <v>-6.4987973125737568</v>
      </c>
      <c r="AK53">
        <f t="shared" si="61"/>
        <v>-9.0921242346139408</v>
      </c>
      <c r="AL53">
        <f t="shared" si="40"/>
        <v>-1231.8253326693093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-4.2082517460709541</v>
      </c>
      <c r="AR53">
        <f t="shared" si="45"/>
        <v>-4.2083916797915855</v>
      </c>
      <c r="AS53">
        <f t="shared" si="46"/>
        <v>-2.2487017542657868E-2</v>
      </c>
      <c r="AT53">
        <f t="shared" si="47"/>
        <v>-3.1460399106187392E-2</v>
      </c>
      <c r="AU53">
        <f t="shared" si="48"/>
        <v>-4.2623390964404306</v>
      </c>
      <c r="AW53">
        <v>50</v>
      </c>
      <c r="AX53">
        <f>IF(Z53&gt;0, (R53*SUMPRODUCT(K53:$K$98, X53:$X$98)-K53*$AZ$3)/Z53, 0)</f>
        <v>-152553.38508750021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1000000</v>
      </c>
      <c r="S54">
        <f t="shared" si="32"/>
        <v>-433041.43527691369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-123.38869175333967</v>
      </c>
      <c r="AC54">
        <f t="shared" si="33"/>
        <v>-113.67377066079284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-538.23389391542605</v>
      </c>
      <c r="AI54">
        <f t="shared" si="38"/>
        <v>-538.24701896090676</v>
      </c>
      <c r="AJ54">
        <f t="shared" si="39"/>
        <v>-9.714921092546831</v>
      </c>
      <c r="AK54">
        <f t="shared" si="61"/>
        <v>-8.637208422733778</v>
      </c>
      <c r="AL54">
        <f t="shared" si="40"/>
        <v>-556.59914847618745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-1.6628454510773256</v>
      </c>
      <c r="AR54">
        <f t="shared" si="45"/>
        <v>-1.6628860002185437</v>
      </c>
      <c r="AS54">
        <f t="shared" si="46"/>
        <v>-3.0013740362577465E-2</v>
      </c>
      <c r="AT54">
        <f t="shared" si="47"/>
        <v>-2.6684203462679763E-2</v>
      </c>
      <c r="AU54">
        <f t="shared" si="48"/>
        <v>-1.7195839440438012</v>
      </c>
      <c r="AW54">
        <v>51</v>
      </c>
      <c r="AX54">
        <f>IF(Z54&gt;0, (R54*SUMPRODUCT(K54:$K$98, X54:$X$98)-K54*$AZ$3)/Z54, 0)</f>
        <v>-433041.43527691369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1000000</v>
      </c>
      <c r="S55">
        <f t="shared" si="32"/>
        <v>-1565003.9533979315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-113.67377066079284</v>
      </c>
      <c r="AC55">
        <f t="shared" si="33"/>
        <v>-102.90521179167573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-194.1219376808549</v>
      </c>
      <c r="AI55">
        <f t="shared" si="38"/>
        <v>-194.12522537899676</v>
      </c>
      <c r="AJ55">
        <f t="shared" si="39"/>
        <v>-10.768558869117115</v>
      </c>
      <c r="AK55">
        <f t="shared" si="61"/>
        <v>-7.9571639462554993</v>
      </c>
      <c r="AL55">
        <f t="shared" si="40"/>
        <v>-212.85094819436938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-0.53547282914551075</v>
      </c>
      <c r="AR55">
        <f t="shared" si="45"/>
        <v>-0.53548189804852309</v>
      </c>
      <c r="AS55">
        <f t="shared" si="46"/>
        <v>-2.9704374231758021E-2</v>
      </c>
      <c r="AT55">
        <f t="shared" si="47"/>
        <v>-2.1949322890445839E-2</v>
      </c>
      <c r="AU55">
        <f t="shared" si="48"/>
        <v>-0.587135595170727</v>
      </c>
      <c r="AW55">
        <v>52</v>
      </c>
      <c r="AX55">
        <f>IF(Z55&gt;0, (R55*SUMPRODUCT(K55:$K$98, X55:$X$98)-K55*$AZ$3)/Z55, 0)</f>
        <v>-1565003.9533979315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1000000</v>
      </c>
      <c r="S56">
        <f t="shared" si="32"/>
        <v>-5656741.797993904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-102.90521179167573</v>
      </c>
      <c r="AC56">
        <f t="shared" si="33"/>
        <v>-92.341216477790482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-48.772323616554203</v>
      </c>
      <c r="AI56">
        <f t="shared" si="38"/>
        <v>-48.77313982153381</v>
      </c>
      <c r="AJ56">
        <f t="shared" si="39"/>
        <v>-10.563995313885243</v>
      </c>
      <c r="AK56">
        <f t="shared" si="61"/>
        <v>-7.2033648254173013</v>
      </c>
      <c r="AL56">
        <f t="shared" si="40"/>
        <v>-66.540499960836357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-0.12012080811791538</v>
      </c>
      <c r="AR56">
        <f t="shared" si="45"/>
        <v>-0.12012281833999361</v>
      </c>
      <c r="AS56">
        <f t="shared" si="46"/>
        <v>-2.6017945424012159E-2</v>
      </c>
      <c r="AT56">
        <f t="shared" si="47"/>
        <v>-1.7741086334127479E-2</v>
      </c>
      <c r="AU56">
        <f t="shared" si="48"/>
        <v>-0.16388185009813325</v>
      </c>
      <c r="AW56">
        <v>53</v>
      </c>
      <c r="AX56">
        <f>IF(Z56&gt;0, (R56*SUMPRODUCT(K56:$K$98, X56:$X$98)-K56*$AZ$3)/Z56, 0)</f>
        <v>-5656741.797993904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1000000</v>
      </c>
      <c r="S57">
        <f t="shared" si="32"/>
        <v>-20569367.741840243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-92.341216477790482</v>
      </c>
      <c r="AC57">
        <f t="shared" si="33"/>
        <v>-82.551097872488072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-12.14755595573784</v>
      </c>
      <c r="AI57">
        <f t="shared" si="38"/>
        <v>-12.147756620869867</v>
      </c>
      <c r="AJ57">
        <f t="shared" si="39"/>
        <v>-9.7901186053024105</v>
      </c>
      <c r="AK57">
        <f t="shared" si="61"/>
        <v>-6.4638851534453341</v>
      </c>
      <c r="AL57">
        <f t="shared" si="40"/>
        <v>-28.401760379617613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-2.6712570665456903E-2</v>
      </c>
      <c r="AR57">
        <f t="shared" si="45"/>
        <v>-2.6713011929653495E-2</v>
      </c>
      <c r="AS57">
        <f t="shared" si="46"/>
        <v>-2.1528547472450015E-2</v>
      </c>
      <c r="AT57">
        <f t="shared" si="47"/>
        <v>-1.4214134066470202E-2</v>
      </c>
      <c r="AU57">
        <f t="shared" si="48"/>
        <v>-6.2455693468573714E-2</v>
      </c>
      <c r="AW57">
        <v>54</v>
      </c>
      <c r="AX57">
        <f>IF(Z57&gt;0, (R57*SUMPRODUCT(K57:$K$98, X57:$X$98)-K57*$AZ$3)/Z57, 0)</f>
        <v>-20569367.741840243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1000000</v>
      </c>
      <c r="S58">
        <f t="shared" si="32"/>
        <v>-75540605.103849784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-82.551097872488072</v>
      </c>
      <c r="AC58">
        <f t="shared" si="33"/>
        <v>-73.72938239545681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-2.9971464237672554</v>
      </c>
      <c r="AI58">
        <f t="shared" si="38"/>
        <v>-2.9971952249267737</v>
      </c>
      <c r="AJ58">
        <f t="shared" si="39"/>
        <v>-8.8217154770312618</v>
      </c>
      <c r="AK58">
        <f t="shared" si="61"/>
        <v>-5.778576851074166</v>
      </c>
      <c r="AL58">
        <f t="shared" si="40"/>
        <v>-17.597487553032202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-5.8845968342553989E-3</v>
      </c>
      <c r="AR58">
        <f t="shared" si="45"/>
        <v>-5.8846926504446022E-3</v>
      </c>
      <c r="AS58">
        <f t="shared" si="46"/>
        <v>-1.7320554830814395E-2</v>
      </c>
      <c r="AT58">
        <f t="shared" si="47"/>
        <v>-1.134565691374884E-2</v>
      </c>
      <c r="AU58">
        <f t="shared" si="48"/>
        <v>-3.4550904395007839E-2</v>
      </c>
      <c r="AW58">
        <v>55</v>
      </c>
      <c r="AX58">
        <f>IF(Z58&gt;0, (R58*SUMPRODUCT(K58:$K$98, X58:$X$98)-K58*$AZ$3)/Z58, 0)</f>
        <v>-75540605.103849784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1000000</v>
      </c>
      <c r="S59">
        <f t="shared" si="32"/>
        <v>-280744778.00946695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-73.72938239545681</v>
      </c>
      <c r="AC59">
        <f t="shared" si="33"/>
        <v>-65.834884806847583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-0.73176212366749727</v>
      </c>
      <c r="AI59">
        <f t="shared" si="38"/>
        <v>-0.7317738487092369</v>
      </c>
      <c r="AJ59">
        <f t="shared" si="39"/>
        <v>-7.8944975886092266</v>
      </c>
      <c r="AK59">
        <f t="shared" si="61"/>
        <v>-5.161056767681977</v>
      </c>
      <c r="AL59">
        <f t="shared" si="40"/>
        <v>-13.78732820500044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-1.2828050381446512E-3</v>
      </c>
      <c r="AR59">
        <f t="shared" si="45"/>
        <v>-1.2828255925599859E-3</v>
      </c>
      <c r="AS59">
        <f t="shared" si="46"/>
        <v>-1.3839335151063835E-2</v>
      </c>
      <c r="AT59">
        <f t="shared" si="47"/>
        <v>-9.0475161389212758E-3</v>
      </c>
      <c r="AU59">
        <f t="shared" si="48"/>
        <v>-2.4169676882545097E-2</v>
      </c>
      <c r="AW59">
        <v>56</v>
      </c>
      <c r="AX59">
        <f>IF(Z59&gt;0, (R59*SUMPRODUCT(K59:$K$98, X59:$X$98)-K59*$AZ$3)/Z59, 0)</f>
        <v>-280744778.00946695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1000000</v>
      </c>
      <c r="S60">
        <f t="shared" si="32"/>
        <v>-1056135829.7999829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-65.834884806847583</v>
      </c>
      <c r="AC60">
        <f t="shared" si="33"/>
        <v>-58.782254946311177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-0.17649797137732318</v>
      </c>
      <c r="AI60">
        <f t="shared" si="38"/>
        <v>-0.17650075427007653</v>
      </c>
      <c r="AJ60">
        <f t="shared" si="39"/>
        <v>-7.0526298605364062</v>
      </c>
      <c r="AK60">
        <f t="shared" si="61"/>
        <v>-4.6084419364793314</v>
      </c>
      <c r="AL60">
        <f t="shared" si="40"/>
        <v>-11.837572551285813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-2.7625644950319964E-4</v>
      </c>
      <c r="AR60">
        <f t="shared" si="45"/>
        <v>-2.762608053157078E-4</v>
      </c>
      <c r="AS60">
        <f t="shared" si="46"/>
        <v>-1.1038849170491711E-2</v>
      </c>
      <c r="AT60">
        <f t="shared" si="47"/>
        <v>-7.2131809628096502E-3</v>
      </c>
      <c r="AU60">
        <f t="shared" si="48"/>
        <v>-1.8528290938617069E-2</v>
      </c>
      <c r="AW60">
        <v>57</v>
      </c>
      <c r="AX60">
        <f>IF(Z60&gt;0, (R60*SUMPRODUCT(K60:$K$98, X60:$X$98)-K60*$AZ$3)/Z60, 0)</f>
        <v>-1056135829.7999829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1000000</v>
      </c>
      <c r="S61">
        <f t="shared" si="32"/>
        <v>-4026442813.8585386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-58.782254946311177</v>
      </c>
      <c r="AC61">
        <f t="shared" si="33"/>
        <v>-52.484394894211974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-4.2066347841155774E-2</v>
      </c>
      <c r="AI61">
        <f t="shared" si="38"/>
        <v>-4.2066999587589547E-2</v>
      </c>
      <c r="AJ61">
        <f t="shared" si="39"/>
        <v>-6.2978600520992032</v>
      </c>
      <c r="AK61">
        <f t="shared" si="61"/>
        <v>-4.1147578462417824</v>
      </c>
      <c r="AL61">
        <f t="shared" si="40"/>
        <v>-10.454684897928576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-5.8788109409769236E-5</v>
      </c>
      <c r="AR61">
        <f t="shared" si="45"/>
        <v>-5.8789020231426508E-5</v>
      </c>
      <c r="AS61">
        <f t="shared" si="46"/>
        <v>-8.801317556452996E-3</v>
      </c>
      <c r="AT61">
        <f t="shared" si="47"/>
        <v>-5.7504120722100252E-3</v>
      </c>
      <c r="AU61">
        <f t="shared" si="48"/>
        <v>-1.461051864889445E-2</v>
      </c>
      <c r="AW61">
        <v>58</v>
      </c>
      <c r="AX61">
        <f>IF(Z61&gt;0, (R61*SUMPRODUCT(K61:$K$98, X61:$X$98)-K61*$AZ$3)/Z61, 0)</f>
        <v>-4026442813.8585386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1000000</v>
      </c>
      <c r="S62">
        <f t="shared" si="32"/>
        <v>-15569807549.399401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-52.484394894211974</v>
      </c>
      <c r="AC62">
        <f t="shared" si="33"/>
        <v>-46.861117692545768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-9.8948364908029648E-3</v>
      </c>
      <c r="AI62">
        <f t="shared" si="38"/>
        <v>-9.8949869779478561E-3</v>
      </c>
      <c r="AJ62">
        <f t="shared" si="39"/>
        <v>-5.6232772016662054</v>
      </c>
      <c r="AK62">
        <f t="shared" si="61"/>
        <v>-3.6739076425948385</v>
      </c>
      <c r="AL62">
        <f t="shared" si="40"/>
        <v>-9.3070798312389904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-1.2346540475129304E-5</v>
      </c>
      <c r="AR62">
        <f t="shared" si="45"/>
        <v>-1.2346728249391882E-5</v>
      </c>
      <c r="AS62">
        <f t="shared" si="46"/>
        <v>-7.0165908893770491E-3</v>
      </c>
      <c r="AT62">
        <f t="shared" si="47"/>
        <v>-4.5842141457663535E-3</v>
      </c>
      <c r="AU62">
        <f t="shared" si="48"/>
        <v>-1.1613151763392792E-2</v>
      </c>
      <c r="AW62">
        <v>59</v>
      </c>
      <c r="AX62">
        <f>IF(Z62&gt;0, (R62*SUMPRODUCT(K62:$K$98, X62:$X$98)-K62*$AZ$3)/Z62, 0)</f>
        <v>-15569807549.399401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1000000</v>
      </c>
      <c r="S63">
        <f t="shared" si="32"/>
        <v>-61108822232.384758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-46.861117692545768</v>
      </c>
      <c r="AC63">
        <f t="shared" si="33"/>
        <v>-41.840294333929435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-2.2949604625821718E-3</v>
      </c>
      <c r="AI63">
        <f t="shared" si="38"/>
        <v>-2.2949946968324857E-3</v>
      </c>
      <c r="AJ63">
        <f t="shared" si="39"/>
        <v>-5.0208233586163331</v>
      </c>
      <c r="AK63">
        <f t="shared" si="61"/>
        <v>-3.2802782384782043</v>
      </c>
      <c r="AL63">
        <f t="shared" si="40"/>
        <v>-8.303396591791369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-2.5567828687385203E-6</v>
      </c>
      <c r="AR63">
        <f t="shared" si="45"/>
        <v>-2.5568210086307556E-6</v>
      </c>
      <c r="AS63">
        <f t="shared" si="46"/>
        <v>-5.5936280208630403E-3</v>
      </c>
      <c r="AT63">
        <f t="shared" si="47"/>
        <v>-3.6545114138481789E-3</v>
      </c>
      <c r="AU63">
        <f t="shared" si="48"/>
        <v>-9.250696255719849E-3</v>
      </c>
      <c r="AW63">
        <v>60</v>
      </c>
      <c r="AX63">
        <f>IF(Z63&gt;0, (R63*SUMPRODUCT(K63:$K$98, X63:$X$98)-K63*$AZ$3)/Z63, 0)</f>
        <v>-61108822232.384758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1000000</v>
      </c>
      <c r="S64">
        <f t="shared" si="32"/>
        <v>-243760735161.44162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-41.840294333929435</v>
      </c>
      <c r="AC64">
        <f t="shared" si="33"/>
        <v>-37.357407868250867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-5.245837453147805E-4</v>
      </c>
      <c r="AI64">
        <f t="shared" si="38"/>
        <v>-5.2459140803532561E-4</v>
      </c>
      <c r="AJ64">
        <f t="shared" si="39"/>
        <v>-4.4828864656785683</v>
      </c>
      <c r="AK64">
        <f t="shared" si="61"/>
        <v>-2.9288206033750606</v>
      </c>
      <c r="AL64">
        <f t="shared" si="40"/>
        <v>-7.4122316604616643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-5.2181366329915037E-7</v>
      </c>
      <c r="AR64">
        <f t="shared" si="45"/>
        <v>-5.2182128555644331E-7</v>
      </c>
      <c r="AS64">
        <f t="shared" si="46"/>
        <v>-4.4592144337340101E-3</v>
      </c>
      <c r="AT64">
        <f t="shared" si="47"/>
        <v>-2.913354868203362E-3</v>
      </c>
      <c r="AU64">
        <f t="shared" si="48"/>
        <v>-7.3730911232229284E-3</v>
      </c>
      <c r="AW64">
        <v>61</v>
      </c>
      <c r="AX64">
        <f>IF(Z64&gt;0, (R64*SUMPRODUCT(K64:$K$98, X64:$X$98)-K64*$AZ$3)/Z64, 0)</f>
        <v>-243760735161.44162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1000000</v>
      </c>
      <c r="S65">
        <f t="shared" si="32"/>
        <v>-988971597556.69531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-37.357407868250867</v>
      </c>
      <c r="AC65">
        <f t="shared" si="33"/>
        <v>-33.354828905723963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-1.1799508536877607E-4</v>
      </c>
      <c r="AI65">
        <f t="shared" si="38"/>
        <v>-1.1799677170784728E-4</v>
      </c>
      <c r="AJ65">
        <f t="shared" si="39"/>
        <v>-4.0025789625269041</v>
      </c>
      <c r="AK65">
        <f t="shared" si="61"/>
        <v>-2.615018550777561</v>
      </c>
      <c r="AL65">
        <f t="shared" si="40"/>
        <v>-6.6177155100761738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-1.0479643604757827E-7</v>
      </c>
      <c r="AR65">
        <f t="shared" si="45"/>
        <v>-1.0479793375677589E-7</v>
      </c>
      <c r="AS65">
        <f t="shared" si="46"/>
        <v>-3.554860009303655E-3</v>
      </c>
      <c r="AT65">
        <f t="shared" si="47"/>
        <v>-2.3225088016446262E-3</v>
      </c>
      <c r="AU65">
        <f t="shared" si="48"/>
        <v>-5.8774736088820388E-3</v>
      </c>
      <c r="AW65">
        <v>62</v>
      </c>
      <c r="AX65">
        <f>IF(Z65&gt;0, (R65*SUMPRODUCT(K65:$K$98, X65:$X$98)-K65*$AZ$3)/Z65, 0)</f>
        <v>-988971597556.69531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1000000</v>
      </c>
      <c r="S66">
        <f t="shared" si="32"/>
        <v>-4086373017302.9136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-33.354828905723963</v>
      </c>
      <c r="AC66">
        <f t="shared" si="33"/>
        <v>-29.781097328073468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-2.6101608858922094E-5</v>
      </c>
      <c r="AI66">
        <f t="shared" si="38"/>
        <v>-2.6101973254159657E-5</v>
      </c>
      <c r="AJ66">
        <f t="shared" si="39"/>
        <v>-3.573731577650495</v>
      </c>
      <c r="AK66">
        <f t="shared" si="61"/>
        <v>-2.3348380234006778</v>
      </c>
      <c r="AL66">
        <f t="shared" si="40"/>
        <v>-5.9085957030244272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-2.0698165210607116E-8</v>
      </c>
      <c r="AR66">
        <f t="shared" si="45"/>
        <v>-2.0698454170298059E-8</v>
      </c>
      <c r="AS66">
        <f t="shared" si="46"/>
        <v>-2.8339129213212893E-3</v>
      </c>
      <c r="AT66">
        <f t="shared" si="47"/>
        <v>-1.8514898223155093E-3</v>
      </c>
      <c r="AU66">
        <f t="shared" si="48"/>
        <v>-4.6854234420909691E-3</v>
      </c>
      <c r="AW66">
        <v>63</v>
      </c>
      <c r="AX66">
        <f>IF(Z66&gt;0, (R66*SUMPRODUCT(K66:$K$98, X66:$X$98)-K66*$AZ$3)/Z66, 0)</f>
        <v>-4086373017302.9136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-17220763511692.229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-29.781097328073468</v>
      </c>
      <c r="AC67">
        <f t="shared" ref="AC67:AC89" si="64">S67*Z67</f>
        <v>-26.590265489444011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-5.6709440216540192E-6</v>
      </c>
      <c r="AI67">
        <f t="shared" ref="AI67:AI89" si="69">SUM(AE67:AH67)</f>
        <v>-5.6710212257381221E-6</v>
      </c>
      <c r="AJ67">
        <f t="shared" ref="AJ67:AJ89" si="70">AB67-AC67</f>
        <v>-3.1908318386294567</v>
      </c>
      <c r="AK67">
        <f t="shared" si="61"/>
        <v>-2.0846768129651427</v>
      </c>
      <c r="AL67">
        <f t="shared" ref="AL67:AL89" si="71">SUM(AI67:AK67)</f>
        <v>-5.275514322615825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-4.0151512476382837E-9</v>
      </c>
      <c r="AR67">
        <f t="shared" ref="AR67:AR89" si="76">AI67*$K67</f>
        <v>-4.0152059098027174E-9</v>
      </c>
      <c r="AS67">
        <f t="shared" ref="AS67:AS89" si="77">AJ67*$K67</f>
        <v>-2.2591780819836583E-3</v>
      </c>
      <c r="AT67">
        <f t="shared" ref="AT67:AT89" si="78">AK67*$K67</f>
        <v>-1.4759963551991238E-3</v>
      </c>
      <c r="AU67">
        <f t="shared" ref="AU67:AU89" si="79">AL67*$K67</f>
        <v>-3.7351784523886916E-3</v>
      </c>
      <c r="AW67">
        <v>64</v>
      </c>
      <c r="AX67">
        <f>IF(Z67&gt;0, (R67*SUMPRODUCT(K67:$K$98, X67:$X$98)-K67*$AZ$3)/Z67, 0)</f>
        <v>-17220763511692.229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1000000</v>
      </c>
      <c r="S68">
        <f t="shared" si="63"/>
        <v>-74073346826295.969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-26.590265489444011</v>
      </c>
      <c r="AC68">
        <f t="shared" si="64"/>
        <v>-23.741308476202359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-1.2081300540824886E-6</v>
      </c>
      <c r="AI68">
        <f t="shared" si="69"/>
        <v>-1.2081460796230464E-6</v>
      </c>
      <c r="AJ68">
        <f t="shared" si="70"/>
        <v>-2.8489570132416517</v>
      </c>
      <c r="AK68">
        <f t="shared" si="61"/>
        <v>-1.8613185842610809</v>
      </c>
      <c r="AL68">
        <f t="shared" si="71"/>
        <v>-4.710276805648812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-7.6373415762565708E-10</v>
      </c>
      <c r="AR68">
        <f t="shared" si="76"/>
        <v>-7.6374428836669525E-10</v>
      </c>
      <c r="AS68">
        <f t="shared" si="77"/>
        <v>-1.8010029443992779E-3</v>
      </c>
      <c r="AT68">
        <f t="shared" si="78"/>
        <v>-1.1766552584466677E-3</v>
      </c>
      <c r="AU68">
        <f t="shared" si="79"/>
        <v>-2.9776589665902338E-3</v>
      </c>
      <c r="AW68">
        <v>65</v>
      </c>
      <c r="AX68">
        <f>IF(Z68&gt;0, (R68*SUMPRODUCT(K68:$K$98, X68:$X$98)-K68*$AZ$3)/Z68, 0)</f>
        <v>-74073346826295.969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1000000</v>
      </c>
      <c r="S69">
        <f t="shared" si="63"/>
        <v>-325661427509230.75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-23.741308476202359</v>
      </c>
      <c r="AC69">
        <f t="shared" si="64"/>
        <v>-21.19759685441538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-2.5221479861304088E-7</v>
      </c>
      <c r="AI69">
        <f t="shared" si="69"/>
        <v>-2.5221805315826238E-7</v>
      </c>
      <c r="AJ69">
        <f t="shared" si="70"/>
        <v>-2.5437116217869793</v>
      </c>
      <c r="AK69">
        <f t="shared" si="61"/>
        <v>-1.6618915933341654</v>
      </c>
      <c r="AL69">
        <f t="shared" si="71"/>
        <v>-4.2056034673391975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-1.4235773478175515E-10</v>
      </c>
      <c r="AR69">
        <f t="shared" si="76"/>
        <v>-1.4235957174646945E-10</v>
      </c>
      <c r="AS69">
        <f t="shared" si="77"/>
        <v>-1.4357485223188472E-3</v>
      </c>
      <c r="AT69">
        <f t="shared" si="78"/>
        <v>-9.3802236815956983E-4</v>
      </c>
      <c r="AU69">
        <f t="shared" si="79"/>
        <v>-2.3737710328379886E-3</v>
      </c>
      <c r="AW69">
        <v>66</v>
      </c>
      <c r="AX69">
        <f>IF(Z69&gt;0, (R69*SUMPRODUCT(K69:$K$98, X69:$X$98)-K69*$AZ$3)/Z69, 0)</f>
        <v>-325661427509230.75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1000000</v>
      </c>
      <c r="S70">
        <f t="shared" si="63"/>
        <v>-1464346811675680.3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-21.19759685441538</v>
      </c>
      <c r="AC70">
        <f t="shared" si="64"/>
        <v>-18.926425762994597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-5.1515170738528711E-8</v>
      </c>
      <c r="AI70">
        <f t="shared" si="69"/>
        <v>-5.1515816979761048E-8</v>
      </c>
      <c r="AJ70">
        <f t="shared" si="70"/>
        <v>-2.2711710914207828</v>
      </c>
      <c r="AK70">
        <f t="shared" si="61"/>
        <v>-1.4838317798090768</v>
      </c>
      <c r="AL70">
        <f t="shared" si="71"/>
        <v>-3.7550029227456765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-2.5961371069848527E-11</v>
      </c>
      <c r="AR70">
        <f t="shared" si="76"/>
        <v>-2.5961696746890701E-11</v>
      </c>
      <c r="AS70">
        <f t="shared" si="77"/>
        <v>-1.1445699319674195E-3</v>
      </c>
      <c r="AT70">
        <f t="shared" si="78"/>
        <v>-7.4778568892611662E-4</v>
      </c>
      <c r="AU70">
        <f t="shared" si="79"/>
        <v>-1.8923556468552329E-3</v>
      </c>
      <c r="AW70">
        <v>67</v>
      </c>
      <c r="AX70">
        <f>IF(Z70&gt;0, (R70*SUMPRODUCT(K70:$K$98, X70:$X$98)-K70*$AZ$3)/Z70, 0)</f>
        <v>-1464346811675680.3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1000000</v>
      </c>
      <c r="S71">
        <f t="shared" si="63"/>
        <v>-6735258820987709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-18.926425762994597</v>
      </c>
      <c r="AC71">
        <f t="shared" si="64"/>
        <v>-16.898594431267757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-1.0286601633293363E-8</v>
      </c>
      <c r="AI71">
        <f t="shared" si="69"/>
        <v>-1.0286727082031715E-8</v>
      </c>
      <c r="AJ71">
        <f t="shared" si="70"/>
        <v>-2.0278313317268406</v>
      </c>
      <c r="AK71">
        <f t="shared" si="61"/>
        <v>-1.3248498034096219</v>
      </c>
      <c r="AL71">
        <f t="shared" si="71"/>
        <v>-3.3526811454231895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-4.6285651360614339E-12</v>
      </c>
      <c r="AR71">
        <f t="shared" si="76"/>
        <v>-4.6286215830472704E-12</v>
      </c>
      <c r="AS71">
        <f t="shared" si="77"/>
        <v>-9.1244414223892452E-4</v>
      </c>
      <c r="AT71">
        <f t="shared" si="78"/>
        <v>-5.9613017293606884E-4</v>
      </c>
      <c r="AU71">
        <f t="shared" si="79"/>
        <v>-1.508574319803615E-3</v>
      </c>
      <c r="AW71">
        <v>68</v>
      </c>
      <c r="AX71">
        <f>IF(Z71&gt;0, (R71*SUMPRODUCT(K71:$K$98, X71:$X$98)-K71*$AZ$3)/Z71, 0)</f>
        <v>-6735258820987709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1000000</v>
      </c>
      <c r="S72">
        <f t="shared" si="63"/>
        <v>-3.1722587160763668E+16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-16.898594431267757</v>
      </c>
      <c r="AC72">
        <f t="shared" si="64"/>
        <v>-15.08803074220738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-2.0082608003836365E-9</v>
      </c>
      <c r="AI72">
        <f t="shared" si="69"/>
        <v>-2.0082845815945852E-9</v>
      </c>
      <c r="AJ72">
        <f t="shared" si="70"/>
        <v>-1.8105636890603769</v>
      </c>
      <c r="AK72">
        <f t="shared" ref="AK72:AK89" si="92">G72*SUM(AB72:AB72, AE72:AF72)</f>
        <v>-1.1829016101887431</v>
      </c>
      <c r="AL72">
        <f t="shared" si="71"/>
        <v>-2.9934653012574044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-8.0681979892602096E-13</v>
      </c>
      <c r="AR72">
        <f t="shared" si="76"/>
        <v>-8.0682935303962625E-13</v>
      </c>
      <c r="AS72">
        <f t="shared" si="77"/>
        <v>-7.2739488380761739E-4</v>
      </c>
      <c r="AT72">
        <f t="shared" si="78"/>
        <v>-4.7523132408870005E-4</v>
      </c>
      <c r="AU72">
        <f t="shared" si="79"/>
        <v>-1.2026262087031468E-3</v>
      </c>
      <c r="AW72">
        <v>69</v>
      </c>
      <c r="AX72">
        <f>IF(Z72&gt;0, (R72*SUMPRODUCT(K72:$K$98, X72:$X$98)-K72*$AZ$3)/Z72, 0)</f>
        <v>-3.1722587160763668E+16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1000000</v>
      </c>
      <c r="S73">
        <f t="shared" si="63"/>
        <v>-1.5315259881794454E+17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-15.08803074220738</v>
      </c>
      <c r="AC73">
        <f t="shared" si="64"/>
        <v>-13.47145601982872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-3.8290697498841383E-10</v>
      </c>
      <c r="AI73">
        <f t="shared" si="69"/>
        <v>-3.8291137303850366E-10</v>
      </c>
      <c r="AJ73">
        <f t="shared" si="70"/>
        <v>-1.61657472237866</v>
      </c>
      <c r="AK73">
        <f t="shared" si="92"/>
        <v>-1.0561621519545168</v>
      </c>
      <c r="AL73">
        <f t="shared" si="71"/>
        <v>-2.6727368747160885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-1.3735095726170971E-13</v>
      </c>
      <c r="AR73">
        <f t="shared" si="76"/>
        <v>-1.3735253486783699E-13</v>
      </c>
      <c r="AS73">
        <f t="shared" si="77"/>
        <v>-5.7987474793456061E-4</v>
      </c>
      <c r="AT73">
        <f t="shared" si="78"/>
        <v>-3.7885150198407755E-4</v>
      </c>
      <c r="AU73">
        <f t="shared" si="79"/>
        <v>-9.587262500559908E-4</v>
      </c>
      <c r="AW73">
        <v>70</v>
      </c>
      <c r="AX73">
        <f>IF(Z73&gt;0, (R73*SUMPRODUCT(K73:$K$98, X73:$X$98)-K73*$AZ$3)/Z73, 0)</f>
        <v>-1.5315259881794454E+17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1000000</v>
      </c>
      <c r="S74">
        <f t="shared" si="63"/>
        <v>-7.5860181781172698E+17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-13.47145601982872</v>
      </c>
      <c r="AC74">
        <f t="shared" si="64"/>
        <v>-12.028085731990046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-7.1225793427388949E-11</v>
      </c>
      <c r="AI74">
        <f t="shared" si="69"/>
        <v>-7.1226586207306521E-11</v>
      </c>
      <c r="AJ74">
        <f t="shared" si="70"/>
        <v>-1.4433702878386736</v>
      </c>
      <c r="AK74">
        <f t="shared" si="92"/>
        <v>-0.94300192138801053</v>
      </c>
      <c r="AL74">
        <f t="shared" si="71"/>
        <v>-2.3863722092979107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-2.2811701825024302E-14</v>
      </c>
      <c r="AR74">
        <f t="shared" si="76"/>
        <v>-2.2811955731063425E-14</v>
      </c>
      <c r="AS74">
        <f t="shared" si="77"/>
        <v>-4.6227259880006E-4</v>
      </c>
      <c r="AT74">
        <f t="shared" si="78"/>
        <v>-3.0201809788273055E-4</v>
      </c>
      <c r="AU74">
        <f t="shared" si="79"/>
        <v>-7.6429069670560254E-4</v>
      </c>
      <c r="AW74">
        <v>71</v>
      </c>
      <c r="AX74">
        <f>IF(Z74&gt;0, (R74*SUMPRODUCT(K74:$K$98, X74:$X$98)-K74*$AZ$3)/Z74, 0)</f>
        <v>-7.5860181781172698E+17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1000000</v>
      </c>
      <c r="S75">
        <f t="shared" si="63"/>
        <v>-3.8581582611963914E+18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-12.028085731990046</v>
      </c>
      <c r="AC75">
        <f t="shared" si="64"/>
        <v>-10.73936226070542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-1.2913496040073129E-11</v>
      </c>
      <c r="AI75">
        <f t="shared" si="69"/>
        <v>-1.2913635217389528E-11</v>
      </c>
      <c r="AJ75">
        <f t="shared" si="70"/>
        <v>-1.2887234712846265</v>
      </c>
      <c r="AK75">
        <f t="shared" si="92"/>
        <v>-0.84196600123930332</v>
      </c>
      <c r="AL75">
        <f t="shared" si="71"/>
        <v>-2.1306894725368437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-3.6927184938613606E-15</v>
      </c>
      <c r="AR75">
        <f t="shared" si="76"/>
        <v>-3.6927582927391081E-15</v>
      </c>
      <c r="AS75">
        <f t="shared" si="77"/>
        <v>-3.6852088552303462E-4</v>
      </c>
      <c r="AT75">
        <f t="shared" si="78"/>
        <v>-2.4076697854171994E-4</v>
      </c>
      <c r="AU75">
        <f t="shared" si="79"/>
        <v>-6.0928786406844735E-4</v>
      </c>
      <c r="AW75">
        <v>72</v>
      </c>
      <c r="AX75">
        <f>IF(Z75&gt;0, (R75*SUMPRODUCT(K75:$K$98, X75:$X$98)-K75*$AZ$3)/Z75, 0)</f>
        <v>-3.8581582611963914E+18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1000000</v>
      </c>
      <c r="S76">
        <f t="shared" si="63"/>
        <v>-2.0164982734078505E+19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-10.73936226070542</v>
      </c>
      <c r="AC76">
        <f t="shared" si="64"/>
        <v>-9.5887163042012702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-2.2801976232201401E-12</v>
      </c>
      <c r="AI76">
        <f t="shared" si="69"/>
        <v>-2.2802213988822138E-12</v>
      </c>
      <c r="AJ76">
        <f t="shared" si="70"/>
        <v>-1.1506459565041496</v>
      </c>
      <c r="AK76">
        <f t="shared" si="92"/>
        <v>-0.75175535824937945</v>
      </c>
      <c r="AL76">
        <f t="shared" si="71"/>
        <v>-1.9024013147558092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-5.8217939939363835E-16</v>
      </c>
      <c r="AR76">
        <f t="shared" si="76"/>
        <v>-5.8218546978882038E-16</v>
      </c>
      <c r="AS76">
        <f t="shared" si="77"/>
        <v>-2.937825936886484E-4</v>
      </c>
      <c r="AT76">
        <f t="shared" si="78"/>
        <v>-1.9193796120991742E-4</v>
      </c>
      <c r="AU76">
        <f t="shared" si="79"/>
        <v>-4.8572055489914798E-4</v>
      </c>
      <c r="AW76">
        <v>73</v>
      </c>
      <c r="AX76">
        <f>IF(Z76&gt;0, (R76*SUMPRODUCT(K76:$K$98, X76:$X$98)-K76*$AZ$3)/Z76, 0)</f>
        <v>-2.0164982734078505E+19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1000000</v>
      </c>
      <c r="S77">
        <f t="shared" si="63"/>
        <v>-1.0841458194516938E+20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-9.5887163042012702</v>
      </c>
      <c r="AC77">
        <f t="shared" si="64"/>
        <v>-8.5613538430368479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-3.9178945291401864E-13</v>
      </c>
      <c r="AI77">
        <f t="shared" si="69"/>
        <v>-3.9179340134682602E-13</v>
      </c>
      <c r="AJ77">
        <f t="shared" si="70"/>
        <v>-1.0273624611644223</v>
      </c>
      <c r="AK77">
        <f t="shared" si="92"/>
        <v>-0.67121014129408896</v>
      </c>
      <c r="AL77">
        <f t="shared" si="71"/>
        <v>-1.698572602458903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-8.9313901873921877E-17</v>
      </c>
      <c r="AR77">
        <f t="shared" si="76"/>
        <v>-8.9314801974569532E-17</v>
      </c>
      <c r="AS77">
        <f t="shared" si="77"/>
        <v>-2.3420168501965026E-4</v>
      </c>
      <c r="AT77">
        <f t="shared" si="78"/>
        <v>-1.5301176754617144E-4</v>
      </c>
      <c r="AU77">
        <f t="shared" si="79"/>
        <v>-3.8721345256591098E-4</v>
      </c>
      <c r="AW77">
        <v>74</v>
      </c>
      <c r="AX77">
        <f>IF(Z77&gt;0, (R77*SUMPRODUCT(K77:$K$98, X77:$X$98)-K77*$AZ$3)/Z77, 0)</f>
        <v>-1.0841458194516938E+20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1000000</v>
      </c>
      <c r="S78">
        <f t="shared" si="63"/>
        <v>-6.0010086339348739E+20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-8.5613538430368479</v>
      </c>
      <c r="AC78">
        <f t="shared" si="64"/>
        <v>-7.6440659312828991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-6.5441001025420847E-14</v>
      </c>
      <c r="AI78">
        <f t="shared" si="69"/>
        <v>-6.5441637923848889E-14</v>
      </c>
      <c r="AJ78">
        <f t="shared" si="70"/>
        <v>-0.91728791175394875</v>
      </c>
      <c r="AK78">
        <f t="shared" si="92"/>
        <v>-0.59929476901257939</v>
      </c>
      <c r="AL78">
        <f t="shared" si="71"/>
        <v>-1.5165826807665934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-1.3319816250074229E-17</v>
      </c>
      <c r="AR78">
        <f t="shared" si="76"/>
        <v>-1.3319945883941354E-17</v>
      </c>
      <c r="AS78">
        <f t="shared" si="77"/>
        <v>-1.8670414940979776E-4</v>
      </c>
      <c r="AT78">
        <f t="shared" si="78"/>
        <v>-1.2198004428106777E-4</v>
      </c>
      <c r="AU78">
        <f t="shared" si="79"/>
        <v>-3.0868419369087881E-4</v>
      </c>
      <c r="AW78">
        <v>75</v>
      </c>
      <c r="AX78">
        <f>IF(Z78&gt;0, (R78*SUMPRODUCT(K78:$K$98, X78:$X$98)-K78*$AZ$3)/Z78, 0)</f>
        <v>-6.0010086339348739E+20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1000000</v>
      </c>
      <c r="S79">
        <f t="shared" si="63"/>
        <v>-3.4223804796997363E+21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-7.6440659312828991</v>
      </c>
      <c r="AC79">
        <f t="shared" si="64"/>
        <v>-6.8250588672168737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-1.0616345713942635E-14</v>
      </c>
      <c r="AI79">
        <f t="shared" si="69"/>
        <v>-1.0616445426100704E-14</v>
      </c>
      <c r="AJ79">
        <f t="shared" si="70"/>
        <v>-0.81900706406602541</v>
      </c>
      <c r="AK79">
        <f t="shared" si="92"/>
        <v>-0.53508461518980299</v>
      </c>
      <c r="AL79">
        <f t="shared" si="71"/>
        <v>-1.3540916792558391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-1.9293247235405726E-18</v>
      </c>
      <c r="AR79">
        <f t="shared" si="76"/>
        <v>-1.9293428443833733E-18</v>
      </c>
      <c r="AS79">
        <f t="shared" si="77"/>
        <v>-1.4883940482286168E-4</v>
      </c>
      <c r="AT79">
        <f t="shared" si="78"/>
        <v>-9.7241744484269588E-5</v>
      </c>
      <c r="AU79">
        <f t="shared" si="79"/>
        <v>-2.4608114930713322E-4</v>
      </c>
      <c r="AW79">
        <v>76</v>
      </c>
      <c r="AX79">
        <f>IF(Z79&gt;0, (R79*SUMPRODUCT(K79:$K$98, X79:$X$98)-K79*$AZ$3)/Z79, 0)</f>
        <v>-3.4223804796997363E+21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1000000</v>
      </c>
      <c r="S80">
        <f t="shared" si="63"/>
        <v>-2.0229718912177474E+22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-6.8250588672168737</v>
      </c>
      <c r="AC80">
        <f t="shared" si="64"/>
        <v>-6.0938025600150647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-1.6730705156021449E-15</v>
      </c>
      <c r="AI80">
        <f t="shared" si="69"/>
        <v>-1.6730855771128523E-15</v>
      </c>
      <c r="AJ80">
        <f t="shared" si="70"/>
        <v>-0.73125630720180901</v>
      </c>
      <c r="AK80">
        <f t="shared" si="92"/>
        <v>-0.4777541207051812</v>
      </c>
      <c r="AL80">
        <f t="shared" si="71"/>
        <v>-1.2090104279069918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-2.7147291115256502E-19</v>
      </c>
      <c r="AR80">
        <f t="shared" si="76"/>
        <v>-2.7147535503769712E-19</v>
      </c>
      <c r="AS80">
        <f t="shared" si="77"/>
        <v>-1.1865386226312324E-4</v>
      </c>
      <c r="AT80">
        <f t="shared" si="78"/>
        <v>-7.7520523345240398E-5</v>
      </c>
      <c r="AU80">
        <f t="shared" si="79"/>
        <v>-1.9617438560836389E-4</v>
      </c>
      <c r="AW80">
        <v>77</v>
      </c>
      <c r="AX80">
        <f>IF(Z80&gt;0, (R80*SUMPRODUCT(K80:$K$98, X80:$X$98)-K80*$AZ$3)/Z80, 0)</f>
        <v>-2.0229718912177474E+22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1000000</v>
      </c>
      <c r="S81">
        <f t="shared" si="63"/>
        <v>-1.240788389777759E+23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-6.0938025600150647</v>
      </c>
      <c r="AC81">
        <f t="shared" si="64"/>
        <v>-5.4408951428705938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-2.5436760531423196E-16</v>
      </c>
      <c r="AI81">
        <f t="shared" si="69"/>
        <v>-2.5436979782956643E-16</v>
      </c>
      <c r="AJ81">
        <f t="shared" si="70"/>
        <v>-0.65290741714447087</v>
      </c>
      <c r="AK81">
        <f t="shared" si="92"/>
        <v>-0.42656617920105455</v>
      </c>
      <c r="AL81">
        <f t="shared" si="71"/>
        <v>-1.0794735963455255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-3.6851573239571235E-20</v>
      </c>
      <c r="AR81">
        <f t="shared" si="76"/>
        <v>-3.6851890880802821E-20</v>
      </c>
      <c r="AS81">
        <f t="shared" si="77"/>
        <v>-9.459013254394369E-5</v>
      </c>
      <c r="AT81">
        <f t="shared" si="78"/>
        <v>-6.1798886595376576E-5</v>
      </c>
      <c r="AU81">
        <f t="shared" si="79"/>
        <v>-1.5638901913932028E-4</v>
      </c>
      <c r="AW81">
        <v>78</v>
      </c>
      <c r="AX81">
        <f>IF(Z81&gt;0, (R81*SUMPRODUCT(K81:$K$98, X81:$X$98)-K81*$AZ$3)/Z81, 0)</f>
        <v>-1.240788389777759E+23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1000000</v>
      </c>
      <c r="S82">
        <f t="shared" si="63"/>
        <v>-7.9059450673862351E+23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-5.4408951428705938</v>
      </c>
      <c r="AC82">
        <f t="shared" si="64"/>
        <v>-4.8579420918487433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-3.7267133946395043E-17</v>
      </c>
      <c r="AI82">
        <f t="shared" si="69"/>
        <v>-3.7267441179878861E-17</v>
      </c>
      <c r="AJ82">
        <f t="shared" si="70"/>
        <v>-0.58295305102185058</v>
      </c>
      <c r="AK82">
        <f t="shared" si="92"/>
        <v>-0.3808626600009416</v>
      </c>
      <c r="AL82">
        <f t="shared" si="71"/>
        <v>-0.96381571102279218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-4.8206122871082119E-21</v>
      </c>
      <c r="AR82">
        <f t="shared" si="76"/>
        <v>-4.8206520286539193E-21</v>
      </c>
      <c r="AS82">
        <f t="shared" si="77"/>
        <v>-7.5406674540771631E-5</v>
      </c>
      <c r="AT82">
        <f t="shared" si="78"/>
        <v>-4.926569403330403E-5</v>
      </c>
      <c r="AU82">
        <f t="shared" si="79"/>
        <v>-1.2467236857407565E-4</v>
      </c>
      <c r="AW82">
        <v>79</v>
      </c>
      <c r="AX82">
        <f>IF(Z82&gt;0, (R82*SUMPRODUCT(K82:$K$98, X82:$X$98)-K82*$AZ$3)/Z82, 0)</f>
        <v>-7.9059450673862351E+23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1000000</v>
      </c>
      <c r="S83">
        <f t="shared" si="63"/>
        <v>-5.2393014977124397E+24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-4.8579420918487433</v>
      </c>
      <c r="AC83">
        <f t="shared" si="64"/>
        <v>-4.3374482962935206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-5.2553553147522866E-18</v>
      </c>
      <c r="AI83">
        <f t="shared" si="69"/>
        <v>-5.2553967081355287E-18</v>
      </c>
      <c r="AJ83">
        <f t="shared" si="70"/>
        <v>-0.52049379555522268</v>
      </c>
      <c r="AK83">
        <f t="shared" si="92"/>
        <v>-0.34005594642941206</v>
      </c>
      <c r="AL83">
        <f t="shared" si="71"/>
        <v>-0.86054974198463474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-6.0696027860861465E-22</v>
      </c>
      <c r="AR83">
        <f t="shared" si="76"/>
        <v>-6.0696505928240747E-22</v>
      </c>
      <c r="AS83">
        <f t="shared" si="77"/>
        <v>-6.0113739270385419E-5</v>
      </c>
      <c r="AT83">
        <f t="shared" si="78"/>
        <v>-3.9274309656651798E-5</v>
      </c>
      <c r="AU83">
        <f t="shared" si="79"/>
        <v>-9.9388048927037217E-5</v>
      </c>
      <c r="AW83">
        <v>80</v>
      </c>
      <c r="AX83">
        <f>IF(Z83&gt;0, (R83*SUMPRODUCT(K83:$K$98, X83:$X$98)-K83*$AZ$3)/Z83, 0)</f>
        <v>-5.2393014977124397E+24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1000000</v>
      </c>
      <c r="S84">
        <f t="shared" si="63"/>
        <v>-3.6156483932152557E+25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-4.3374482962935206</v>
      </c>
      <c r="AC84">
        <f t="shared" si="64"/>
        <v>-3.8727216931192148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-7.1247896885295663E-19</v>
      </c>
      <c r="AI84">
        <f t="shared" si="69"/>
        <v>-7.1248432435392347E-19</v>
      </c>
      <c r="AJ84">
        <f t="shared" si="70"/>
        <v>-0.46472660317430581</v>
      </c>
      <c r="AK84">
        <f t="shared" si="92"/>
        <v>-0.30362138074054645</v>
      </c>
      <c r="AL84">
        <f t="shared" si="71"/>
        <v>-0.76834798391485226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-7.3470367629406928E-23</v>
      </c>
      <c r="AR84">
        <f t="shared" si="76"/>
        <v>-7.3470919885181579E-23</v>
      </c>
      <c r="AS84">
        <f t="shared" si="77"/>
        <v>-4.7922304903049585E-5</v>
      </c>
      <c r="AT84">
        <f t="shared" si="78"/>
        <v>-3.1309239203325727E-5</v>
      </c>
      <c r="AU84">
        <f t="shared" si="79"/>
        <v>-7.9231544106375313E-5</v>
      </c>
      <c r="AW84">
        <v>81</v>
      </c>
      <c r="AX84">
        <f>IF(Z84&gt;0, (R84*SUMPRODUCT(K84:$K$98, X84:$X$98)-K84*$AZ$3)/Z84, 0)</f>
        <v>-3.6156483932152557E+25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1000000</v>
      </c>
      <c r="S85">
        <f t="shared" si="63"/>
        <v>-2.6021957200681773E+26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-3.8727216931192148</v>
      </c>
      <c r="AC85">
        <f t="shared" si="64"/>
        <v>-3.457787225999299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-9.2750959289514257E-20</v>
      </c>
      <c r="AI85">
        <f t="shared" si="69"/>
        <v>-9.2751623687506944E-20</v>
      </c>
      <c r="AJ85">
        <f t="shared" si="70"/>
        <v>-0.41493446711991577</v>
      </c>
      <c r="AK85">
        <f t="shared" si="92"/>
        <v>-0.27109051851834504</v>
      </c>
      <c r="AL85">
        <f t="shared" si="71"/>
        <v>-0.68602498563826075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-8.5396594331754328E-24</v>
      </c>
      <c r="AR85">
        <f t="shared" si="76"/>
        <v>-8.5397206048617322E-24</v>
      </c>
      <c r="AS85">
        <f t="shared" si="77"/>
        <v>-3.8203368066844364E-5</v>
      </c>
      <c r="AT85">
        <f t="shared" si="78"/>
        <v>-2.4959533803671654E-5</v>
      </c>
      <c r="AU85">
        <f t="shared" si="79"/>
        <v>-6.3162901870516015E-5</v>
      </c>
      <c r="AW85">
        <v>82</v>
      </c>
      <c r="AX85">
        <f>IF(Z85&gt;0, (R85*SUMPRODUCT(K85:$K$98, X85:$X$98)-K85*$AZ$3)/Z85, 0)</f>
        <v>-2.6021957200681773E+26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1000000</v>
      </c>
      <c r="S86">
        <f t="shared" si="63"/>
        <v>-1.9567434492706824E+27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-3.457787225999299</v>
      </c>
      <c r="AC86">
        <f t="shared" si="64"/>
        <v>-3.0873100232136594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-1.1577300590601978E-20</v>
      </c>
      <c r="AI86">
        <f t="shared" si="69"/>
        <v>-1.1577379479585211E-20</v>
      </c>
      <c r="AJ86">
        <f t="shared" si="70"/>
        <v>-0.37047720278563956</v>
      </c>
      <c r="AK86">
        <f t="shared" si="92"/>
        <v>-0.24204510581995095</v>
      </c>
      <c r="AL86">
        <f t="shared" si="71"/>
        <v>-0.61252230860559054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-9.5172489085452878E-25</v>
      </c>
      <c r="AR86">
        <f t="shared" si="76"/>
        <v>-9.517313760112687E-25</v>
      </c>
      <c r="AS86">
        <f t="shared" si="77"/>
        <v>-3.0455491124716523E-5</v>
      </c>
      <c r="AT86">
        <f t="shared" si="78"/>
        <v>-1.9897587534814779E-5</v>
      </c>
      <c r="AU86">
        <f t="shared" si="79"/>
        <v>-5.0353078659531305E-5</v>
      </c>
      <c r="AW86">
        <v>83</v>
      </c>
      <c r="AX86">
        <f>IF(Z86&gt;0, (R86*SUMPRODUCT(K86:$K$98, X86:$X$98)-K86*$AZ$3)/Z86, 0)</f>
        <v>-1.9567434492706824E+27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1000000</v>
      </c>
      <c r="S87">
        <f t="shared" si="63"/>
        <v>-1.5404296213771716E+28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-3.0873100232136594</v>
      </c>
      <c r="AC87">
        <f t="shared" si="64"/>
        <v>-2.7565268064407671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-1.3830565420987874E-21</v>
      </c>
      <c r="AI87">
        <f t="shared" si="69"/>
        <v>-1.3830654893650831E-21</v>
      </c>
      <c r="AJ87">
        <f t="shared" si="70"/>
        <v>-0.33078321677289235</v>
      </c>
      <c r="AK87">
        <f t="shared" si="92"/>
        <v>-0.21611170162495619</v>
      </c>
      <c r="AL87">
        <f t="shared" si="71"/>
        <v>-0.54689491839784854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-1.0151402108202681E-25</v>
      </c>
      <c r="AR87">
        <f t="shared" si="76"/>
        <v>-1.0151467779630546E-25</v>
      </c>
      <c r="AS87">
        <f t="shared" si="77"/>
        <v>-2.4278931062433444E-5</v>
      </c>
      <c r="AT87">
        <f t="shared" si="78"/>
        <v>-1.586223496078984E-5</v>
      </c>
      <c r="AU87">
        <f t="shared" si="79"/>
        <v>-4.0141166023223287E-5</v>
      </c>
      <c r="AW87">
        <v>84</v>
      </c>
      <c r="AX87">
        <f>IF(Z87&gt;0, (R87*SUMPRODUCT(K87:$K$98, X87:$X$98)-K87*$AZ$3)/Z87, 0)</f>
        <v>-1.5404296213771716E+28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1000000</v>
      </c>
      <c r="S88">
        <f t="shared" si="63"/>
        <v>-1.2723924199359278E+29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-2.7565268064407671</v>
      </c>
      <c r="AC88">
        <f t="shared" si="64"/>
        <v>-2.4611846486078277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-1.5781290416405019E-22</v>
      </c>
      <c r="AI88">
        <f t="shared" si="69"/>
        <v>-1.578138713124747E-22</v>
      </c>
      <c r="AJ88">
        <f t="shared" si="70"/>
        <v>-0.29534215783293938</v>
      </c>
      <c r="AK88">
        <f t="shared" si="92"/>
        <v>-0.19295687645085371</v>
      </c>
      <c r="AL88">
        <f t="shared" si="71"/>
        <v>-0.48829903428379307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-1.0342144110762836E-26</v>
      </c>
      <c r="AR88">
        <f t="shared" si="76"/>
        <v>-1.0342207492071455E-26</v>
      </c>
      <c r="AS88">
        <f t="shared" si="77"/>
        <v>-1.9355015196455216E-5</v>
      </c>
      <c r="AT88">
        <f t="shared" si="78"/>
        <v>-1.2645276595017408E-5</v>
      </c>
      <c r="AU88">
        <f t="shared" si="79"/>
        <v>-3.2000291791472622E-5</v>
      </c>
      <c r="AW88">
        <v>85</v>
      </c>
      <c r="AX88">
        <f>IF(Z88&gt;0, (R88*SUMPRODUCT(K88:$K$98, X88:$X$98)-K88*$AZ$3)/Z88, 0)</f>
        <v>-1.2723924199359278E+29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-2.4611846486078277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-2.4611846486078277</v>
      </c>
      <c r="AK89">
        <f t="shared" si="92"/>
        <v>-0.17228292540254794</v>
      </c>
      <c r="AL89">
        <f t="shared" si="71"/>
        <v>-2.6334675740103757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-1.1318090824745845E-27</v>
      </c>
      <c r="AR89">
        <f t="shared" si="76"/>
        <v>-1.1318090824745845E-27</v>
      </c>
      <c r="AS89">
        <f t="shared" si="77"/>
        <v>-1.4401052973552985E-4</v>
      </c>
      <c r="AT89">
        <f t="shared" si="78"/>
        <v>-1.008073708148709E-5</v>
      </c>
      <c r="AU89">
        <f t="shared" si="79"/>
        <v>-1.5409126681701694E-4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66336.953465738567</v>
      </c>
      <c r="AO91" s="6">
        <f t="shared" si="93"/>
        <v>-6633.695346573857</v>
      </c>
      <c r="AP91" s="6">
        <f t="shared" si="93"/>
        <v>-2840.3628919691459</v>
      </c>
      <c r="AQ91" s="6">
        <f t="shared" si="93"/>
        <v>-37555.72277092647</v>
      </c>
      <c r="AR91" s="6">
        <f t="shared" si="93"/>
        <v>19307.172456269112</v>
      </c>
      <c r="AS91" s="6">
        <f t="shared" si="93"/>
        <v>-10790.246033508038</v>
      </c>
      <c r="AT91" s="6">
        <f t="shared" si="93"/>
        <v>6294.3101862130125</v>
      </c>
      <c r="AU91" s="6">
        <f t="shared" si="93"/>
        <v>14811.236608974103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171311.64562516607</v>
      </c>
      <c r="K3">
        <v>1</v>
      </c>
      <c r="L3" s="2">
        <v>0</v>
      </c>
      <c r="O3">
        <f>$C$3</f>
        <v>171311.64562516607</v>
      </c>
      <c r="P3">
        <f>O3*C5</f>
        <v>17131.164562516609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171311.64562516607</v>
      </c>
      <c r="AF3">
        <f t="shared" ref="AF3:AF34" si="4">-$Z3*P3</f>
        <v>-17131.164562516609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151660.57285864945</v>
      </c>
      <c r="AJ3">
        <f t="shared" ref="AJ3:AJ34" si="8">AB3-AC3</f>
        <v>0</v>
      </c>
      <c r="AL3">
        <f t="shared" ref="AL3:AL34" si="9">SUM(AI3:AK3)</f>
        <v>151660.57285864945</v>
      </c>
      <c r="AN3">
        <f t="shared" ref="AN3:AN34" si="10">AE3*$K3</f>
        <v>171311.64562516607</v>
      </c>
      <c r="AO3">
        <f t="shared" ref="AO3:AO34" si="11">AF3*$K3</f>
        <v>-17131.164562516609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151660.57285864945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151660.57285864945</v>
      </c>
      <c r="AW3">
        <v>0</v>
      </c>
      <c r="AX3">
        <f>IF(Z3&gt;0, (R3*SUMPRODUCT(K3:$K$98, X3:$X$98)-K3*$AZ$3)/Z3, 0)</f>
        <v>0</v>
      </c>
      <c r="AZ3">
        <f>C6*ABS(SUMPRODUCT(X4:X79, K4:K79))/1</f>
        <v>100810.57589182034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10935.375217866107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10801.13313126647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-10801.13313126647</v>
      </c>
      <c r="AK4">
        <f>G4*SUM(AB4, AE4:AF4)</f>
        <v>0</v>
      </c>
      <c r="AL4">
        <f t="shared" si="9"/>
        <v>-13077.08013126647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-2032.0955357142857</v>
      </c>
      <c r="AR4">
        <f t="shared" si="14"/>
        <v>-2032.0955357142857</v>
      </c>
      <c r="AS4">
        <f t="shared" si="15"/>
        <v>-9643.8688672022035</v>
      </c>
      <c r="AT4">
        <f t="shared" si="16"/>
        <v>0</v>
      </c>
      <c r="AU4">
        <f t="shared" si="17"/>
        <v>-11675.96440291649</v>
      </c>
      <c r="AW4">
        <v>1</v>
      </c>
      <c r="AX4">
        <f>IF(Z4&gt;0, (R4*SUMPRODUCT(K4:$K$98, X4:$X$98)-K4*$AZ$3)/Z4, 0)</f>
        <v>10935.375217866107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1000000</v>
      </c>
      <c r="S5">
        <f t="shared" si="1"/>
        <v>18876.146735977603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10801.13313126647</v>
      </c>
      <c r="AC5">
        <f t="shared" si="2"/>
        <v>18412.906462754385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-2387.8525298490899</v>
      </c>
      <c r="AI5">
        <f t="shared" si="7"/>
        <v>-2436.6254778460975</v>
      </c>
      <c r="AJ5">
        <f t="shared" si="8"/>
        <v>-7611.7733314879151</v>
      </c>
      <c r="AK5">
        <f>G5*SUM(AB5, AE5:AF5)</f>
        <v>756.0793191886529</v>
      </c>
      <c r="AL5">
        <f t="shared" si="9"/>
        <v>-9292.3194901453589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-1903.5814172904095</v>
      </c>
      <c r="AR5">
        <f t="shared" si="14"/>
        <v>-1942.4629128237382</v>
      </c>
      <c r="AS5">
        <f t="shared" si="15"/>
        <v>-6068.0590971682996</v>
      </c>
      <c r="AT5">
        <f t="shared" si="16"/>
        <v>602.74180420013784</v>
      </c>
      <c r="AU5">
        <f t="shared" si="17"/>
        <v>-7407.7802057918989</v>
      </c>
      <c r="AW5">
        <v>2</v>
      </c>
      <c r="AX5">
        <f>IF(Z5&gt;0, (R5*SUMPRODUCT(K5:$K$98, X5:$X$98)-K5*$AZ$3)/Z5, 0)</f>
        <v>18876.146735977603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1000000</v>
      </c>
      <c r="S6">
        <f t="shared" si="1"/>
        <v>26108.260308468503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18412.906462754385</v>
      </c>
      <c r="AC6">
        <f t="shared" si="2"/>
        <v>25119.922248323084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-3559.7482352633524</v>
      </c>
      <c r="AI6">
        <f t="shared" si="7"/>
        <v>-3607.8554663686268</v>
      </c>
      <c r="AJ6">
        <f t="shared" si="8"/>
        <v>-6707.0157855686994</v>
      </c>
      <c r="AK6">
        <f>G6*SUM(AB6, AE6:AF6)</f>
        <v>1288.9034523928071</v>
      </c>
      <c r="AL6">
        <f t="shared" si="9"/>
        <v>-9025.9677995445181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-2533.7584810491012</v>
      </c>
      <c r="AR6">
        <f t="shared" si="14"/>
        <v>-2568.0002579268307</v>
      </c>
      <c r="AS6">
        <f t="shared" si="15"/>
        <v>-4773.9213579405478</v>
      </c>
      <c r="AT6">
        <f t="shared" si="16"/>
        <v>917.41601875171318</v>
      </c>
      <c r="AU6">
        <f t="shared" si="17"/>
        <v>-6424.5055971156653</v>
      </c>
      <c r="AW6">
        <v>3</v>
      </c>
      <c r="AX6">
        <f>IF(Z6&gt;0, (R6*SUMPRODUCT(K6:$K$98, X6:$X$98)-K6*$AZ$3)/Z6, 0)</f>
        <v>26108.260308468503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1000000</v>
      </c>
      <c r="S7">
        <f t="shared" si="1"/>
        <v>31946.434439886005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25119.922248323084</v>
      </c>
      <c r="AC7">
        <f t="shared" si="2"/>
        <v>30274.196984112459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-4868.217986710587</v>
      </c>
      <c r="AI7">
        <f t="shared" si="7"/>
        <v>-4915.600734605473</v>
      </c>
      <c r="AJ7">
        <f t="shared" si="8"/>
        <v>-5154.274735789375</v>
      </c>
      <c r="AK7">
        <f>G7*SUM(AB7, AE7:AF7)</f>
        <v>1758.3945573826161</v>
      </c>
      <c r="AL7">
        <f t="shared" si="9"/>
        <v>-8311.4809130122303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-3093.8405401701484</v>
      </c>
      <c r="AR7">
        <f t="shared" si="14"/>
        <v>-3123.953133061847</v>
      </c>
      <c r="AS7">
        <f t="shared" si="15"/>
        <v>-3275.6347756594328</v>
      </c>
      <c r="AT7">
        <f t="shared" si="16"/>
        <v>1117.4915301853139</v>
      </c>
      <c r="AU7">
        <f t="shared" si="17"/>
        <v>-5282.0963785359645</v>
      </c>
      <c r="AW7">
        <v>4</v>
      </c>
      <c r="AX7">
        <f>IF(Z7&gt;0, (R7*SUMPRODUCT(K7:$K$98, X7:$X$98)-K7*$AZ$3)/Z7, 0)</f>
        <v>31946.434439886005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1000000</v>
      </c>
      <c r="S8">
        <f t="shared" si="1"/>
        <v>36529.763355245072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30274.196984112459</v>
      </c>
      <c r="AC8">
        <f t="shared" si="2"/>
        <v>34044.671816119539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-6207.6346501180915</v>
      </c>
      <c r="AI8">
        <f t="shared" si="7"/>
        <v>-6254.2331888015224</v>
      </c>
      <c r="AJ8">
        <f t="shared" si="8"/>
        <v>-3770.4748320070794</v>
      </c>
      <c r="AK8">
        <f t="shared" ref="AK8:AK39" si="30">G8*SUM(AB8:AB8, AE8:AF8)</f>
        <v>2119.1937888878724</v>
      </c>
      <c r="AL8">
        <f t="shared" si="9"/>
        <v>-7905.514231920728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-3522.3786109663361</v>
      </c>
      <c r="AR8">
        <f t="shared" si="14"/>
        <v>-3548.8198732525566</v>
      </c>
      <c r="AS8">
        <f t="shared" si="15"/>
        <v>-2139.4686784918908</v>
      </c>
      <c r="AT8">
        <f t="shared" si="16"/>
        <v>1202.4874682870307</v>
      </c>
      <c r="AU8">
        <f t="shared" si="17"/>
        <v>-4485.8010834574161</v>
      </c>
      <c r="AW8">
        <v>5</v>
      </c>
      <c r="AX8">
        <f>IF(Z8&gt;0, (R8*SUMPRODUCT(K8:$K$98, X8:$X$98)-K8*$AZ$3)/Z8, 0)</f>
        <v>36529.763355245072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1000000</v>
      </c>
      <c r="S9">
        <f t="shared" si="1"/>
        <v>40055.033499174519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34044.671816119539</v>
      </c>
      <c r="AC9">
        <f t="shared" si="2"/>
        <v>36651.146216025736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-7631.3289797511488</v>
      </c>
      <c r="AI9">
        <f t="shared" si="7"/>
        <v>-7677.0799665987579</v>
      </c>
      <c r="AJ9">
        <f t="shared" si="8"/>
        <v>-2606.4743999061975</v>
      </c>
      <c r="AK9">
        <f t="shared" si="30"/>
        <v>2383.1270271283679</v>
      </c>
      <c r="AL9">
        <f t="shared" si="9"/>
        <v>-7900.427339376587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-3866.2687570843041</v>
      </c>
      <c r="AR9">
        <f t="shared" si="14"/>
        <v>-3889.447630845877</v>
      </c>
      <c r="AS9">
        <f t="shared" si="15"/>
        <v>-1320.5210475444612</v>
      </c>
      <c r="AT9">
        <f t="shared" si="16"/>
        <v>1207.3663176620205</v>
      </c>
      <c r="AU9">
        <f t="shared" si="17"/>
        <v>-4002.6023607283178</v>
      </c>
      <c r="AW9">
        <v>6</v>
      </c>
      <c r="AX9">
        <f>IF(Z9&gt;0, (R9*SUMPRODUCT(K9:$K$98, X9:$X$98)-K9*$AZ$3)/Z9, 0)</f>
        <v>40055.033499174519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1000000</v>
      </c>
      <c r="S10">
        <f t="shared" si="1"/>
        <v>42660.98939572426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36651.146216025736</v>
      </c>
      <c r="AC10">
        <f t="shared" si="2"/>
        <v>38257.067647220443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-9100.1915408974401</v>
      </c>
      <c r="AI10">
        <f t="shared" si="7"/>
        <v>-9145.0300082995291</v>
      </c>
      <c r="AJ10">
        <f t="shared" si="8"/>
        <v>-1605.9214311947071</v>
      </c>
      <c r="AK10">
        <f t="shared" si="30"/>
        <v>2565.5802351218017</v>
      </c>
      <c r="AL10">
        <f t="shared" si="9"/>
        <v>-8185.3712043724345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-4116.4645029403928</v>
      </c>
      <c r="AR10">
        <f t="shared" si="14"/>
        <v>-4136.7471484866373</v>
      </c>
      <c r="AS10">
        <f t="shared" si="15"/>
        <v>-726.43729929362678</v>
      </c>
      <c r="AT10">
        <f t="shared" si="16"/>
        <v>1160.5382062411898</v>
      </c>
      <c r="AU10">
        <f t="shared" si="17"/>
        <v>-3702.6462415390738</v>
      </c>
      <c r="AW10">
        <v>7</v>
      </c>
      <c r="AX10">
        <f>IF(Z10&gt;0, (R10*SUMPRODUCT(K10:$K$98, X10:$X$98)-K10*$AZ$3)/Z10, 0)</f>
        <v>42660.98939572426</v>
      </c>
    </row>
    <row r="11" spans="1:52" x14ac:dyDescent="0.25">
      <c r="A11" t="s">
        <v>33</v>
      </c>
      <c r="C11" s="25">
        <f>AU81</f>
        <v>40881.858993490372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1000000</v>
      </c>
      <c r="S11">
        <f t="shared" si="1"/>
        <v>44496.502708729298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38257.067647220443</v>
      </c>
      <c r="AC11">
        <f t="shared" si="2"/>
        <v>39026.487240957766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-10733.011741887694</v>
      </c>
      <c r="AI11">
        <f t="shared" si="7"/>
        <v>-10776.865174028668</v>
      </c>
      <c r="AJ11">
        <f t="shared" si="8"/>
        <v>-769.41959373732243</v>
      </c>
      <c r="AK11">
        <f t="shared" si="30"/>
        <v>2677.9947353054313</v>
      </c>
      <c r="AL11">
        <f t="shared" si="9"/>
        <v>-8868.290032460558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-4334.8834282540747</v>
      </c>
      <c r="AR11">
        <f t="shared" si="14"/>
        <v>-4352.5950939851446</v>
      </c>
      <c r="AS11">
        <f t="shared" si="15"/>
        <v>-310.75566918920464</v>
      </c>
      <c r="AT11">
        <f t="shared" si="16"/>
        <v>1081.5971582069139</v>
      </c>
      <c r="AU11">
        <f t="shared" si="17"/>
        <v>-3581.753604967435</v>
      </c>
      <c r="AW11">
        <v>8</v>
      </c>
      <c r="AX11">
        <f>IF(Z11&gt;0, (R11*SUMPRODUCT(K11:$K$98, X11:$X$98)-K11*$AZ$3)/Z11, 0)</f>
        <v>44496.502708729298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1000000</v>
      </c>
      <c r="S12">
        <f t="shared" si="1"/>
        <v>45635.512405399553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39026.487240957766</v>
      </c>
      <c r="AC12">
        <f t="shared" si="2"/>
        <v>39054.00032759452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-12517.046544977684</v>
      </c>
      <c r="AI12">
        <f t="shared" si="7"/>
        <v>-12559.835590469998</v>
      </c>
      <c r="AJ12">
        <f t="shared" si="8"/>
        <v>-27.513086636754451</v>
      </c>
      <c r="AK12">
        <f t="shared" si="30"/>
        <v>2731.8541068670438</v>
      </c>
      <c r="AL12">
        <f t="shared" si="9"/>
        <v>-9855.494570239709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-4513.7724672799977</v>
      </c>
      <c r="AR12">
        <f t="shared" si="14"/>
        <v>-4529.2026260439188</v>
      </c>
      <c r="AS12">
        <f t="shared" si="15"/>
        <v>-9.9214948594003864</v>
      </c>
      <c r="AT12">
        <f t="shared" si="16"/>
        <v>985.13397772335554</v>
      </c>
      <c r="AU12">
        <f t="shared" si="17"/>
        <v>-3553.990143179964</v>
      </c>
      <c r="AW12">
        <v>9</v>
      </c>
      <c r="AX12">
        <f>IF(Z12&gt;0, (R12*SUMPRODUCT(K12:$K$98, X12:$X$98)-K12*$AZ$3)/Z12, 0)</f>
        <v>45635.512405399553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1000000</v>
      </c>
      <c r="S13">
        <f t="shared" si="1"/>
        <v>46150.242135998094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39054.00032759452</v>
      </c>
      <c r="AC13">
        <f t="shared" si="2"/>
        <v>38435.224748609908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-14394.864758364258</v>
      </c>
      <c r="AI13">
        <f t="shared" si="7"/>
        <v>-14436.506170163731</v>
      </c>
      <c r="AJ13">
        <f t="shared" si="8"/>
        <v>618.77557898461237</v>
      </c>
      <c r="AK13">
        <f t="shared" si="30"/>
        <v>2733.7800229316167</v>
      </c>
      <c r="AL13">
        <f t="shared" si="9"/>
        <v>-11083.950568247503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-4634.7611965358874</v>
      </c>
      <c r="AR13">
        <f t="shared" si="14"/>
        <v>-4648.1686166691707</v>
      </c>
      <c r="AS13">
        <f t="shared" si="15"/>
        <v>199.22917588895751</v>
      </c>
      <c r="AT13">
        <f t="shared" si="16"/>
        <v>880.20400211027993</v>
      </c>
      <c r="AU13">
        <f t="shared" si="17"/>
        <v>-3568.735438669933</v>
      </c>
      <c r="AW13">
        <v>10</v>
      </c>
      <c r="AX13">
        <f>IF(Z13&gt;0, (R13*SUMPRODUCT(K13:$K$98, X13:$X$98)-K13*$AZ$3)/Z13, 0)</f>
        <v>46150.242135998094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1000000</v>
      </c>
      <c r="S14">
        <f t="shared" si="1"/>
        <v>46131.731234055296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38435.224748609908</v>
      </c>
      <c r="AC14">
        <f t="shared" si="2"/>
        <v>37278.139345194897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-16419.737518462127</v>
      </c>
      <c r="AI14">
        <f t="shared" si="7"/>
        <v>-16460.141529267683</v>
      </c>
      <c r="AJ14">
        <f t="shared" si="8"/>
        <v>1157.0854034150107</v>
      </c>
      <c r="AK14">
        <f t="shared" si="30"/>
        <v>2690.4657324026939</v>
      </c>
      <c r="AL14">
        <f t="shared" si="9"/>
        <v>-12612.590393449978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-4720.2821721329774</v>
      </c>
      <c r="AR14">
        <f t="shared" si="14"/>
        <v>-4731.8973597493259</v>
      </c>
      <c r="AS14">
        <f t="shared" si="15"/>
        <v>332.63440388337693</v>
      </c>
      <c r="AT14">
        <f t="shared" si="16"/>
        <v>773.44460696254714</v>
      </c>
      <c r="AU14">
        <f t="shared" si="17"/>
        <v>-3625.8183489034013</v>
      </c>
      <c r="AW14">
        <v>11</v>
      </c>
      <c r="AX14">
        <f>IF(Z14&gt;0, (R14*SUMPRODUCT(K14:$K$98, X14:$X$98)-K14*$AZ$3)/Z14, 0)</f>
        <v>46131.731234055296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1000000</v>
      </c>
      <c r="S15">
        <f t="shared" si="1"/>
        <v>45638.835623427913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37278.139345194897</v>
      </c>
      <c r="AC15">
        <f t="shared" si="2"/>
        <v>35662.924845491238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-18583.228406815684</v>
      </c>
      <c r="AI15">
        <f t="shared" si="7"/>
        <v>-18622.299216092844</v>
      </c>
      <c r="AJ15">
        <f t="shared" si="8"/>
        <v>1615.2144997036594</v>
      </c>
      <c r="AK15">
        <f t="shared" si="30"/>
        <v>2609.4697541636428</v>
      </c>
      <c r="AL15">
        <f t="shared" si="9"/>
        <v>-14397.614962225542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-4769.8518785448096</v>
      </c>
      <c r="AR15">
        <f t="shared" si="14"/>
        <v>-4779.8803821474767</v>
      </c>
      <c r="AS15">
        <f t="shared" si="15"/>
        <v>414.58533183817684</v>
      </c>
      <c r="AT15">
        <f t="shared" si="16"/>
        <v>669.78589168813448</v>
      </c>
      <c r="AU15">
        <f t="shared" si="17"/>
        <v>-3695.5091586211647</v>
      </c>
      <c r="AW15">
        <v>12</v>
      </c>
      <c r="AX15">
        <f>IF(Z15&gt;0, (R15*SUMPRODUCT(K15:$K$98, X15:$X$98)-K15*$AZ$3)/Z15, 0)</f>
        <v>45638.835623427913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1000000</v>
      </c>
      <c r="S16">
        <f t="shared" si="1"/>
        <v>44710.888133063592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35662.924845491238</v>
      </c>
      <c r="AC16">
        <f t="shared" si="2"/>
        <v>33665.454817329766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-20643.265249795197</v>
      </c>
      <c r="AI16">
        <f t="shared" si="7"/>
        <v>-20680.913187717095</v>
      </c>
      <c r="AJ16">
        <f t="shared" si="8"/>
        <v>1997.4700281614714</v>
      </c>
      <c r="AK16">
        <f t="shared" si="30"/>
        <v>2496.4047391843869</v>
      </c>
      <c r="AL16">
        <f t="shared" si="9"/>
        <v>-16187.038420371236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-4730.9035952566983</v>
      </c>
      <c r="AR16">
        <f t="shared" si="14"/>
        <v>-4739.5315309400066</v>
      </c>
      <c r="AS16">
        <f t="shared" si="15"/>
        <v>457.76857601247724</v>
      </c>
      <c r="AT16">
        <f t="shared" si="16"/>
        <v>572.11153433880554</v>
      </c>
      <c r="AU16">
        <f t="shared" si="17"/>
        <v>-3709.6514205887233</v>
      </c>
      <c r="AW16">
        <v>13</v>
      </c>
      <c r="AX16">
        <f>IF(Z16&gt;0, (R16*SUMPRODUCT(K16:$K$98, X16:$X$98)-K16*$AZ$3)/Z16, 0)</f>
        <v>44710.888133063592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1000000</v>
      </c>
      <c r="S17">
        <f t="shared" si="1"/>
        <v>43456.952046766455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33665.454817329766</v>
      </c>
      <c r="AC17">
        <f t="shared" si="2"/>
        <v>31409.89215991534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-22647.413722668352</v>
      </c>
      <c r="AI17">
        <f t="shared" si="7"/>
        <v>-22683.552810524896</v>
      </c>
      <c r="AJ17">
        <f t="shared" si="8"/>
        <v>2255.5626574144262</v>
      </c>
      <c r="AK17">
        <f t="shared" si="30"/>
        <v>2356.5818372130839</v>
      </c>
      <c r="AL17">
        <f t="shared" si="9"/>
        <v>-18071.408315897384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-4634.1095521672332</v>
      </c>
      <c r="AR17">
        <f t="shared" si="14"/>
        <v>-4641.5043255525488</v>
      </c>
      <c r="AS17">
        <f t="shared" si="15"/>
        <v>461.53280830356863</v>
      </c>
      <c r="AT17">
        <f t="shared" si="16"/>
        <v>482.2033339445822</v>
      </c>
      <c r="AU17">
        <f t="shared" si="17"/>
        <v>-3697.768183304398</v>
      </c>
      <c r="AW17">
        <v>14</v>
      </c>
      <c r="AX17">
        <f>IF(Z17&gt;0, (R17*SUMPRODUCT(K17:$K$98, X17:$X$98)-K17*$AZ$3)/Z17, 0)</f>
        <v>43456.952046766455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1000000</v>
      </c>
      <c r="S18">
        <f t="shared" si="1"/>
        <v>41953.920628937012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31409.89215991534</v>
      </c>
      <c r="AC18">
        <f t="shared" si="2"/>
        <v>28985.908445107259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-24655.258087745242</v>
      </c>
      <c r="AI18">
        <f t="shared" si="7"/>
        <v>-24689.803021818836</v>
      </c>
      <c r="AJ18">
        <f t="shared" si="8"/>
        <v>2423.9837148080805</v>
      </c>
      <c r="AK18">
        <f t="shared" si="30"/>
        <v>2198.6924511940742</v>
      </c>
      <c r="AL18">
        <f t="shared" si="9"/>
        <v>-20067.126855816681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-4504.4234731349679</v>
      </c>
      <c r="AR18">
        <f t="shared" si="14"/>
        <v>-4510.7347034358318</v>
      </c>
      <c r="AS18">
        <f t="shared" si="15"/>
        <v>442.85276206074144</v>
      </c>
      <c r="AT18">
        <f t="shared" si="16"/>
        <v>401.69289050297533</v>
      </c>
      <c r="AU18">
        <f t="shared" si="17"/>
        <v>-3666.1890508721144</v>
      </c>
      <c r="AW18">
        <v>15</v>
      </c>
      <c r="AX18">
        <f>IF(Z18&gt;0, (R18*SUMPRODUCT(K18:$K$98, X18:$X$98)-K18*$AZ$3)/Z18, 0)</f>
        <v>41953.920628937012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1000000</v>
      </c>
      <c r="S19">
        <f t="shared" si="1"/>
        <v>40260.661958002929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28985.908445107259</v>
      </c>
      <c r="AC19">
        <f t="shared" si="2"/>
        <v>26454.811612471563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-26901.352690292493</v>
      </c>
      <c r="AI19">
        <f t="shared" si="7"/>
        <v>-26934.207107390834</v>
      </c>
      <c r="AJ19">
        <f t="shared" si="8"/>
        <v>2531.096832635696</v>
      </c>
      <c r="AK19">
        <f t="shared" si="30"/>
        <v>2029.0135911575082</v>
      </c>
      <c r="AL19">
        <f t="shared" si="9"/>
        <v>-22374.096683597629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-4388.1933566661146</v>
      </c>
      <c r="AR19">
        <f t="shared" si="14"/>
        <v>-4393.5526237820795</v>
      </c>
      <c r="AS19">
        <f t="shared" si="15"/>
        <v>412.8767216251772</v>
      </c>
      <c r="AT19">
        <f t="shared" si="16"/>
        <v>330.97606889171732</v>
      </c>
      <c r="AU19">
        <f t="shared" si="17"/>
        <v>-3649.6998332651851</v>
      </c>
      <c r="AW19">
        <v>16</v>
      </c>
      <c r="AX19">
        <f>IF(Z19&gt;0, (R19*SUMPRODUCT(K19:$K$98, X19:$X$98)-K19*$AZ$3)/Z19, 0)</f>
        <v>40260.661958002929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1000000</v>
      </c>
      <c r="S20">
        <f t="shared" si="1"/>
        <v>38337.117795899758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26454.811612471563</v>
      </c>
      <c r="AC20">
        <f t="shared" si="2"/>
        <v>23828.517041965497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-28965.333298099846</v>
      </c>
      <c r="AI20">
        <f t="shared" si="7"/>
        <v>-28996.410904362299</v>
      </c>
      <c r="AJ20">
        <f t="shared" si="8"/>
        <v>2626.2945705060665</v>
      </c>
      <c r="AK20">
        <f t="shared" si="30"/>
        <v>1851.8368128730096</v>
      </c>
      <c r="AL20">
        <f t="shared" si="9"/>
        <v>-24518.279520983222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-4218.636878056649</v>
      </c>
      <c r="AR20">
        <f t="shared" si="14"/>
        <v>-4223.1631555384656</v>
      </c>
      <c r="AS20">
        <f t="shared" si="15"/>
        <v>382.5049418127586</v>
      </c>
      <c r="AT20">
        <f t="shared" si="16"/>
        <v>269.70955212317403</v>
      </c>
      <c r="AU20">
        <f t="shared" si="17"/>
        <v>-3570.9486616025329</v>
      </c>
      <c r="AW20">
        <v>17</v>
      </c>
      <c r="AX20">
        <f>IF(Z20&gt;0, (R20*SUMPRODUCT(K20:$K$98, X20:$X$98)-K20*$AZ$3)/Z20, 0)</f>
        <v>38337.117795899758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1000000</v>
      </c>
      <c r="S21">
        <f t="shared" si="1"/>
        <v>36225.591548631935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23828.517041965497</v>
      </c>
      <c r="AC21">
        <f t="shared" si="2"/>
        <v>21183.004080123181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-30584.135518998206</v>
      </c>
      <c r="AI21">
        <f t="shared" si="7"/>
        <v>-30613.373142422086</v>
      </c>
      <c r="AJ21">
        <f t="shared" si="8"/>
        <v>2645.5129618423161</v>
      </c>
      <c r="AK21">
        <f t="shared" si="30"/>
        <v>1667.996192937585</v>
      </c>
      <c r="AL21">
        <f t="shared" si="9"/>
        <v>-26299.863987642184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-3977.148446979897</v>
      </c>
      <c r="AR21">
        <f t="shared" si="14"/>
        <v>-3980.9504955459397</v>
      </c>
      <c r="AS21">
        <f t="shared" si="15"/>
        <v>344.0214212077554</v>
      </c>
      <c r="AT21">
        <f t="shared" si="16"/>
        <v>216.90554124667935</v>
      </c>
      <c r="AU21">
        <f t="shared" si="17"/>
        <v>-3420.0235330915048</v>
      </c>
      <c r="AW21">
        <v>18</v>
      </c>
      <c r="AX21">
        <f>IF(Z21&gt;0, (R21*SUMPRODUCT(K21:$K$98, X21:$X$98)-K21*$AZ$3)/Z21, 0)</f>
        <v>36225.591548631935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1000000</v>
      </c>
      <c r="S22">
        <f t="shared" si="1"/>
        <v>34032.981299767023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21183.004080123181</v>
      </c>
      <c r="AC22">
        <f t="shared" si="2"/>
        <v>18610.430558334654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-32069.790139604716</v>
      </c>
      <c r="AI22">
        <f t="shared" si="7"/>
        <v>-32097.131897287378</v>
      </c>
      <c r="AJ22">
        <f t="shared" si="8"/>
        <v>2572.5735217885267</v>
      </c>
      <c r="AK22">
        <f t="shared" si="30"/>
        <v>1482.8102856086227</v>
      </c>
      <c r="AL22">
        <f t="shared" si="9"/>
        <v>-28041.748089890229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-3723.5199686601022</v>
      </c>
      <c r="AR22">
        <f t="shared" si="14"/>
        <v>-3726.6945320191535</v>
      </c>
      <c r="AS22">
        <f t="shared" si="15"/>
        <v>298.69321992837627</v>
      </c>
      <c r="AT22">
        <f t="shared" si="16"/>
        <v>172.16432300190755</v>
      </c>
      <c r="AU22">
        <f t="shared" si="17"/>
        <v>-3255.8369890888698</v>
      </c>
      <c r="AW22">
        <v>19</v>
      </c>
      <c r="AX22">
        <f>IF(Z22&gt;0, (R22*SUMPRODUCT(K22:$K$98, X22:$X$98)-K22*$AZ$3)/Z22, 0)</f>
        <v>34032.981299767023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1000000</v>
      </c>
      <c r="S23">
        <f t="shared" si="1"/>
        <v>31767.518499146525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18610.430558334654</v>
      </c>
      <c r="AC23">
        <f t="shared" si="2"/>
        <v>16140.995344309698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-33269.345755911316</v>
      </c>
      <c r="AI23">
        <f t="shared" si="7"/>
        <v>-33294.750628729351</v>
      </c>
      <c r="AJ23">
        <f t="shared" si="8"/>
        <v>2469.4352140249557</v>
      </c>
      <c r="AK23">
        <f t="shared" si="30"/>
        <v>1302.7301390834259</v>
      </c>
      <c r="AL23">
        <f t="shared" si="9"/>
        <v>-29522.585275620972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-3448.9254508662534</v>
      </c>
      <c r="AR23">
        <f t="shared" si="14"/>
        <v>-3451.5590918485855</v>
      </c>
      <c r="AS23">
        <f t="shared" si="15"/>
        <v>255.99836021430437</v>
      </c>
      <c r="AT23">
        <f t="shared" si="16"/>
        <v>135.04981929189395</v>
      </c>
      <c r="AU23">
        <f t="shared" si="17"/>
        <v>-3060.5109123423877</v>
      </c>
      <c r="AW23">
        <v>20</v>
      </c>
      <c r="AX23">
        <f>IF(Z23&gt;0, (R23*SUMPRODUCT(K23:$K$98, X23:$X$98)-K23*$AZ$3)/Z23, 0)</f>
        <v>31767.518499146525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1000000</v>
      </c>
      <c r="S24">
        <f t="shared" si="1"/>
        <v>29467.544115655764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16140.995344309698</v>
      </c>
      <c r="AC24">
        <f t="shared" si="2"/>
        <v>13811.788424367687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-34304.587444555837</v>
      </c>
      <c r="AI24">
        <f t="shared" si="7"/>
        <v>-34328.023039273467</v>
      </c>
      <c r="AJ24">
        <f t="shared" si="8"/>
        <v>2329.2069199420112</v>
      </c>
      <c r="AK24">
        <f t="shared" si="30"/>
        <v>1129.869674101679</v>
      </c>
      <c r="AL24">
        <f t="shared" si="9"/>
        <v>-30868.946445229776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-3175.2192926827679</v>
      </c>
      <c r="AR24">
        <f t="shared" si="14"/>
        <v>-3177.3884822293026</v>
      </c>
      <c r="AS24">
        <f t="shared" si="15"/>
        <v>215.59048803030544</v>
      </c>
      <c r="AT24">
        <f t="shared" si="16"/>
        <v>104.58029828293985</v>
      </c>
      <c r="AU24">
        <f t="shared" si="17"/>
        <v>-2857.217695916057</v>
      </c>
      <c r="AW24">
        <v>21</v>
      </c>
      <c r="AX24">
        <f>IF(Z24&gt;0, (R24*SUMPRODUCT(K24:$K$98, X24:$X$98)-K24*$AZ$3)/Z24, 0)</f>
        <v>29467.544115655764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1000000</v>
      </c>
      <c r="S25">
        <f t="shared" si="1"/>
        <v>27138.823239424539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13811.788424367687</v>
      </c>
      <c r="AC25">
        <f t="shared" si="2"/>
        <v>11636.317820010136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-35254.606660334939</v>
      </c>
      <c r="AI25">
        <f t="shared" si="7"/>
        <v>-35276.045168772376</v>
      </c>
      <c r="AJ25">
        <f t="shared" si="8"/>
        <v>2175.4706043575516</v>
      </c>
      <c r="AK25">
        <f t="shared" si="30"/>
        <v>966.82518970573824</v>
      </c>
      <c r="AL25">
        <f t="shared" si="9"/>
        <v>-32133.749374709088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-2913.5291985562912</v>
      </c>
      <c r="AR25">
        <f t="shared" si="14"/>
        <v>-2915.3009307133893</v>
      </c>
      <c r="AS25">
        <f t="shared" si="15"/>
        <v>179.78635210608843</v>
      </c>
      <c r="AT25">
        <f t="shared" si="16"/>
        <v>79.900860822159345</v>
      </c>
      <c r="AU25">
        <f t="shared" si="17"/>
        <v>-2655.6137177851419</v>
      </c>
      <c r="AW25">
        <v>22</v>
      </c>
      <c r="AX25">
        <f>IF(Z25&gt;0, (R25*SUMPRODUCT(K25:$K$98, X25:$X$98)-K25*$AZ$3)/Z25, 0)</f>
        <v>27138.823239424539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1000000</v>
      </c>
      <c r="S26">
        <f t="shared" si="1"/>
        <v>24737.243065491592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11636.317820010136</v>
      </c>
      <c r="AC26">
        <f t="shared" si="2"/>
        <v>9615.4213788870748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-35780.243720095183</v>
      </c>
      <c r="AI26">
        <f t="shared" si="7"/>
        <v>-35799.678831262238</v>
      </c>
      <c r="AJ26">
        <f t="shared" si="8"/>
        <v>2020.8964411230609</v>
      </c>
      <c r="AK26">
        <f t="shared" si="30"/>
        <v>814.54224740070958</v>
      </c>
      <c r="AL26">
        <f t="shared" si="9"/>
        <v>-32964.240142738468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-2640.1510399542758</v>
      </c>
      <c r="AR26">
        <f t="shared" si="14"/>
        <v>-2641.5851170768556</v>
      </c>
      <c r="AS26">
        <f t="shared" si="15"/>
        <v>149.11781715098809</v>
      </c>
      <c r="AT26">
        <f t="shared" si="16"/>
        <v>60.103407298868881</v>
      </c>
      <c r="AU26">
        <f t="shared" si="17"/>
        <v>-2432.3638926269987</v>
      </c>
      <c r="AW26">
        <v>23</v>
      </c>
      <c r="AX26">
        <f>IF(Z26&gt;0, (R26*SUMPRODUCT(K26:$K$98, X26:$X$98)-K26*$AZ$3)/Z26, 0)</f>
        <v>24737.243065491592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1000000</v>
      </c>
      <c r="S27">
        <f t="shared" si="1"/>
        <v>22271.417610481622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9615.4213788870748</v>
      </c>
      <c r="AC27">
        <f t="shared" si="2"/>
        <v>7772.2638723553182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-35835.89461323827</v>
      </c>
      <c r="AI27">
        <f t="shared" si="7"/>
        <v>-35853.343578562992</v>
      </c>
      <c r="AJ27">
        <f t="shared" si="8"/>
        <v>1843.1575065317566</v>
      </c>
      <c r="AK27">
        <f t="shared" si="30"/>
        <v>673.07949652209527</v>
      </c>
      <c r="AL27">
        <f t="shared" si="9"/>
        <v>-33337.10657550914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-2360.9441121378227</v>
      </c>
      <c r="AR27">
        <f t="shared" si="14"/>
        <v>-2362.0936866744964</v>
      </c>
      <c r="AS27">
        <f t="shared" si="15"/>
        <v>121.43109331450158</v>
      </c>
      <c r="AT27">
        <f t="shared" si="16"/>
        <v>44.343892944910451</v>
      </c>
      <c r="AU27">
        <f t="shared" si="17"/>
        <v>-2196.3187004150841</v>
      </c>
      <c r="AW27">
        <v>24</v>
      </c>
      <c r="AX27">
        <f>IF(Z27&gt;0, (R27*SUMPRODUCT(K27:$K$98, X27:$X$98)-K27*$AZ$3)/Z27, 0)</f>
        <v>22271.417610481622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1000000</v>
      </c>
      <c r="S28">
        <f t="shared" si="1"/>
        <v>19759.124042013013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7772.2638723553182</v>
      </c>
      <c r="AC28">
        <f t="shared" si="2"/>
        <v>6122.9211293447497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-35611.346951841086</v>
      </c>
      <c r="AI28">
        <f t="shared" si="7"/>
        <v>-35626.840860164972</v>
      </c>
      <c r="AJ28">
        <f t="shared" si="8"/>
        <v>1649.3427430105685</v>
      </c>
      <c r="AK28">
        <f t="shared" si="30"/>
        <v>544.05847106487238</v>
      </c>
      <c r="AL28">
        <f t="shared" si="9"/>
        <v>-33433.439646089537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-2094.7771784868119</v>
      </c>
      <c r="AR28">
        <f t="shared" si="14"/>
        <v>-2095.6885814058401</v>
      </c>
      <c r="AS28">
        <f t="shared" si="15"/>
        <v>97.019793781845578</v>
      </c>
      <c r="AT28">
        <f t="shared" si="16"/>
        <v>32.003318225799411</v>
      </c>
      <c r="AU28">
        <f t="shared" si="17"/>
        <v>-1966.6654693981957</v>
      </c>
      <c r="AW28">
        <v>25</v>
      </c>
      <c r="AX28">
        <f>IF(Z28&gt;0, (R28*SUMPRODUCT(K28:$K$98, X28:$X$98)-K28*$AZ$3)/Z28, 0)</f>
        <v>19759.124042013013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1000000</v>
      </c>
      <c r="S29">
        <f t="shared" si="1"/>
        <v>17163.14500688601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6122.9211293447497</v>
      </c>
      <c r="AC29">
        <f t="shared" si="2"/>
        <v>4663.5023161501285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-35063.314461083872</v>
      </c>
      <c r="AI29">
        <f t="shared" si="7"/>
        <v>-35076.900264601463</v>
      </c>
      <c r="AJ29">
        <f t="shared" si="8"/>
        <v>1459.4188131946212</v>
      </c>
      <c r="AK29">
        <f t="shared" si="30"/>
        <v>428.60447905413253</v>
      </c>
      <c r="AL29">
        <f t="shared" si="9"/>
        <v>-33188.876972352708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-1841.5536565021471</v>
      </c>
      <c r="AR29">
        <f t="shared" si="14"/>
        <v>-1842.2671938995347</v>
      </c>
      <c r="AS29">
        <f t="shared" si="15"/>
        <v>76.649857354172681</v>
      </c>
      <c r="AT29">
        <f t="shared" si="16"/>
        <v>22.510654161669834</v>
      </c>
      <c r="AU29">
        <f t="shared" si="17"/>
        <v>-1743.106682383692</v>
      </c>
      <c r="AW29">
        <v>26</v>
      </c>
      <c r="AX29">
        <f>IF(Z29&gt;0, (R29*SUMPRODUCT(K29:$K$98, X29:$X$98)-K29*$AZ$3)/Z29, 0)</f>
        <v>17163.14500688601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1000000</v>
      </c>
      <c r="S30">
        <f t="shared" si="1"/>
        <v>14434.575441808163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4663.5023161501285</v>
      </c>
      <c r="AC30">
        <f t="shared" si="2"/>
        <v>3389.2329143731513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-34199.283705989052</v>
      </c>
      <c r="AI30">
        <f t="shared" si="7"/>
        <v>-34211.023687286171</v>
      </c>
      <c r="AJ30">
        <f t="shared" si="8"/>
        <v>1274.2694017769772</v>
      </c>
      <c r="AK30">
        <f t="shared" si="30"/>
        <v>326.445162130509</v>
      </c>
      <c r="AL30">
        <f t="shared" si="9"/>
        <v>-32610.309123378687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-1603.7268409637172</v>
      </c>
      <c r="AR30">
        <f t="shared" si="14"/>
        <v>-1604.2773707140027</v>
      </c>
      <c r="AS30">
        <f t="shared" si="15"/>
        <v>59.755053930870524</v>
      </c>
      <c r="AT30">
        <f t="shared" si="16"/>
        <v>15.308182273997984</v>
      </c>
      <c r="AU30">
        <f t="shared" si="17"/>
        <v>-1529.2141345091343</v>
      </c>
      <c r="AW30">
        <v>27</v>
      </c>
      <c r="AX30">
        <f>IF(Z30&gt;0, (R30*SUMPRODUCT(K30:$K$98, X30:$X$98)-K30*$AZ$3)/Z30, 0)</f>
        <v>14434.575441808163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1000000</v>
      </c>
      <c r="S31">
        <f t="shared" si="1"/>
        <v>11491.39639238919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3389.2329143731513</v>
      </c>
      <c r="AC31">
        <f t="shared" si="2"/>
        <v>2292.0098722711982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-32997.203605584218</v>
      </c>
      <c r="AI31">
        <f t="shared" si="7"/>
        <v>-33007.176326888082</v>
      </c>
      <c r="AJ31">
        <f t="shared" si="8"/>
        <v>1097.2230421019531</v>
      </c>
      <c r="AK31">
        <f t="shared" si="30"/>
        <v>237.24630400612062</v>
      </c>
      <c r="AL31">
        <f t="shared" si="9"/>
        <v>-31672.706980780011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-1381.5687516074911</v>
      </c>
      <c r="AR31">
        <f t="shared" si="14"/>
        <v>-1381.9863021456094</v>
      </c>
      <c r="AS31">
        <f t="shared" si="15"/>
        <v>45.939925292797554</v>
      </c>
      <c r="AT31">
        <f t="shared" si="16"/>
        <v>9.9333290168187922</v>
      </c>
      <c r="AU31">
        <f t="shared" si="17"/>
        <v>-1326.113047835993</v>
      </c>
      <c r="AW31">
        <v>28</v>
      </c>
      <c r="AX31">
        <f>IF(Z31&gt;0, (R31*SUMPRODUCT(K31:$K$98, X31:$X$98)-K31*$AZ$3)/Z31, 0)</f>
        <v>11491.39639238919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1000000</v>
      </c>
      <c r="S32">
        <f t="shared" si="1"/>
        <v>8206.0830821994987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2292.0098722711982</v>
      </c>
      <c r="AC32">
        <f t="shared" si="2"/>
        <v>1362.6766553617063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-31402.989421996022</v>
      </c>
      <c r="AI32">
        <f t="shared" si="7"/>
        <v>-31411.29226661575</v>
      </c>
      <c r="AJ32">
        <f t="shared" si="8"/>
        <v>929.33321690949197</v>
      </c>
      <c r="AK32">
        <f t="shared" si="30"/>
        <v>160.4406910589839</v>
      </c>
      <c r="AL32">
        <f t="shared" si="9"/>
        <v>-30321.518358647278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-1173.9465813927131</v>
      </c>
      <c r="AR32">
        <f t="shared" si="14"/>
        <v>-1174.2569689143018</v>
      </c>
      <c r="AS32">
        <f t="shared" si="15"/>
        <v>34.741518977852969</v>
      </c>
      <c r="AT32">
        <f t="shared" si="16"/>
        <v>5.9977984342169313</v>
      </c>
      <c r="AU32">
        <f t="shared" si="17"/>
        <v>-1133.517651502232</v>
      </c>
      <c r="AW32">
        <v>29</v>
      </c>
      <c r="AX32">
        <f>IF(Z32&gt;0, (R32*SUMPRODUCT(K32:$K$98, X32:$X$98)-K32*$AZ$3)/Z32, 0)</f>
        <v>8206.0830821994987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1000000</v>
      </c>
      <c r="S33">
        <f t="shared" si="1"/>
        <v>4392.0281338978029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1362.6766553617063</v>
      </c>
      <c r="AC33">
        <f t="shared" si="2"/>
        <v>592.51180137792187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-29490.129039651329</v>
      </c>
      <c r="AI33">
        <f t="shared" si="7"/>
        <v>-29496.874349372876</v>
      </c>
      <c r="AJ33">
        <f t="shared" si="8"/>
        <v>770.16485398378438</v>
      </c>
      <c r="AK33">
        <f t="shared" si="30"/>
        <v>95.387365875319446</v>
      </c>
      <c r="AL33">
        <f t="shared" si="9"/>
        <v>-28631.322129513774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-984.31928229439893</v>
      </c>
      <c r="AR33">
        <f t="shared" si="14"/>
        <v>-984.54442672883113</v>
      </c>
      <c r="AS33">
        <f t="shared" si="15"/>
        <v>25.706503871257809</v>
      </c>
      <c r="AT33">
        <f t="shared" si="16"/>
        <v>3.183832237292163</v>
      </c>
      <c r="AU33">
        <f t="shared" si="17"/>
        <v>-955.65409062028129</v>
      </c>
      <c r="AW33">
        <v>30</v>
      </c>
      <c r="AX33">
        <f>IF(Z33&gt;0, (R33*SUMPRODUCT(K33:$K$98, X33:$X$98)-K33*$AZ$3)/Z33, 0)</f>
        <v>4392.0281338978029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1000000</v>
      </c>
      <c r="S34">
        <f t="shared" si="1"/>
        <v>-293.88268816522532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592.51180137792187</v>
      </c>
      <c r="AC34">
        <f t="shared" si="2"/>
        <v>-31.28808144422101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-27092.605298759376</v>
      </c>
      <c r="AI34">
        <f t="shared" si="7"/>
        <v>-27097.928525118772</v>
      </c>
      <c r="AJ34">
        <f t="shared" si="8"/>
        <v>623.79988282214288</v>
      </c>
      <c r="AK34">
        <f t="shared" si="30"/>
        <v>41.475826096454533</v>
      </c>
      <c r="AL34">
        <f t="shared" si="9"/>
        <v>-26432.652816200174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-807.40617622376294</v>
      </c>
      <c r="AR34">
        <f t="shared" si="14"/>
        <v>-807.56481751324463</v>
      </c>
      <c r="AS34">
        <f t="shared" si="15"/>
        <v>18.590308040302101</v>
      </c>
      <c r="AT34">
        <f t="shared" si="16"/>
        <v>1.2360508627715323</v>
      </c>
      <c r="AU34">
        <f t="shared" si="17"/>
        <v>-787.73845861017094</v>
      </c>
      <c r="AW34">
        <v>31</v>
      </c>
      <c r="AX34">
        <f>IF(Z34&gt;0, (R34*SUMPRODUCT(K34:$K$98, X34:$X$98)-K34*$AZ$3)/Z34, 0)</f>
        <v>-293.88268816522532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-6366.2505344113133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-31.28808144422101</v>
      </c>
      <c r="AC35">
        <f t="shared" ref="AC35:AC66" si="33">S35*Z35</f>
        <v>-516.80193671061261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-24221.496944029848</v>
      </c>
      <c r="AI35">
        <f t="shared" ref="AI35:AI66" si="38">SUM(AE35:AH35)</f>
        <v>-24225.555863278449</v>
      </c>
      <c r="AJ35">
        <f t="shared" ref="AJ35:AJ66" si="39">AB35-AC35</f>
        <v>485.5138552663916</v>
      </c>
      <c r="AK35">
        <f t="shared" si="30"/>
        <v>-2.1901657010954709</v>
      </c>
      <c r="AL35">
        <f t="shared" ref="AL35:AL66" si="40">SUM(AI35:AK35)</f>
        <v>-23742.232173713153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-644.50197804166112</v>
      </c>
      <c r="AR35">
        <f t="shared" ref="AR35:AR66" si="45">AI35*$K35</f>
        <v>-644.60998051114018</v>
      </c>
      <c r="AS35">
        <f t="shared" ref="AS35:AS66" si="46">AJ35*$K35</f>
        <v>12.918881141363554</v>
      </c>
      <c r="AT35">
        <f t="shared" ref="AT35:AT66" si="47">AK35*$K35</f>
        <v>-5.8277410758584745E-2</v>
      </c>
      <c r="AU35">
        <f t="shared" ref="AU35:AU66" si="48">AL35*$K35</f>
        <v>-631.74937678053527</v>
      </c>
      <c r="AW35">
        <v>32</v>
      </c>
      <c r="AX35">
        <f>IF(Z35&gt;0, (R35*SUMPRODUCT(K35:$K$98, X35:$X$98)-K35*$AZ$3)/Z35, 0)</f>
        <v>-6366.2505344113133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1000000</v>
      </c>
      <c r="S36">
        <f t="shared" si="32"/>
        <v>-14713.148060709023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-516.80193671061261</v>
      </c>
      <c r="AC36">
        <f t="shared" si="33"/>
        <v>-873.90005675461998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-20970.742863474788</v>
      </c>
      <c r="AI36">
        <f t="shared" si="38"/>
        <v>-20973.712656387728</v>
      </c>
      <c r="AJ36">
        <f t="shared" si="39"/>
        <v>357.09812004400737</v>
      </c>
      <c r="AK36">
        <f t="shared" si="30"/>
        <v>-36.176135569742883</v>
      </c>
      <c r="AL36">
        <f t="shared" si="40"/>
        <v>-20652.790671913463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-498.21760190014351</v>
      </c>
      <c r="AR36">
        <f t="shared" si="45"/>
        <v>-498.2881574886058</v>
      </c>
      <c r="AS36">
        <f t="shared" si="46"/>
        <v>8.483846765450032</v>
      </c>
      <c r="AT36">
        <f t="shared" si="47"/>
        <v>-0.85946347379824417</v>
      </c>
      <c r="AU36">
        <f t="shared" si="48"/>
        <v>-490.66377419695402</v>
      </c>
      <c r="AW36">
        <v>33</v>
      </c>
      <c r="AX36">
        <f>IF(Z36&gt;0, (R36*SUMPRODUCT(K36:$K$98, X36:$X$98)-K36*$AZ$3)/Z36, 0)</f>
        <v>-14713.148060709023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1000000</v>
      </c>
      <c r="S37">
        <f t="shared" si="32"/>
        <v>-26937.241377379669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-873.90005675461998</v>
      </c>
      <c r="AC37">
        <f t="shared" si="33"/>
        <v>-1115.507071156858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-17390.566736470802</v>
      </c>
      <c r="AI37">
        <f t="shared" si="38"/>
        <v>-17392.63730311779</v>
      </c>
      <c r="AJ37">
        <f t="shared" si="39"/>
        <v>241.60701440223806</v>
      </c>
      <c r="AK37">
        <f t="shared" si="30"/>
        <v>-61.173003972823402</v>
      </c>
      <c r="AL37">
        <f t="shared" si="40"/>
        <v>-17212.203292688377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-368.89346741722409</v>
      </c>
      <c r="AR37">
        <f t="shared" si="45"/>
        <v>-368.93738884436902</v>
      </c>
      <c r="AS37">
        <f t="shared" si="46"/>
        <v>5.1250342007687815</v>
      </c>
      <c r="AT37">
        <f t="shared" si="47"/>
        <v>-1.2976185244462022</v>
      </c>
      <c r="AU37">
        <f t="shared" si="48"/>
        <v>-365.10997316804651</v>
      </c>
      <c r="AW37">
        <v>34</v>
      </c>
      <c r="AX37">
        <f>IF(Z37&gt;0, (R37*SUMPRODUCT(K37:$K$98, X37:$X$98)-K37*$AZ$3)/Z37, 0)</f>
        <v>-26937.241377379669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1000000</v>
      </c>
      <c r="S38">
        <f t="shared" si="32"/>
        <v>-46008.059080969782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-1115.507071156858</v>
      </c>
      <c r="AC38">
        <f t="shared" si="33"/>
        <v>-1255.2839425938091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-13713.2183360322</v>
      </c>
      <c r="AI38">
        <f t="shared" si="38"/>
        <v>-13714.582536095915</v>
      </c>
      <c r="AJ38">
        <f t="shared" si="39"/>
        <v>139.77687143695107</v>
      </c>
      <c r="AK38">
        <f t="shared" si="30"/>
        <v>-78.085494980980073</v>
      </c>
      <c r="AL38">
        <f t="shared" si="40"/>
        <v>-13652.891159639945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-259.72191552415001</v>
      </c>
      <c r="AR38">
        <f t="shared" si="45"/>
        <v>-259.7477528327251</v>
      </c>
      <c r="AS38">
        <f t="shared" si="46"/>
        <v>2.6473083054609754</v>
      </c>
      <c r="AT38">
        <f t="shared" si="47"/>
        <v>-1.4789026058035866</v>
      </c>
      <c r="AU38">
        <f t="shared" si="48"/>
        <v>-258.57934713306776</v>
      </c>
      <c r="AW38">
        <v>35</v>
      </c>
      <c r="AX38">
        <f>IF(Z38&gt;0, (R38*SUMPRODUCT(K38:$K$98, X38:$X$98)-K38*$AZ$3)/Z38, 0)</f>
        <v>-46008.059080969782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1000000</v>
      </c>
      <c r="S39">
        <f t="shared" si="32"/>
        <v>-77844.859264417537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-1255.2839425938091</v>
      </c>
      <c r="AC39">
        <f t="shared" si="33"/>
        <v>-1310.437468849859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-10177.19841247886</v>
      </c>
      <c r="AI39">
        <f t="shared" si="38"/>
        <v>-10178.040110621314</v>
      </c>
      <c r="AJ39">
        <f t="shared" si="39"/>
        <v>55.153526256049872</v>
      </c>
      <c r="AK39">
        <f t="shared" si="30"/>
        <v>-87.869875981566651</v>
      </c>
      <c r="AL39">
        <f t="shared" si="40"/>
        <v>-10210.756460346831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-172.09942740670274</v>
      </c>
      <c r="AR39">
        <f t="shared" si="45"/>
        <v>-172.1136607705908</v>
      </c>
      <c r="AS39">
        <f t="shared" si="46"/>
        <v>0.93266239916165594</v>
      </c>
      <c r="AT39">
        <f t="shared" si="47"/>
        <v>-1.4859055242730845</v>
      </c>
      <c r="AU39">
        <f t="shared" si="48"/>
        <v>-172.66690389570223</v>
      </c>
      <c r="AW39">
        <v>36</v>
      </c>
      <c r="AX39">
        <f>IF(Z39&gt;0, (R39*SUMPRODUCT(K39:$K$98, X39:$X$98)-K39*$AZ$3)/Z39, 0)</f>
        <v>-77844.859264417537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1000000</v>
      </c>
      <c r="S40">
        <f t="shared" si="32"/>
        <v>-135239.42333293954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-1310.437468849859</v>
      </c>
      <c r="AC40">
        <f t="shared" si="33"/>
        <v>-1299.8865486957575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-7053.8804560976332</v>
      </c>
      <c r="AI40">
        <f t="shared" si="38"/>
        <v>-7054.3610432358582</v>
      </c>
      <c r="AJ40">
        <f t="shared" si="39"/>
        <v>-10.550920154101505</v>
      </c>
      <c r="AK40">
        <f t="shared" ref="AK40:AK71" si="61">G40*SUM(AB40:AB40, AE40:AF40)</f>
        <v>-91.730622819490137</v>
      </c>
      <c r="AL40">
        <f t="shared" si="40"/>
        <v>-7156.6425862094502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-106.5028566001818</v>
      </c>
      <c r="AR40">
        <f t="shared" si="45"/>
        <v>-106.51011273435998</v>
      </c>
      <c r="AS40">
        <f t="shared" si="46"/>
        <v>-0.15930283241486895</v>
      </c>
      <c r="AT40">
        <f t="shared" si="47"/>
        <v>-1.3849927609057147</v>
      </c>
      <c r="AU40">
        <f t="shared" si="48"/>
        <v>-108.05440832768056</v>
      </c>
      <c r="AW40">
        <v>37</v>
      </c>
      <c r="AX40">
        <f>IF(Z40&gt;0, (R40*SUMPRODUCT(K40:$K$98, X40:$X$98)-K40*$AZ$3)/Z40, 0)</f>
        <v>-135239.42333293954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1000000</v>
      </c>
      <c r="S41">
        <f t="shared" si="32"/>
        <v>-249135.85308478153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-1299.8865486957575</v>
      </c>
      <c r="AC41">
        <f t="shared" si="33"/>
        <v>-1243.3087378309358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-4525.140336659435</v>
      </c>
      <c r="AI41">
        <f t="shared" si="38"/>
        <v>-4525.3898609094449</v>
      </c>
      <c r="AJ41">
        <f t="shared" si="39"/>
        <v>-56.577810864821686</v>
      </c>
      <c r="AK41">
        <f t="shared" si="61"/>
        <v>-90.992058408703031</v>
      </c>
      <c r="AL41">
        <f t="shared" si="40"/>
        <v>-4672.9597301829699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-61.002437818556011</v>
      </c>
      <c r="AR41">
        <f t="shared" si="45"/>
        <v>-61.005801600983297</v>
      </c>
      <c r="AS41">
        <f t="shared" si="46"/>
        <v>-0.76271322708616829</v>
      </c>
      <c r="AT41">
        <f t="shared" si="47"/>
        <v>-1.226644252354173</v>
      </c>
      <c r="AU41">
        <f t="shared" si="48"/>
        <v>-62.99515908042364</v>
      </c>
      <c r="AW41">
        <v>38</v>
      </c>
      <c r="AX41">
        <f>IF(Z41&gt;0, (R41*SUMPRODUCT(K41:$K$98, X41:$X$98)-K41*$AZ$3)/Z41, 0)</f>
        <v>-249135.85308478153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1000000</v>
      </c>
      <c r="S42">
        <f t="shared" si="32"/>
        <v>-503615.69201994612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-1243.3087378309358</v>
      </c>
      <c r="AC42">
        <f t="shared" si="33"/>
        <v>-1158.7034368414529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-2639.8110216678328</v>
      </c>
      <c r="AI42">
        <f t="shared" si="38"/>
        <v>-2639.926060124259</v>
      </c>
      <c r="AJ42">
        <f t="shared" si="39"/>
        <v>-84.605300989482885</v>
      </c>
      <c r="AK42">
        <f t="shared" si="61"/>
        <v>-87.031611648165509</v>
      </c>
      <c r="AL42">
        <f t="shared" si="40"/>
        <v>-2811.5629727619071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-31.773858243972505</v>
      </c>
      <c r="AR42">
        <f t="shared" si="45"/>
        <v>-31.77524289445585</v>
      </c>
      <c r="AS42">
        <f t="shared" si="46"/>
        <v>-1.0183444262726153</v>
      </c>
      <c r="AT42">
        <f t="shared" si="47"/>
        <v>-1.0475485057661973</v>
      </c>
      <c r="AU42">
        <f t="shared" si="48"/>
        <v>-33.841135826494657</v>
      </c>
      <c r="AW42">
        <v>39</v>
      </c>
      <c r="AX42">
        <f>IF(Z42&gt;0, (R42*SUMPRODUCT(K42:$K$98, X42:$X$98)-K42*$AZ$3)/Z42, 0)</f>
        <v>-503615.69201994612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1000000</v>
      </c>
      <c r="S43">
        <f t="shared" si="32"/>
        <v>-1165642.7653025591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-1158.7034368414529</v>
      </c>
      <c r="AC43">
        <f t="shared" si="33"/>
        <v>-1060.4703854353909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-1367.9883772599494</v>
      </c>
      <c r="AI43">
        <f t="shared" si="38"/>
        <v>-1368.0338659129486</v>
      </c>
      <c r="AJ43">
        <f t="shared" si="39"/>
        <v>-98.233051406062032</v>
      </c>
      <c r="AK43">
        <f t="shared" si="61"/>
        <v>-81.109240578901705</v>
      </c>
      <c r="AL43">
        <f t="shared" si="40"/>
        <v>-1547.3761578979124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-14.701495006137387</v>
      </c>
      <c r="AR43">
        <f t="shared" si="45"/>
        <v>-14.701983863510755</v>
      </c>
      <c r="AS43">
        <f t="shared" si="46"/>
        <v>-1.0556907782919212</v>
      </c>
      <c r="AT43">
        <f t="shared" si="47"/>
        <v>-0.87166463922063764</v>
      </c>
      <c r="AU43">
        <f t="shared" si="48"/>
        <v>-16.629339281023313</v>
      </c>
      <c r="AW43">
        <v>40</v>
      </c>
      <c r="AX43">
        <f>IF(Z43&gt;0, (R43*SUMPRODUCT(K43:$K$98, X43:$X$98)-K43*$AZ$3)/Z43, 0)</f>
        <v>-1165642.7653025591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1000000</v>
      </c>
      <c r="S44">
        <f t="shared" si="32"/>
        <v>-3248261.0733957593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-1060.4703854353909</v>
      </c>
      <c r="AC44">
        <f t="shared" si="33"/>
        <v>-959.09428253971146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-605.41141405393614</v>
      </c>
      <c r="AI44">
        <f t="shared" si="38"/>
        <v>-605.42617724970262</v>
      </c>
      <c r="AJ44">
        <f t="shared" si="39"/>
        <v>-101.37610289567942</v>
      </c>
      <c r="AK44">
        <f t="shared" si="61"/>
        <v>-74.232926980477373</v>
      </c>
      <c r="AL44">
        <f t="shared" si="40"/>
        <v>-781.03520712585942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-5.8091377536564774</v>
      </c>
      <c r="AR44">
        <f t="shared" si="45"/>
        <v>-5.8092794117684665</v>
      </c>
      <c r="AS44">
        <f t="shared" si="46"/>
        <v>-0.97273974850660683</v>
      </c>
      <c r="AT44">
        <f t="shared" si="47"/>
        <v>-0.71229132566089581</v>
      </c>
      <c r="AU44">
        <f t="shared" si="48"/>
        <v>-7.4943104859359693</v>
      </c>
      <c r="AW44">
        <v>41</v>
      </c>
      <c r="AX44">
        <f>IF(Z44&gt;0, (R44*SUMPRODUCT(K44:$K$98, X44:$X$98)-K44*$AZ$3)/Z44, 0)</f>
        <v>-3248261.0733957593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1000000</v>
      </c>
      <c r="S45">
        <f t="shared" si="32"/>
        <v>-11644856.7220283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-959.09428253971146</v>
      </c>
      <c r="AC45">
        <f t="shared" si="33"/>
        <v>-861.2627078810317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-218.35049430893554</v>
      </c>
      <c r="AI45">
        <f t="shared" si="38"/>
        <v>-218.35419234802885</v>
      </c>
      <c r="AJ45">
        <f t="shared" si="39"/>
        <v>-97.831574658679756</v>
      </c>
      <c r="AK45">
        <f t="shared" si="61"/>
        <v>-67.136599777779807</v>
      </c>
      <c r="AL45">
        <f t="shared" si="40"/>
        <v>-383.32236678448839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-1.8706701971798463</v>
      </c>
      <c r="AR45">
        <f t="shared" si="45"/>
        <v>-1.8707018793225489</v>
      </c>
      <c r="AS45">
        <f t="shared" si="46"/>
        <v>-0.83815066064486576</v>
      </c>
      <c r="AT45">
        <f t="shared" si="47"/>
        <v>-0.57517816362985108</v>
      </c>
      <c r="AU45">
        <f t="shared" si="48"/>
        <v>-3.2840307035972653</v>
      </c>
      <c r="AW45">
        <v>42</v>
      </c>
      <c r="AX45">
        <f>IF(Z45&gt;0, (R45*SUMPRODUCT(K45:$K$98, X45:$X$98)-K45*$AZ$3)/Z45, 0)</f>
        <v>-11644856.7220283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1000000</v>
      </c>
      <c r="S46">
        <f t="shared" si="32"/>
        <v>-41968025.014955133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-861.2627078810317</v>
      </c>
      <c r="AC46">
        <f t="shared" si="33"/>
        <v>-770.59702771005402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-54.859646969824539</v>
      </c>
      <c r="AI46">
        <f t="shared" si="38"/>
        <v>-54.860565046178422</v>
      </c>
      <c r="AJ46">
        <f t="shared" si="39"/>
        <v>-90.66568017097768</v>
      </c>
      <c r="AK46">
        <f t="shared" si="61"/>
        <v>-60.288389551672225</v>
      </c>
      <c r="AL46">
        <f t="shared" si="40"/>
        <v>-205.81463476882831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-0.4196411163679809</v>
      </c>
      <c r="AR46">
        <f t="shared" si="45"/>
        <v>-0.41964813906330128</v>
      </c>
      <c r="AS46">
        <f t="shared" si="46"/>
        <v>-0.69353430699506868</v>
      </c>
      <c r="AT46">
        <f t="shared" si="47"/>
        <v>-0.46116751552206287</v>
      </c>
      <c r="AU46">
        <f t="shared" si="48"/>
        <v>-1.5743499615804328</v>
      </c>
      <c r="AW46">
        <v>43</v>
      </c>
      <c r="AX46">
        <f>IF(Z46&gt;0, (R46*SUMPRODUCT(K46:$K$98, X46:$X$98)-K46*$AZ$3)/Z46, 0)</f>
        <v>-41968025.014955133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1000000</v>
      </c>
      <c r="S47">
        <f t="shared" si="32"/>
        <v>-152495205.28253213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-770.59702771005402</v>
      </c>
      <c r="AC47">
        <f t="shared" si="33"/>
        <v>-688.39492742628158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-13.663704778908171</v>
      </c>
      <c r="AI47">
        <f t="shared" si="38"/>
        <v>-13.663930489259572</v>
      </c>
      <c r="AJ47">
        <f t="shared" si="39"/>
        <v>-82.202100283772438</v>
      </c>
      <c r="AK47">
        <f t="shared" si="61"/>
        <v>-53.941791939703783</v>
      </c>
      <c r="AL47">
        <f t="shared" si="40"/>
        <v>-149.8078227127358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-9.3320159518965537E-2</v>
      </c>
      <c r="AR47">
        <f t="shared" si="45"/>
        <v>-9.3321701072031762E-2</v>
      </c>
      <c r="AS47">
        <f t="shared" si="46"/>
        <v>-0.56142263283652594</v>
      </c>
      <c r="AT47">
        <f t="shared" si="47"/>
        <v>-0.36841081610036425</v>
      </c>
      <c r="AU47">
        <f t="shared" si="48"/>
        <v>-1.023155150008922</v>
      </c>
      <c r="AW47">
        <v>44</v>
      </c>
      <c r="AX47">
        <f>IF(Z47&gt;0, (R47*SUMPRODUCT(K47:$K$98, X47:$X$98)-K47*$AZ$3)/Z47, 0)</f>
        <v>-152495205.28253213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1000000</v>
      </c>
      <c r="S48">
        <f t="shared" si="32"/>
        <v>-559933977.93949497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-688.39492742628158</v>
      </c>
      <c r="AC48">
        <f t="shared" si="33"/>
        <v>-614.7188356213893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-3.3712233195495291</v>
      </c>
      <c r="AI48">
        <f t="shared" si="38"/>
        <v>-3.3712782116314388</v>
      </c>
      <c r="AJ48">
        <f t="shared" si="39"/>
        <v>-73.67609180489228</v>
      </c>
      <c r="AK48">
        <f t="shared" si="61"/>
        <v>-48.187644919839713</v>
      </c>
      <c r="AL48">
        <f t="shared" si="40"/>
        <v>-125.23501493636343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-2.055779363787115E-2</v>
      </c>
      <c r="AR48">
        <f t="shared" si="45"/>
        <v>-2.055812837098886E-2</v>
      </c>
      <c r="AS48">
        <f t="shared" si="46"/>
        <v>-0.44927842145213093</v>
      </c>
      <c r="AT48">
        <f t="shared" si="47"/>
        <v>-0.29384931410875664</v>
      </c>
      <c r="AU48">
        <f t="shared" si="48"/>
        <v>-0.76368586393187632</v>
      </c>
      <c r="AW48">
        <v>45</v>
      </c>
      <c r="AX48">
        <f>IF(Z48&gt;0, (R48*SUMPRODUCT(K48:$K$98, X48:$X$98)-K48*$AZ$3)/Z48, 0)</f>
        <v>-559933977.93949497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1000000</v>
      </c>
      <c r="S49">
        <f t="shared" si="32"/>
        <v>-2080887411.9355457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-614.7188356213893</v>
      </c>
      <c r="AC49">
        <f t="shared" si="33"/>
        <v>-548.87384701823146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-0.82309409914319376</v>
      </c>
      <c r="AI49">
        <f t="shared" si="38"/>
        <v>-0.82310728759932716</v>
      </c>
      <c r="AJ49">
        <f t="shared" si="39"/>
        <v>-65.844988603157844</v>
      </c>
      <c r="AK49">
        <f t="shared" si="61"/>
        <v>-43.030318493497255</v>
      </c>
      <c r="AL49">
        <f t="shared" si="40"/>
        <v>-109.69841438425442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-4.4814695032775473E-3</v>
      </c>
      <c r="AR49">
        <f t="shared" si="45"/>
        <v>-4.4815413099689319E-3</v>
      </c>
      <c r="AS49">
        <f t="shared" si="46"/>
        <v>-0.3585037344768694</v>
      </c>
      <c r="AT49">
        <f t="shared" si="47"/>
        <v>-0.23428555768491735</v>
      </c>
      <c r="AU49">
        <f t="shared" si="48"/>
        <v>-0.59727083347175569</v>
      </c>
      <c r="AW49">
        <v>46</v>
      </c>
      <c r="AX49">
        <f>IF(Z49&gt;0, (R49*SUMPRODUCT(K49:$K$98, X49:$X$98)-K49*$AZ$3)/Z49, 0)</f>
        <v>-2080887411.9355457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1000000</v>
      </c>
      <c r="S50">
        <f t="shared" si="32"/>
        <v>-7828019836.3458233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-548.87384701823146</v>
      </c>
      <c r="AC50">
        <f t="shared" si="33"/>
        <v>-490.06980491916721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-0.19852686283258603</v>
      </c>
      <c r="AI50">
        <f t="shared" si="38"/>
        <v>-0.19852999306101649</v>
      </c>
      <c r="AJ50">
        <f t="shared" si="39"/>
        <v>-58.804042099064247</v>
      </c>
      <c r="AK50">
        <f t="shared" si="61"/>
        <v>-38.421169291276208</v>
      </c>
      <c r="AL50">
        <f t="shared" si="40"/>
        <v>-97.423741383401477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-9.650997748831111E-4</v>
      </c>
      <c r="AR50">
        <f t="shared" si="45"/>
        <v>-9.6511499188050112E-4</v>
      </c>
      <c r="AS50">
        <f t="shared" si="46"/>
        <v>-0.28586442651784405</v>
      </c>
      <c r="AT50">
        <f t="shared" si="47"/>
        <v>-0.18677705024244329</v>
      </c>
      <c r="AU50">
        <f t="shared" si="48"/>
        <v>-0.4736065917521679</v>
      </c>
      <c r="AW50">
        <v>47</v>
      </c>
      <c r="AX50">
        <f>IF(Z50&gt;0, (R50*SUMPRODUCT(K50:$K$98, X50:$X$98)-K50*$AZ$3)/Z50, 0)</f>
        <v>-7828019836.3458233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1000000</v>
      </c>
      <c r="S51">
        <f t="shared" si="32"/>
        <v>-29843690602.04483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-490.06980491916721</v>
      </c>
      <c r="AC51">
        <f t="shared" si="33"/>
        <v>-437.56315968986394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-4.731669153225166E-2</v>
      </c>
      <c r="AI51">
        <f t="shared" si="38"/>
        <v>-4.7317424623821207E-2</v>
      </c>
      <c r="AJ51">
        <f t="shared" si="39"/>
        <v>-52.506645229303274</v>
      </c>
      <c r="AK51">
        <f t="shared" si="61"/>
        <v>-34.30488634434171</v>
      </c>
      <c r="AL51">
        <f t="shared" si="40"/>
        <v>-86.858848998268797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-2.0537580664343861E-4</v>
      </c>
      <c r="AR51">
        <f t="shared" si="45"/>
        <v>-2.0537898859187084E-4</v>
      </c>
      <c r="AS51">
        <f t="shared" si="46"/>
        <v>-0.22790254916193334</v>
      </c>
      <c r="AT51">
        <f t="shared" si="47"/>
        <v>-0.14889869677338768</v>
      </c>
      <c r="AU51">
        <f t="shared" si="48"/>
        <v>-0.37700662492391285</v>
      </c>
      <c r="AW51">
        <v>48</v>
      </c>
      <c r="AX51">
        <f>IF(Z51&gt;0, (R51*SUMPRODUCT(K51:$K$98, X51:$X$98)-K51*$AZ$3)/Z51, 0)</f>
        <v>-29843690602.04483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1000000</v>
      </c>
      <c r="S52">
        <f t="shared" si="32"/>
        <v>-115402167110.10597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-437.56315968986394</v>
      </c>
      <c r="AC52">
        <f t="shared" si="33"/>
        <v>-390.68157012899366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-1.1129821104634501E-2</v>
      </c>
      <c r="AI52">
        <f t="shared" si="38"/>
        <v>-1.112999037423312E-2</v>
      </c>
      <c r="AJ52">
        <f t="shared" si="39"/>
        <v>-46.881589560870282</v>
      </c>
      <c r="AK52">
        <f t="shared" si="61"/>
        <v>-30.629421178290478</v>
      </c>
      <c r="AL52">
        <f t="shared" si="40"/>
        <v>-77.522140729534996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-4.3132543890145466E-5</v>
      </c>
      <c r="AR52">
        <f t="shared" si="45"/>
        <v>-4.3133199878083013E-5</v>
      </c>
      <c r="AS52">
        <f t="shared" si="46"/>
        <v>-0.18168506037639756</v>
      </c>
      <c r="AT52">
        <f t="shared" si="47"/>
        <v>-0.11870135565361815</v>
      </c>
      <c r="AU52">
        <f t="shared" si="48"/>
        <v>-0.30042954922989379</v>
      </c>
      <c r="AW52">
        <v>49</v>
      </c>
      <c r="AX52">
        <f>IF(Z52&gt;0, (R52*SUMPRODUCT(K52:$K$98, X52:$X$98)-K52*$AZ$3)/Z52, 0)</f>
        <v>-115402167110.10597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1000000</v>
      </c>
      <c r="S53">
        <f t="shared" si="32"/>
        <v>-452933631132.58356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-390.68157012899366</v>
      </c>
      <c r="AC53">
        <f t="shared" si="33"/>
        <v>-348.82286778236164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-2.5813968138321442E-3</v>
      </c>
      <c r="AI53">
        <f t="shared" si="38"/>
        <v>-2.5814353208940852E-3</v>
      </c>
      <c r="AJ53">
        <f t="shared" si="39"/>
        <v>-41.858702346632015</v>
      </c>
      <c r="AK53">
        <f t="shared" si="61"/>
        <v>-27.347709909029557</v>
      </c>
      <c r="AL53">
        <f t="shared" si="40"/>
        <v>-69.208993690982467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-8.9321012250827527E-6</v>
      </c>
      <c r="AR53">
        <f t="shared" si="45"/>
        <v>-8.9322344665020086E-6</v>
      </c>
      <c r="AS53">
        <f t="shared" si="46"/>
        <v>-0.14483870302593399</v>
      </c>
      <c r="AT53">
        <f t="shared" si="47"/>
        <v>-9.4628036988634215E-2</v>
      </c>
      <c r="AU53">
        <f t="shared" si="48"/>
        <v>-0.23947567224903471</v>
      </c>
      <c r="AW53">
        <v>50</v>
      </c>
      <c r="AX53">
        <f>IF(Z53&gt;0, (R53*SUMPRODUCT(K53:$K$98, X53:$X$98)-K53*$AZ$3)/Z53, 0)</f>
        <v>-452933631132.58356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1000000</v>
      </c>
      <c r="S54">
        <f t="shared" si="32"/>
        <v>-1806734724565.6265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-348.82286778236164</v>
      </c>
      <c r="AC54">
        <f t="shared" si="33"/>
        <v>-311.44899682234154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-5.9005757651270298E-4</v>
      </c>
      <c r="AI54">
        <f t="shared" si="38"/>
        <v>-5.9006619562519875E-4</v>
      </c>
      <c r="AJ54">
        <f t="shared" si="39"/>
        <v>-37.373870960020099</v>
      </c>
      <c r="AK54">
        <f t="shared" si="61"/>
        <v>-24.417600744765316</v>
      </c>
      <c r="AL54">
        <f t="shared" si="40"/>
        <v>-61.792061770981043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-1.8229520066828667E-6</v>
      </c>
      <c r="AR54">
        <f t="shared" si="45"/>
        <v>-1.8229786349799099E-6</v>
      </c>
      <c r="AS54">
        <f t="shared" si="46"/>
        <v>-0.11546461866778251</v>
      </c>
      <c r="AT54">
        <f t="shared" si="47"/>
        <v>-7.5436899800731094E-2</v>
      </c>
      <c r="AU54">
        <f t="shared" si="48"/>
        <v>-0.1909033414471486</v>
      </c>
      <c r="AW54">
        <v>51</v>
      </c>
      <c r="AX54">
        <f>IF(Z54&gt;0, (R54*SUMPRODUCT(K54:$K$98, X54:$X$98)-K54*$AZ$3)/Z54, 0)</f>
        <v>-1806734724565.6265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1000000</v>
      </c>
      <c r="S55">
        <f t="shared" si="32"/>
        <v>-7330176911660.6406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-311.44899682234154</v>
      </c>
      <c r="AC55">
        <f t="shared" si="33"/>
        <v>-278.07946302732813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-1.3272217207441518E-4</v>
      </c>
      <c r="AI55">
        <f t="shared" si="38"/>
        <v>-1.3272406888718231E-4</v>
      </c>
      <c r="AJ55">
        <f t="shared" si="39"/>
        <v>-33.36953379501341</v>
      </c>
      <c r="AK55">
        <f t="shared" si="61"/>
        <v>-21.801429777563911</v>
      </c>
      <c r="AL55">
        <f t="shared" si="40"/>
        <v>-55.171096296646205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-3.6610554077543353E-7</v>
      </c>
      <c r="AR55">
        <f t="shared" si="45"/>
        <v>-3.661107730109599E-7</v>
      </c>
      <c r="AS55">
        <f t="shared" si="46"/>
        <v>-9.2047704045995743E-2</v>
      </c>
      <c r="AT55">
        <f t="shared" si="47"/>
        <v>-6.0137836155344924E-2</v>
      </c>
      <c r="AU55">
        <f t="shared" si="48"/>
        <v>-0.15218590631211368</v>
      </c>
      <c r="AW55">
        <v>52</v>
      </c>
      <c r="AX55">
        <f>IF(Z55&gt;0, (R55*SUMPRODUCT(K55:$K$98, X55:$X$98)-K55*$AZ$3)/Z55, 0)</f>
        <v>-7330176911660.6406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1000000</v>
      </c>
      <c r="S56">
        <f t="shared" si="32"/>
        <v>-30287863842399.531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-278.07946302732813</v>
      </c>
      <c r="AC56">
        <f t="shared" si="33"/>
        <v>-248.28523516310742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-2.9359377228008275E-5</v>
      </c>
      <c r="AI56">
        <f t="shared" si="38"/>
        <v>-2.9359787103786335E-5</v>
      </c>
      <c r="AJ56">
        <f t="shared" si="39"/>
        <v>-29.794227864220716</v>
      </c>
      <c r="AK56">
        <f t="shared" si="61"/>
        <v>-19.46556241191297</v>
      </c>
      <c r="AL56">
        <f t="shared" si="40"/>
        <v>-49.259819635920792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-7.2308880466586184E-8</v>
      </c>
      <c r="AR56">
        <f t="shared" si="45"/>
        <v>-7.2309889945037026E-8</v>
      </c>
      <c r="AS56">
        <f t="shared" si="46"/>
        <v>-7.3379869215104587E-2</v>
      </c>
      <c r="AT56">
        <f t="shared" si="47"/>
        <v>-4.7941515064397512E-2</v>
      </c>
      <c r="AU56">
        <f t="shared" si="48"/>
        <v>-0.12132145658939206</v>
      </c>
      <c r="AW56">
        <v>53</v>
      </c>
      <c r="AX56">
        <f>IF(Z56&gt;0, (R56*SUMPRODUCT(K56:$K$98, X56:$X$98)-K56*$AZ$3)/Z56, 0)</f>
        <v>-30287863842399.531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1000000</v>
      </c>
      <c r="S57">
        <f t="shared" si="32"/>
        <v>-127638895933194.67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-248.28523516310742</v>
      </c>
      <c r="AC57">
        <f t="shared" si="33"/>
        <v>-221.68324574405352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-6.3787403171412928E-6</v>
      </c>
      <c r="AI57">
        <f t="shared" si="38"/>
        <v>-6.3788271571457142E-6</v>
      </c>
      <c r="AJ57">
        <f t="shared" si="39"/>
        <v>-26.601989419053893</v>
      </c>
      <c r="AK57">
        <f t="shared" si="61"/>
        <v>-17.379966461417521</v>
      </c>
      <c r="AL57">
        <f t="shared" si="40"/>
        <v>-43.98196225929857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-1.4026899904729531E-8</v>
      </c>
      <c r="AR57">
        <f t="shared" si="45"/>
        <v>-1.4027090866579236E-8</v>
      </c>
      <c r="AS57">
        <f t="shared" si="46"/>
        <v>-5.8497983033579844E-2</v>
      </c>
      <c r="AT57">
        <f t="shared" si="47"/>
        <v>-3.8218682338696602E-2</v>
      </c>
      <c r="AU57">
        <f t="shared" si="48"/>
        <v>-9.6716679399367303E-2</v>
      </c>
      <c r="AW57">
        <v>54</v>
      </c>
      <c r="AX57">
        <f>IF(Z57&gt;0, (R57*SUMPRODUCT(K57:$K$98, X57:$X$98)-K57*$AZ$3)/Z57, 0)</f>
        <v>-127638895933194.67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1000000</v>
      </c>
      <c r="S58">
        <f t="shared" si="32"/>
        <v>-549025610842371.69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-221.68324574405352</v>
      </c>
      <c r="AC58">
        <f t="shared" si="33"/>
        <v>-197.93146942650654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-1.3589179958222174E-6</v>
      </c>
      <c r="AI58">
        <f t="shared" si="38"/>
        <v>-1.3589360215268036E-6</v>
      </c>
      <c r="AJ58">
        <f t="shared" si="39"/>
        <v>-23.751776317546984</v>
      </c>
      <c r="AK58">
        <f t="shared" si="61"/>
        <v>-15.517827202083748</v>
      </c>
      <c r="AL58">
        <f t="shared" si="40"/>
        <v>-39.269604878566753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-2.6680993870752232E-9</v>
      </c>
      <c r="AR58">
        <f t="shared" si="45"/>
        <v>-2.6681347787408766E-9</v>
      </c>
      <c r="AS58">
        <f t="shared" si="46"/>
        <v>-4.6634234022672895E-2</v>
      </c>
      <c r="AT58">
        <f t="shared" si="47"/>
        <v>-3.0467699577094647E-2</v>
      </c>
      <c r="AU58">
        <f t="shared" si="48"/>
        <v>-7.7101936267902321E-2</v>
      </c>
      <c r="AW58">
        <v>55</v>
      </c>
      <c r="AX58">
        <f>IF(Z58&gt;0, (R58*SUMPRODUCT(K58:$K$98, X58:$X$98)-K58*$AZ$3)/Z58, 0)</f>
        <v>-549025610842371.69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1000000</v>
      </c>
      <c r="S59">
        <f t="shared" si="32"/>
        <v>-2413775964276145.5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-197.93146942650654</v>
      </c>
      <c r="AC59">
        <f t="shared" si="33"/>
        <v>-176.72452627598366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-2.8369398434362265E-7</v>
      </c>
      <c r="AI59">
        <f t="shared" si="38"/>
        <v>-2.8369764509194586E-7</v>
      </c>
      <c r="AJ59">
        <f t="shared" si="39"/>
        <v>-21.206943150522875</v>
      </c>
      <c r="AK59">
        <f t="shared" si="61"/>
        <v>-13.855202859855458</v>
      </c>
      <c r="AL59">
        <f t="shared" si="40"/>
        <v>-35.06214629407598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-4.9732564809912338E-10</v>
      </c>
      <c r="AR59">
        <f t="shared" si="45"/>
        <v>-4.973320655211797E-10</v>
      </c>
      <c r="AS59">
        <f t="shared" si="46"/>
        <v>-3.717652586443411E-2</v>
      </c>
      <c r="AT59">
        <f t="shared" si="47"/>
        <v>-2.4288663567417445E-2</v>
      </c>
      <c r="AU59">
        <f t="shared" si="48"/>
        <v>-6.1465189929183629E-2</v>
      </c>
      <c r="AW59">
        <v>56</v>
      </c>
      <c r="AX59">
        <f>IF(Z59&gt;0, (R59*SUMPRODUCT(K59:$K$98, X59:$X$98)-K59*$AZ$3)/Z59, 0)</f>
        <v>-2413775964276145.5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1000000</v>
      </c>
      <c r="S60">
        <f t="shared" si="32"/>
        <v>-1.0853619246244794E+16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-176.72452627598366</v>
      </c>
      <c r="AC60">
        <f t="shared" si="33"/>
        <v>-157.78975560398908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-5.7944831632887225E-8</v>
      </c>
      <c r="AI60">
        <f t="shared" si="38"/>
        <v>-5.7945558532145544E-8</v>
      </c>
      <c r="AJ60">
        <f t="shared" si="39"/>
        <v>-18.934770671994585</v>
      </c>
      <c r="AK60">
        <f t="shared" si="61"/>
        <v>-12.370716839318858</v>
      </c>
      <c r="AL60">
        <f t="shared" si="40"/>
        <v>-31.305487569259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-9.0695849527587319E-11</v>
      </c>
      <c r="AR60">
        <f t="shared" si="45"/>
        <v>-9.0696987277821398E-11</v>
      </c>
      <c r="AS60">
        <f t="shared" si="46"/>
        <v>-2.9636898810694257E-2</v>
      </c>
      <c r="AT60">
        <f t="shared" si="47"/>
        <v>-1.9362773890095587E-2</v>
      </c>
      <c r="AU60">
        <f t="shared" si="48"/>
        <v>-4.8999672791486829E-2</v>
      </c>
      <c r="AW60">
        <v>57</v>
      </c>
      <c r="AX60">
        <f>IF(Z60&gt;0, (R60*SUMPRODUCT(K60:$K$98, X60:$X$98)-K60*$AZ$3)/Z60, 0)</f>
        <v>-1.0853619246244794E+16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1000000</v>
      </c>
      <c r="S61">
        <f t="shared" si="32"/>
        <v>-4.9921189560418048E+16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-157.78975560398908</v>
      </c>
      <c r="AC61">
        <f t="shared" si="33"/>
        <v>-140.8837103607834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-1.1570482853315495E-8</v>
      </c>
      <c r="AI61">
        <f t="shared" si="38"/>
        <v>-1.1570623959438567E-8</v>
      </c>
      <c r="AJ61">
        <f t="shared" si="39"/>
        <v>-16.906045243205682</v>
      </c>
      <c r="AK61">
        <f t="shared" si="61"/>
        <v>-11.045282892279237</v>
      </c>
      <c r="AL61">
        <f t="shared" si="40"/>
        <v>-27.951328147055541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-1.6169856591141654E-11</v>
      </c>
      <c r="AR61">
        <f t="shared" si="45"/>
        <v>-1.6170053788251156E-11</v>
      </c>
      <c r="AS61">
        <f t="shared" si="46"/>
        <v>-2.3626354281978418E-2</v>
      </c>
      <c r="AT61">
        <f t="shared" si="47"/>
        <v>-1.5435884797631241E-2</v>
      </c>
      <c r="AU61">
        <f t="shared" si="48"/>
        <v>-3.9062239095779709E-2</v>
      </c>
      <c r="AW61">
        <v>58</v>
      </c>
      <c r="AX61">
        <f>IF(Z61&gt;0, (R61*SUMPRODUCT(K61:$K$98, X61:$X$98)-K61*$AZ$3)/Z61, 0)</f>
        <v>-4.9921189560418048E+16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1000000</v>
      </c>
      <c r="S62">
        <f t="shared" si="32"/>
        <v>-2.3512523112911152E+17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-140.8837103607834</v>
      </c>
      <c r="AC62">
        <f t="shared" si="33"/>
        <v>-125.78902710785637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-2.2589138749786616E-9</v>
      </c>
      <c r="AI62">
        <f t="shared" si="38"/>
        <v>-2.2589406243467546E-9</v>
      </c>
      <c r="AJ62">
        <f t="shared" si="39"/>
        <v>-15.094683252927027</v>
      </c>
      <c r="AK62">
        <f t="shared" si="61"/>
        <v>-9.8618597252548383</v>
      </c>
      <c r="AL62">
        <f t="shared" si="40"/>
        <v>-24.956542980440808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-2.8186187425308297E-12</v>
      </c>
      <c r="AR62">
        <f t="shared" si="45"/>
        <v>-2.8186521197529954E-12</v>
      </c>
      <c r="AS62">
        <f t="shared" si="46"/>
        <v>-1.8834784982525398E-2</v>
      </c>
      <c r="AT62">
        <f t="shared" si="47"/>
        <v>-1.2305392855261383E-2</v>
      </c>
      <c r="AU62">
        <f t="shared" si="48"/>
        <v>-3.1140177840605437E-2</v>
      </c>
      <c r="AW62">
        <v>59</v>
      </c>
      <c r="AX62">
        <f>IF(Z62&gt;0, (R62*SUMPRODUCT(K62:$K$98, X62:$X$98)-K62*$AZ$3)/Z62, 0)</f>
        <v>-2.3512523112911152E+17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1000000</v>
      </c>
      <c r="S63">
        <f t="shared" si="32"/>
        <v>-1.1351545828403154E+18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-125.78902710785637</v>
      </c>
      <c r="AC63">
        <f t="shared" si="33"/>
        <v>-112.3116313463028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-4.3069798427684447E-10</v>
      </c>
      <c r="AI63">
        <f t="shared" si="38"/>
        <v>-4.3070293125204259E-10</v>
      </c>
      <c r="AJ63">
        <f t="shared" si="39"/>
        <v>-13.477395761553566</v>
      </c>
      <c r="AK63">
        <f t="shared" si="61"/>
        <v>-8.8052318975499464</v>
      </c>
      <c r="AL63">
        <f t="shared" si="40"/>
        <v>-22.282627659534214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-4.7983450946263072E-13</v>
      </c>
      <c r="AR63">
        <f t="shared" si="45"/>
        <v>-4.7984002081746445E-13</v>
      </c>
      <c r="AS63">
        <f t="shared" si="46"/>
        <v>-1.5014975273072049E-2</v>
      </c>
      <c r="AT63">
        <f t="shared" si="47"/>
        <v>-9.8097838450755398E-3</v>
      </c>
      <c r="AU63">
        <f t="shared" si="48"/>
        <v>-2.4824759118627429E-2</v>
      </c>
      <c r="AW63">
        <v>60</v>
      </c>
      <c r="AX63">
        <f>IF(Z63&gt;0, (R63*SUMPRODUCT(K63:$K$98, X63:$X$98)-K63*$AZ$3)/Z63, 0)</f>
        <v>-1.1351545828403154E+18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1000000</v>
      </c>
      <c r="S64">
        <f t="shared" si="32"/>
        <v>-5.6226948591555625E+18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-112.3116313463028</v>
      </c>
      <c r="AC64">
        <f t="shared" si="33"/>
        <v>-100.27824227348505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-8.0115557201911935E-11</v>
      </c>
      <c r="AI64">
        <f t="shared" si="38"/>
        <v>-8.0116448929497951E-11</v>
      </c>
      <c r="AJ64">
        <f t="shared" si="39"/>
        <v>-12.033389072817755</v>
      </c>
      <c r="AK64">
        <f t="shared" si="61"/>
        <v>-7.8618141942411972</v>
      </c>
      <c r="AL64">
        <f t="shared" si="40"/>
        <v>-19.89520326713907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-7.9692504322063297E-14</v>
      </c>
      <c r="AR64">
        <f t="shared" si="45"/>
        <v>-7.9693391340851967E-14</v>
      </c>
      <c r="AS64">
        <f t="shared" si="46"/>
        <v>-1.1969846359275059E-2</v>
      </c>
      <c r="AT64">
        <f t="shared" si="47"/>
        <v>-7.8202996213933007E-3</v>
      </c>
      <c r="AU64">
        <f t="shared" si="48"/>
        <v>-1.9790145980748054E-2</v>
      </c>
      <c r="AW64">
        <v>61</v>
      </c>
      <c r="AX64">
        <f>IF(Z64&gt;0, (R64*SUMPRODUCT(K64:$K$98, X64:$X$98)-K64*$AZ$3)/Z64, 0)</f>
        <v>-5.6226948591555625E+18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1000000</v>
      </c>
      <c r="S65">
        <f t="shared" si="32"/>
        <v>-2.8596354651000074E+19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-100.27824227348505</v>
      </c>
      <c r="AC65">
        <f t="shared" si="33"/>
        <v>-89.534144887040284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-1.4525242624777989E-11</v>
      </c>
      <c r="AI65">
        <f t="shared" si="38"/>
        <v>-1.4525399172956909E-11</v>
      </c>
      <c r="AJ65">
        <f t="shared" si="39"/>
        <v>-10.744097386444764</v>
      </c>
      <c r="AK65">
        <f t="shared" si="61"/>
        <v>-7.0194769591439536</v>
      </c>
      <c r="AL65">
        <f t="shared" si="40"/>
        <v>-17.763574345603242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-1.2900483567139384E-14</v>
      </c>
      <c r="AR65">
        <f t="shared" si="45"/>
        <v>-1.2900622604211727E-14</v>
      </c>
      <c r="AS65">
        <f t="shared" si="46"/>
        <v>-9.5422882328407496E-3</v>
      </c>
      <c r="AT65">
        <f t="shared" si="47"/>
        <v>-6.2342949787893261E-3</v>
      </c>
      <c r="AU65">
        <f t="shared" si="48"/>
        <v>-1.5776583211642974E-2</v>
      </c>
      <c r="AW65">
        <v>62</v>
      </c>
      <c r="AX65">
        <f>IF(Z65&gt;0, (R65*SUMPRODUCT(K65:$K$98, X65:$X$98)-K65*$AZ$3)/Z65, 0)</f>
        <v>-2.8596354651000074E+19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1000000</v>
      </c>
      <c r="S66">
        <f t="shared" si="32"/>
        <v>-1.4946120888679861E+20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-89.534144887040284</v>
      </c>
      <c r="AC66">
        <f t="shared" si="33"/>
        <v>-79.941200792000259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-2.5647914094630464E-12</v>
      </c>
      <c r="AI66">
        <f t="shared" si="38"/>
        <v>-2.5648181525897035E-12</v>
      </c>
      <c r="AJ66">
        <f t="shared" si="39"/>
        <v>-9.5929440950400249</v>
      </c>
      <c r="AK66">
        <f t="shared" si="61"/>
        <v>-6.2673901420928209</v>
      </c>
      <c r="AL66">
        <f t="shared" si="40"/>
        <v>-15.860334237135412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-2.0338392399771906E-15</v>
      </c>
      <c r="AR66">
        <f t="shared" si="45"/>
        <v>-2.0338604468559233E-15</v>
      </c>
      <c r="AS66">
        <f t="shared" si="46"/>
        <v>-7.6070537570478358E-3</v>
      </c>
      <c r="AT66">
        <f t="shared" si="47"/>
        <v>-4.9699417879379235E-3</v>
      </c>
      <c r="AU66">
        <f t="shared" si="48"/>
        <v>-1.2576995544987793E-2</v>
      </c>
      <c r="AW66">
        <v>63</v>
      </c>
      <c r="AX66">
        <f>IF(Z66&gt;0, (R66*SUMPRODUCT(K66:$K$98, X66:$X$98)-K66*$AZ$3)/Z66, 0)</f>
        <v>-1.4946120888679861E+20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-8.0356004724456266E+20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-79.941200792000259</v>
      </c>
      <c r="AC67">
        <f t="shared" ref="AC67:AC79" si="64">S67*Z67</f>
        <v>-71.376072135714523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-4.4068909331333385E-13</v>
      </c>
      <c r="AI67">
        <f t="shared" ref="AI67:AI79" si="69">SUM(AE67:AH67)</f>
        <v>-4.4069353455405884E-13</v>
      </c>
      <c r="AJ67">
        <f t="shared" ref="AJ67:AJ79" si="70">AB67-AC67</f>
        <v>-8.5651286562857365</v>
      </c>
      <c r="AK67">
        <f t="shared" si="61"/>
        <v>-5.5958840554400187</v>
      </c>
      <c r="AL67">
        <f t="shared" ref="AL67:AL79" si="71">SUM(AI67:AK67)</f>
        <v>-14.161012711726196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-3.1201742709523932E-16</v>
      </c>
      <c r="AR67">
        <f t="shared" ref="AR67:AR79" si="76">AI67*$K67</f>
        <v>-3.1202057158990723E-16</v>
      </c>
      <c r="AS67">
        <f t="shared" ref="AS67:AS79" si="77">AJ67*$K67</f>
        <v>-6.0642966813200224E-3</v>
      </c>
      <c r="AT67">
        <f t="shared" ref="AT67:AT79" si="78">AK67*$K67</f>
        <v>-3.962007165129084E-3</v>
      </c>
      <c r="AU67">
        <f t="shared" ref="AU67:AU79" si="79">AL67*$K67</f>
        <v>-1.0026303846449418E-2</v>
      </c>
      <c r="AW67">
        <v>64</v>
      </c>
      <c r="AX67">
        <f>IF(Z67&gt;0, (R67*SUMPRODUCT(K67:$K$98, X67:$X$98)-K67*$AZ$3)/Z67, 0)</f>
        <v>-8.0356004724456266E+20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1000000</v>
      </c>
      <c r="S68">
        <f t="shared" si="63"/>
        <v>-4.4478987004151805E+21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-71.376072135714523</v>
      </c>
      <c r="AC68">
        <f t="shared" si="64"/>
        <v>-63.728635835459393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-7.36087589722295E-14</v>
      </c>
      <c r="AI68">
        <f t="shared" si="69"/>
        <v>-7.3609475362598616E-14</v>
      </c>
      <c r="AJ68">
        <f t="shared" si="70"/>
        <v>-7.64743630025513</v>
      </c>
      <c r="AK68">
        <f t="shared" si="61"/>
        <v>-4.9963250495000171</v>
      </c>
      <c r="AL68">
        <f t="shared" si="71"/>
        <v>-12.64376134975522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-4.6532675300607417E-17</v>
      </c>
      <c r="AR68">
        <f t="shared" si="76"/>
        <v>-4.6533128175522035E-17</v>
      </c>
      <c r="AS68">
        <f t="shared" si="77"/>
        <v>-4.8344201860012984E-3</v>
      </c>
      <c r="AT68">
        <f t="shared" si="78"/>
        <v>-3.1584878548541807E-3</v>
      </c>
      <c r="AU68">
        <f t="shared" si="79"/>
        <v>-7.9929080408555255E-3</v>
      </c>
      <c r="AW68">
        <v>65</v>
      </c>
      <c r="AX68">
        <f>IF(Z68&gt;0, (R68*SUMPRODUCT(K68:$K$98, X68:$X$98)-K68*$AZ$3)/Z68, 0)</f>
        <v>-4.4478987004151805E+21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1000000</v>
      </c>
      <c r="S69">
        <f t="shared" si="63"/>
        <v>-2.5366405243782119E+22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-63.728635835459393</v>
      </c>
      <c r="AC69">
        <f t="shared" si="64"/>
        <v>-56.900567710231599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-1.1941382628299105E-14</v>
      </c>
      <c r="AI69">
        <f t="shared" si="69"/>
        <v>-1.1941494785633114E-14</v>
      </c>
      <c r="AJ69">
        <f t="shared" si="70"/>
        <v>-6.8280681252277944</v>
      </c>
      <c r="AK69">
        <f t="shared" si="61"/>
        <v>-4.4610045084821577</v>
      </c>
      <c r="AL69">
        <f t="shared" si="71"/>
        <v>-11.289072633709964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-6.7400810359863069E-18</v>
      </c>
      <c r="AR69">
        <f t="shared" si="76"/>
        <v>-6.7401443410108191E-18</v>
      </c>
      <c r="AS69">
        <f t="shared" si="77"/>
        <v>-3.8539701737893002E-3</v>
      </c>
      <c r="AT69">
        <f t="shared" si="78"/>
        <v>-2.5179271802090088E-3</v>
      </c>
      <c r="AU69">
        <f t="shared" si="79"/>
        <v>-6.3718973539983155E-3</v>
      </c>
      <c r="AW69">
        <v>66</v>
      </c>
      <c r="AX69">
        <f>IF(Z69&gt;0, (R69*SUMPRODUCT(K69:$K$98, X69:$X$98)-K69*$AZ$3)/Z69, 0)</f>
        <v>-2.5366405243782119E+22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1000000</v>
      </c>
      <c r="S70">
        <f t="shared" si="63"/>
        <v>-1.4994102816385826E+23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-56.900567710231599</v>
      </c>
      <c r="AC70">
        <f t="shared" si="64"/>
        <v>-50.804078312706785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-1.8818881495816779E-15</v>
      </c>
      <c r="AI70">
        <f t="shared" si="69"/>
        <v>-1.8819050909348668E-15</v>
      </c>
      <c r="AJ70">
        <f t="shared" si="70"/>
        <v>-6.0964893975248131</v>
      </c>
      <c r="AK70">
        <f t="shared" si="61"/>
        <v>-3.9830397397162121</v>
      </c>
      <c r="AL70">
        <f t="shared" si="71"/>
        <v>-10.079529137241027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-9.4838852056255267E-19</v>
      </c>
      <c r="AR70">
        <f t="shared" si="76"/>
        <v>-9.4839705825640585E-19</v>
      </c>
      <c r="AS70">
        <f t="shared" si="77"/>
        <v>-3.0723614268090707E-3</v>
      </c>
      <c r="AT70">
        <f t="shared" si="78"/>
        <v>-2.0072761321819265E-3</v>
      </c>
      <c r="AU70">
        <f t="shared" si="79"/>
        <v>-5.0796375589909973E-3</v>
      </c>
      <c r="AW70">
        <v>67</v>
      </c>
      <c r="AX70">
        <f>IF(Z70&gt;0, (R70*SUMPRODUCT(K70:$K$98, X70:$X$98)-K70*$AZ$3)/Z70, 0)</f>
        <v>-1.4994102816385826E+23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1000000</v>
      </c>
      <c r="S71">
        <f t="shared" si="63"/>
        <v>-9.1966224397247406E+23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-50.804078312706785</v>
      </c>
      <c r="AC71">
        <f t="shared" si="64"/>
        <v>-45.360784207773911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-2.8611548504041377E-16</v>
      </c>
      <c r="AI71">
        <f t="shared" si="69"/>
        <v>-2.8611795120581879E-16</v>
      </c>
      <c r="AJ71">
        <f t="shared" si="70"/>
        <v>-5.4432941049328747</v>
      </c>
      <c r="AK71">
        <f t="shared" si="61"/>
        <v>-3.5562854818894754</v>
      </c>
      <c r="AL71">
        <f t="shared" si="71"/>
        <v>-8.9995795868223496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-1.2874068678417131E-19</v>
      </c>
      <c r="AR71">
        <f t="shared" si="76"/>
        <v>-1.2874179646136309E-19</v>
      </c>
      <c r="AS71">
        <f t="shared" si="77"/>
        <v>-2.4492677190761109E-3</v>
      </c>
      <c r="AT71">
        <f t="shared" si="78"/>
        <v>-1.6001882431297245E-3</v>
      </c>
      <c r="AU71">
        <f t="shared" si="79"/>
        <v>-4.0494559622058354E-3</v>
      </c>
      <c r="AW71">
        <v>68</v>
      </c>
      <c r="AX71">
        <f>IF(Z71&gt;0, (R71*SUMPRODUCT(K71:$K$98, X71:$X$98)-K71*$AZ$3)/Z71, 0)</f>
        <v>-9.1966224397247406E+23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1000000</v>
      </c>
      <c r="S72">
        <f t="shared" si="63"/>
        <v>-5.859822062566069E+24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-45.360784207773911</v>
      </c>
      <c r="AC72">
        <f t="shared" si="64"/>
        <v>-40.500700185512414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-4.1918482866427734E-17</v>
      </c>
      <c r="AI72">
        <f t="shared" si="69"/>
        <v>-4.1918828446035383E-17</v>
      </c>
      <c r="AJ72">
        <f t="shared" si="70"/>
        <v>-4.8600840222614963</v>
      </c>
      <c r="AK72">
        <f t="shared" ref="AK72:AK79" si="92">G72*SUM(AB72:AB72, AE72:AF72)</f>
        <v>-3.1752548945441741</v>
      </c>
      <c r="AL72">
        <f t="shared" si="71"/>
        <v>-8.0353389168056708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-1.6840771831583998E-20</v>
      </c>
      <c r="AR72">
        <f t="shared" si="76"/>
        <v>-1.6840910668367298E-20</v>
      </c>
      <c r="AS72">
        <f t="shared" si="77"/>
        <v>-1.9525412301308284E-3</v>
      </c>
      <c r="AT72">
        <f t="shared" si="78"/>
        <v>-1.2756602703521398E-3</v>
      </c>
      <c r="AU72">
        <f t="shared" si="79"/>
        <v>-3.2282015004829684E-3</v>
      </c>
      <c r="AW72">
        <v>69</v>
      </c>
      <c r="AX72">
        <f>IF(Z72&gt;0, (R72*SUMPRODUCT(K72:$K$98, X72:$X$98)-K72*$AZ$3)/Z72, 0)</f>
        <v>-5.859822062566069E+24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1000000</v>
      </c>
      <c r="S73">
        <f t="shared" si="63"/>
        <v>-3.8833275777972113E+25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-40.500700185512414</v>
      </c>
      <c r="AC73">
        <f t="shared" si="64"/>
        <v>-36.161339451350365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-5.9112815607260704E-18</v>
      </c>
      <c r="AI73">
        <f t="shared" si="69"/>
        <v>-5.9113281204596069E-18</v>
      </c>
      <c r="AJ73">
        <f t="shared" si="70"/>
        <v>-4.3393607341620495</v>
      </c>
      <c r="AK73">
        <f t="shared" si="92"/>
        <v>-2.8350490129858694</v>
      </c>
      <c r="AL73">
        <f t="shared" si="71"/>
        <v>-7.1744097471479193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-2.1204110503178653E-21</v>
      </c>
      <c r="AR73">
        <f t="shared" si="76"/>
        <v>-2.1204277515648751E-21</v>
      </c>
      <c r="AS73">
        <f t="shared" si="77"/>
        <v>-1.5565539143262339E-3</v>
      </c>
      <c r="AT73">
        <f t="shared" si="78"/>
        <v>-1.0169485573598052E-3</v>
      </c>
      <c r="AU73">
        <f t="shared" si="79"/>
        <v>-2.5735024716860393E-3</v>
      </c>
      <c r="AW73">
        <v>70</v>
      </c>
      <c r="AX73">
        <f>IF(Z73&gt;0, (R73*SUMPRODUCT(K73:$K$98, X73:$X$98)-K73*$AZ$3)/Z73, 0)</f>
        <v>-3.8833275777972113E+25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1000000</v>
      </c>
      <c r="S74">
        <f t="shared" si="63"/>
        <v>-2.6798891270375234E+26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-36.161339451350365</v>
      </c>
      <c r="AC74">
        <f t="shared" si="64"/>
        <v>-32.286910224419969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-8.0140419414897828E-19</v>
      </c>
      <c r="AI74">
        <f t="shared" si="69"/>
        <v>-8.0141021807547183E-19</v>
      </c>
      <c r="AJ74">
        <f t="shared" si="70"/>
        <v>-3.8744292269303955</v>
      </c>
      <c r="AK74">
        <f t="shared" si="92"/>
        <v>-2.5312937615945259</v>
      </c>
      <c r="AL74">
        <f t="shared" si="71"/>
        <v>-6.4057229885249214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-2.566681624527963E-22</v>
      </c>
      <c r="AR74">
        <f t="shared" si="76"/>
        <v>-2.5667009175408411E-22</v>
      </c>
      <c r="AS74">
        <f t="shared" si="77"/>
        <v>-1.2408752505789471E-3</v>
      </c>
      <c r="AT74">
        <f t="shared" si="78"/>
        <v>-8.1070516371157912E-4</v>
      </c>
      <c r="AU74">
        <f t="shared" si="79"/>
        <v>-2.0515804142905263E-3</v>
      </c>
      <c r="AW74">
        <v>71</v>
      </c>
      <c r="AX74">
        <f>IF(Z74&gt;0, (R74*SUMPRODUCT(K74:$K$98, X74:$X$98)-K74*$AZ$3)/Z74, 0)</f>
        <v>-2.6798891270375234E+26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1000000</v>
      </c>
      <c r="S75">
        <f t="shared" si="63"/>
        <v>-1.9287262637927387E+27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-32.286910224419969</v>
      </c>
      <c r="AC75">
        <f t="shared" si="64"/>
        <v>-28.827598414660685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-1.043273009245814E-19</v>
      </c>
      <c r="AI75">
        <f t="shared" si="69"/>
        <v>-1.0432804824676381E-19</v>
      </c>
      <c r="AJ75">
        <f t="shared" si="70"/>
        <v>-3.459311809759285</v>
      </c>
      <c r="AK75">
        <f t="shared" si="92"/>
        <v>-2.2600837157093983</v>
      </c>
      <c r="AL75">
        <f t="shared" si="71"/>
        <v>-5.7193955254686832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-2.9833234342065857E-23</v>
      </c>
      <c r="AR75">
        <f t="shared" si="76"/>
        <v>-2.9833448044879975E-23</v>
      </c>
      <c r="AS75">
        <f t="shared" si="77"/>
        <v>-9.8921815256612601E-4</v>
      </c>
      <c r="AT75">
        <f t="shared" si="78"/>
        <v>-6.4628919300986859E-4</v>
      </c>
      <c r="AU75">
        <f t="shared" si="79"/>
        <v>-1.6355073455759945E-3</v>
      </c>
      <c r="AW75">
        <v>72</v>
      </c>
      <c r="AX75">
        <f>IF(Z75&gt;0, (R75*SUMPRODUCT(K75:$K$98, X75:$X$98)-K75*$AZ$3)/Z75, 0)</f>
        <v>-1.9287262637927387E+27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1000000</v>
      </c>
      <c r="S76">
        <f t="shared" si="63"/>
        <v>-1.4503223001280931E+28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-28.827598414660685</v>
      </c>
      <c r="AC76">
        <f t="shared" si="64"/>
        <v>-25.738927155947039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-1.3022275261217877E-20</v>
      </c>
      <c r="AI76">
        <f t="shared" si="69"/>
        <v>-1.3022363996415403E-20</v>
      </c>
      <c r="AJ76">
        <f t="shared" si="70"/>
        <v>-3.0886712587136458</v>
      </c>
      <c r="AK76">
        <f t="shared" si="92"/>
        <v>-2.0179318890262481</v>
      </c>
      <c r="AL76">
        <f t="shared" si="71"/>
        <v>-5.1066031477398939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-3.3248435631680013E-24</v>
      </c>
      <c r="AR76">
        <f t="shared" si="76"/>
        <v>-3.324866219013036E-24</v>
      </c>
      <c r="AS76">
        <f t="shared" si="77"/>
        <v>-7.8859865478804643E-4</v>
      </c>
      <c r="AT76">
        <f t="shared" si="78"/>
        <v>-5.152177877948568E-4</v>
      </c>
      <c r="AU76">
        <f t="shared" si="79"/>
        <v>-1.3038164425829032E-3</v>
      </c>
      <c r="AW76">
        <v>73</v>
      </c>
      <c r="AX76">
        <f>IF(Z76&gt;0, (R76*SUMPRODUCT(K76:$K$98, X76:$X$98)-K76*$AZ$3)/Z76, 0)</f>
        <v>-1.4503223001280931E+28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1000000</v>
      </c>
      <c r="S77">
        <f t="shared" si="63"/>
        <v>-1.1417538832154466E+29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-25.738927155947039</v>
      </c>
      <c r="AC77">
        <f t="shared" si="64"/>
        <v>-22.981184960666997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-1.5556772368559626E-21</v>
      </c>
      <c r="AI77">
        <f t="shared" si="69"/>
        <v>-1.5556873008396715E-21</v>
      </c>
      <c r="AJ77">
        <f t="shared" si="70"/>
        <v>-2.7577421952800414</v>
      </c>
      <c r="AK77">
        <f t="shared" si="92"/>
        <v>-1.8017249009162928</v>
      </c>
      <c r="AL77">
        <f t="shared" si="71"/>
        <v>-4.5594670961963342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-3.5463844941874854E-25</v>
      </c>
      <c r="AR77">
        <f t="shared" si="76"/>
        <v>-3.5464074364501408E-25</v>
      </c>
      <c r="AS77">
        <f t="shared" si="77"/>
        <v>-6.2866601944200134E-4</v>
      </c>
      <c r="AT77">
        <f t="shared" si="78"/>
        <v>-4.1072846603544067E-4</v>
      </c>
      <c r="AU77">
        <f t="shared" si="79"/>
        <v>-1.039394485477442E-3</v>
      </c>
      <c r="AW77">
        <v>74</v>
      </c>
      <c r="AX77">
        <f>IF(Z77&gt;0, (R77*SUMPRODUCT(K77:$K$98, X77:$X$98)-K77*$AZ$3)/Z77, 0)</f>
        <v>-1.1417538832154466E+29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1000000</v>
      </c>
      <c r="S78">
        <f t="shared" si="63"/>
        <v>-9.4308689360111898E+29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-22.981184960666997</v>
      </c>
      <c r="AC78">
        <f t="shared" si="64"/>
        <v>-20.518915143452674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-1.7750969336191353E-22</v>
      </c>
      <c r="AI78">
        <f t="shared" si="69"/>
        <v>-1.7751078122111733E-22</v>
      </c>
      <c r="AJ78">
        <f t="shared" si="70"/>
        <v>-2.4622698172143238</v>
      </c>
      <c r="AK78">
        <f t="shared" si="92"/>
        <v>-1.6086829472466899</v>
      </c>
      <c r="AL78">
        <f t="shared" si="71"/>
        <v>-4.0709527644610137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-3.6130200656149025E-26</v>
      </c>
      <c r="AR78">
        <f t="shared" si="76"/>
        <v>-3.6130422078261671E-26</v>
      </c>
      <c r="AS78">
        <f t="shared" si="77"/>
        <v>-5.0116870172353439E-4</v>
      </c>
      <c r="AT78">
        <f t="shared" si="78"/>
        <v>-3.2743021845937551E-4</v>
      </c>
      <c r="AU78">
        <f t="shared" si="79"/>
        <v>-8.2859892018290996E-4</v>
      </c>
      <c r="AW78">
        <v>75</v>
      </c>
      <c r="AX78">
        <f>IF(Z78&gt;0, (R78*SUMPRODUCT(K78:$K$98, X78:$X$98)-K78*$AZ$3)/Z78, 0)</f>
        <v>-9.4308689360111898E+29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-20.518915143452674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-20.518915143452674</v>
      </c>
      <c r="AK79">
        <f t="shared" si="92"/>
        <v>-1.4363240600416873</v>
      </c>
      <c r="AL79">
        <f t="shared" si="71"/>
        <v>-21.955239203494362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-3.953966297153292E-27</v>
      </c>
      <c r="AR79">
        <f t="shared" si="76"/>
        <v>-3.953966297153292E-27</v>
      </c>
      <c r="AS79">
        <f t="shared" si="77"/>
        <v>-3.7289337925858171E-3</v>
      </c>
      <c r="AT79">
        <f t="shared" si="78"/>
        <v>-2.6102536548100724E-4</v>
      </c>
      <c r="AU79">
        <f t="shared" si="79"/>
        <v>-3.9899591580668248E-3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171311.64562516607</v>
      </c>
      <c r="AO81" s="6">
        <f t="shared" si="93"/>
        <v>-17131.164562516609</v>
      </c>
      <c r="AP81" s="6">
        <f t="shared" si="93"/>
        <v>-2813.1565167442673</v>
      </c>
      <c r="AQ81" s="6">
        <f t="shared" si="93"/>
        <v>-100810.57589182036</v>
      </c>
      <c r="AR81" s="6">
        <f t="shared" si="93"/>
        <v>50556.748654084848</v>
      </c>
      <c r="AS81" s="6">
        <f t="shared" si="93"/>
        <v>-23219.735185426725</v>
      </c>
      <c r="AT81" s="6">
        <f t="shared" si="93"/>
        <v>13544.84552483225</v>
      </c>
      <c r="AU81" s="6">
        <f t="shared" si="93"/>
        <v>40881.858993490372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389953.81634867034</v>
      </c>
      <c r="K3">
        <v>1</v>
      </c>
      <c r="L3" s="2">
        <v>0</v>
      </c>
      <c r="O3">
        <f>$C$3</f>
        <v>389953.81634867034</v>
      </c>
      <c r="P3" s="2">
        <f>O3*C5</f>
        <v>38995.381634867037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389953.81634867034</v>
      </c>
      <c r="AF3">
        <f t="shared" ref="AF3:AF34" si="4">-$Z3*P3</f>
        <v>-38995.381634867037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348438.52650980331</v>
      </c>
      <c r="AJ3">
        <f t="shared" ref="AJ3:AJ34" si="8">AB3-AC3</f>
        <v>0</v>
      </c>
      <c r="AL3">
        <f t="shared" ref="AL3:AL34" si="9">SUM(AI3:AK3)</f>
        <v>348438.52650980331</v>
      </c>
      <c r="AN3">
        <f t="shared" ref="AN3:AN34" si="10">AE3*$K3</f>
        <v>389953.81634867034</v>
      </c>
      <c r="AO3">
        <f t="shared" ref="AO3:AO34" si="11">AF3*$K3</f>
        <v>-38995.381634867037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348438.52650980331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348438.52650980331</v>
      </c>
      <c r="AW3">
        <v>0</v>
      </c>
      <c r="AX3">
        <f>IF(Z3&gt;0, (R3*SUMPRODUCT(K3:$K$98, X3:$X$98)-K3*$AZ$3)/Z3, 0)</f>
        <v>0</v>
      </c>
      <c r="AZ3">
        <f>C6*ABS(SUMPRODUCT(X4:X69, K4:K69))/1</f>
        <v>247097.39195110186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27285.527337328062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26474.720566189499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-26474.720566189499</v>
      </c>
      <c r="AK4">
        <f>G4*SUM(AB4, AE4:AF4)</f>
        <v>0</v>
      </c>
      <c r="AL4">
        <f t="shared" si="9"/>
        <v>-46190.355566189493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-17603.245535714283</v>
      </c>
      <c r="AR4">
        <f t="shared" si="14"/>
        <v>-17603.245535714283</v>
      </c>
      <c r="AS4">
        <f t="shared" si="15"/>
        <v>-23638.143362669194</v>
      </c>
      <c r="AT4">
        <f t="shared" si="16"/>
        <v>0</v>
      </c>
      <c r="AU4">
        <f t="shared" si="17"/>
        <v>-41241.388898383477</v>
      </c>
      <c r="AW4">
        <v>1</v>
      </c>
      <c r="AX4">
        <f>IF(Z4&gt;0, (R4*SUMPRODUCT(K4:$K$98, X4:$X$98)-K4*$AZ$3)/Z4, 0)</f>
        <v>27285.527337328062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1000000</v>
      </c>
      <c r="S5">
        <f t="shared" si="1"/>
        <v>34648.537667840465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26474.720566189499</v>
      </c>
      <c r="AC5">
        <f t="shared" si="2"/>
        <v>32509.618393144425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-22313.398614226131</v>
      </c>
      <c r="AI5">
        <f t="shared" si="7"/>
        <v>-22360.312020362919</v>
      </c>
      <c r="AJ5">
        <f t="shared" si="8"/>
        <v>-6034.8978269549261</v>
      </c>
      <c r="AK5">
        <f>G5*SUM(AB5, AE5:AF5)</f>
        <v>1853.2304396332652</v>
      </c>
      <c r="AL5">
        <f t="shared" si="9"/>
        <v>-26541.979407684579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-17788.104762616495</v>
      </c>
      <c r="AR5">
        <f t="shared" si="14"/>
        <v>-17825.503842763806</v>
      </c>
      <c r="AS5">
        <f t="shared" si="15"/>
        <v>-4810.9835992944245</v>
      </c>
      <c r="AT5">
        <f t="shared" si="16"/>
        <v>1477.3839601668249</v>
      </c>
      <c r="AU5">
        <f t="shared" si="17"/>
        <v>-21159.103481891405</v>
      </c>
      <c r="AW5">
        <v>2</v>
      </c>
      <c r="AX5">
        <f>IF(Z5&gt;0, (R5*SUMPRODUCT(K5:$K$98, X5:$X$98)-K5*$AZ$3)/Z5, 0)</f>
        <v>34648.537667840465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1000000</v>
      </c>
      <c r="S6">
        <f t="shared" si="1"/>
        <v>39627.318039462691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32509.618393144425</v>
      </c>
      <c r="AC6">
        <f t="shared" si="2"/>
        <v>35826.998775768239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-24786.942082084221</v>
      </c>
      <c r="AI6">
        <f t="shared" si="7"/>
        <v>-24832.147007055537</v>
      </c>
      <c r="AJ6">
        <f t="shared" si="8"/>
        <v>-3317.3803826238145</v>
      </c>
      <c r="AK6">
        <f>G6*SUM(AB6, AE6:AF6)</f>
        <v>2275.6732875201101</v>
      </c>
      <c r="AL6">
        <f t="shared" si="9"/>
        <v>-25873.854102159243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-17642.855777722572</v>
      </c>
      <c r="AR6">
        <f t="shared" si="14"/>
        <v>-17675.031750421043</v>
      </c>
      <c r="AS6">
        <f t="shared" si="15"/>
        <v>-2361.2458308353266</v>
      </c>
      <c r="AT6">
        <f t="shared" si="16"/>
        <v>1619.7792965334236</v>
      </c>
      <c r="AU6">
        <f t="shared" si="17"/>
        <v>-18416.498284722948</v>
      </c>
      <c r="AW6">
        <v>3</v>
      </c>
      <c r="AX6">
        <f>IF(Z6&gt;0, (R6*SUMPRODUCT(K6:$K$98, X6:$X$98)-K6*$AZ$3)/Z6, 0)</f>
        <v>39627.318039462691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1000000</v>
      </c>
      <c r="S7">
        <f t="shared" si="1"/>
        <v>42666.040275770363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35826.998775768239</v>
      </c>
      <c r="AC7">
        <f t="shared" si="2"/>
        <v>37028.326163438847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-27193.378831304275</v>
      </c>
      <c r="AI7">
        <f t="shared" si="7"/>
        <v>-27236.772038084313</v>
      </c>
      <c r="AJ7">
        <f t="shared" si="8"/>
        <v>-1201.327387670608</v>
      </c>
      <c r="AK7">
        <f>G7*SUM(AB7, AE7:AF7)</f>
        <v>2507.889914303777</v>
      </c>
      <c r="AL7">
        <f t="shared" si="9"/>
        <v>-25930.209511451143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-17281.883860205107</v>
      </c>
      <c r="AR7">
        <f t="shared" si="14"/>
        <v>-17309.461027593781</v>
      </c>
      <c r="AS7">
        <f t="shared" si="15"/>
        <v>-763.46527294752048</v>
      </c>
      <c r="AT7">
        <f t="shared" si="16"/>
        <v>1593.8093791891931</v>
      </c>
      <c r="AU7">
        <f t="shared" si="17"/>
        <v>-16479.116921352106</v>
      </c>
      <c r="AW7">
        <v>4</v>
      </c>
      <c r="AX7">
        <f>IF(Z7&gt;0, (R7*SUMPRODUCT(K7:$K$98, X7:$X$98)-K7*$AZ$3)/Z7, 0)</f>
        <v>42666.040275770363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1000000</v>
      </c>
      <c r="S8">
        <f t="shared" si="1"/>
        <v>44084.417583889008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37028.326163438847</v>
      </c>
      <c r="AC8">
        <f t="shared" si="2"/>
        <v>36571.605843763362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-29604.253340970019</v>
      </c>
      <c r="AI8">
        <f t="shared" si="7"/>
        <v>-29645.732403015209</v>
      </c>
      <c r="AJ8">
        <f t="shared" si="8"/>
        <v>456.72031967548537</v>
      </c>
      <c r="AK8">
        <f t="shared" ref="AK8:AK39" si="30">G8*SUM(AB8:AB8, AE8:AF8)</f>
        <v>2591.9828314407196</v>
      </c>
      <c r="AL8">
        <f t="shared" si="9"/>
        <v>-26597.029251899003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-16798.248389163455</v>
      </c>
      <c r="AR8">
        <f t="shared" si="14"/>
        <v>-16821.784722917913</v>
      </c>
      <c r="AS8">
        <f t="shared" si="15"/>
        <v>259.15537493625419</v>
      </c>
      <c r="AT8">
        <f t="shared" si="16"/>
        <v>1470.7606681209998</v>
      </c>
      <c r="AU8">
        <f t="shared" si="17"/>
        <v>-15091.868679860661</v>
      </c>
      <c r="AW8">
        <v>5</v>
      </c>
      <c r="AX8">
        <f>IF(Z8&gt;0, (R8*SUMPRODUCT(K8:$K$98, X8:$X$98)-K8*$AZ$3)/Z8, 0)</f>
        <v>44084.417583889008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1000000</v>
      </c>
      <c r="S9">
        <f t="shared" si="1"/>
        <v>44102.05389700555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36571.605843763362</v>
      </c>
      <c r="AC9">
        <f t="shared" si="2"/>
        <v>34795.824901501313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-32301.20152966673</v>
      </c>
      <c r="AI9">
        <f t="shared" si="7"/>
        <v>-32340.650741014986</v>
      </c>
      <c r="AJ9">
        <f t="shared" si="8"/>
        <v>1775.7809422620485</v>
      </c>
      <c r="AK9">
        <f t="shared" si="30"/>
        <v>2560.0124090634354</v>
      </c>
      <c r="AL9">
        <f t="shared" si="9"/>
        <v>-28004.857389689503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-16364.793946349644</v>
      </c>
      <c r="AR9">
        <f t="shared" si="14"/>
        <v>-16384.780144524571</v>
      </c>
      <c r="AS9">
        <f t="shared" si="15"/>
        <v>899.66588974354079</v>
      </c>
      <c r="AT9">
        <f t="shared" si="16"/>
        <v>1296.9819570316622</v>
      </c>
      <c r="AU9">
        <f t="shared" si="17"/>
        <v>-14188.132297749371</v>
      </c>
      <c r="AW9">
        <v>6</v>
      </c>
      <c r="AX9">
        <f>IF(Z9&gt;0, (R9*SUMPRODUCT(K9:$K$98, X9:$X$98)-K9*$AZ$3)/Z9, 0)</f>
        <v>44102.05389700555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1000000</v>
      </c>
      <c r="S10">
        <f t="shared" si="1"/>
        <v>42668.246519746608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34795.824901501313</v>
      </c>
      <c r="AC10">
        <f t="shared" si="2"/>
        <v>31843.948318456547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-34779.480385516501</v>
      </c>
      <c r="AI10">
        <f t="shared" si="7"/>
        <v>-34816.796130732</v>
      </c>
      <c r="AJ10">
        <f t="shared" si="8"/>
        <v>2951.8765830447664</v>
      </c>
      <c r="AK10">
        <f t="shared" si="30"/>
        <v>2435.707743105092</v>
      </c>
      <c r="AL10">
        <f t="shared" si="9"/>
        <v>-29429.211804582141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-15732.470662213269</v>
      </c>
      <c r="AR10">
        <f t="shared" si="14"/>
        <v>-15749.350410281211</v>
      </c>
      <c r="AS10">
        <f t="shared" si="15"/>
        <v>1335.2790561116506</v>
      </c>
      <c r="AT10">
        <f t="shared" si="16"/>
        <v>1101.7904863835843</v>
      </c>
      <c r="AU10">
        <f t="shared" si="17"/>
        <v>-13312.280867785976</v>
      </c>
      <c r="AW10">
        <v>7</v>
      </c>
      <c r="AX10">
        <f>IF(Z10&gt;0, (R10*SUMPRODUCT(K10:$K$98, X10:$X$98)-K10*$AZ$3)/Z10, 0)</f>
        <v>42668.246519746608</v>
      </c>
    </row>
    <row r="11" spans="1:52" x14ac:dyDescent="0.25">
      <c r="A11" t="s">
        <v>33</v>
      </c>
      <c r="C11" s="25">
        <f>AU71</f>
        <v>93310.331249879295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1000000</v>
      </c>
      <c r="S11">
        <f t="shared" si="1"/>
        <v>40003.069761771876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31843.948318456547</v>
      </c>
      <c r="AC11">
        <f t="shared" si="2"/>
        <v>28087.296730622606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-36723.221184572263</v>
      </c>
      <c r="AI11">
        <f t="shared" si="7"/>
        <v>-36758.327611276378</v>
      </c>
      <c r="AJ11">
        <f t="shared" si="8"/>
        <v>3756.6515878339414</v>
      </c>
      <c r="AK11">
        <f t="shared" si="30"/>
        <v>2229.0763822919585</v>
      </c>
      <c r="AL11">
        <f t="shared" si="9"/>
        <v>-30772.599641150478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-14831.893113825401</v>
      </c>
      <c r="AR11">
        <f t="shared" si="14"/>
        <v>-14846.07201076548</v>
      </c>
      <c r="AS11">
        <f t="shared" si="15"/>
        <v>1517.2485696881952</v>
      </c>
      <c r="AT11">
        <f t="shared" si="16"/>
        <v>900.28656469265059</v>
      </c>
      <c r="AU11">
        <f t="shared" si="17"/>
        <v>-12428.536876384635</v>
      </c>
      <c r="AW11">
        <v>8</v>
      </c>
      <c r="AX11">
        <f>IF(Z11&gt;0, (R11*SUMPRODUCT(K11:$K$98, X11:$X$98)-K11*$AZ$3)/Z11, 0)</f>
        <v>40003.069761771876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1000000</v>
      </c>
      <c r="S12">
        <f t="shared" si="1"/>
        <v>36472.880528167079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28087.296730622606</v>
      </c>
      <c r="AC12">
        <f t="shared" si="2"/>
        <v>23948.099218921605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-38507.087960944744</v>
      </c>
      <c r="AI12">
        <f t="shared" si="7"/>
        <v>-38539.917968983769</v>
      </c>
      <c r="AJ12">
        <f t="shared" si="8"/>
        <v>4139.1975117010006</v>
      </c>
      <c r="AK12">
        <f t="shared" si="30"/>
        <v>1966.1107711435825</v>
      </c>
      <c r="AL12">
        <f t="shared" si="9"/>
        <v>-32434.609686139185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-13886.041951564168</v>
      </c>
      <c r="AR12">
        <f t="shared" si="14"/>
        <v>-13897.880781583266</v>
      </c>
      <c r="AS12">
        <f t="shared" si="15"/>
        <v>1492.6361180981901</v>
      </c>
      <c r="AT12">
        <f t="shared" si="16"/>
        <v>708.99925429864004</v>
      </c>
      <c r="AU12">
        <f t="shared" si="17"/>
        <v>-11696.245409186437</v>
      </c>
      <c r="AW12">
        <v>9</v>
      </c>
      <c r="AX12">
        <f>IF(Z12&gt;0, (R12*SUMPRODUCT(K12:$K$98, X12:$X$98)-K12*$AZ$3)/Z12, 0)</f>
        <v>36472.880528167079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1000000</v>
      </c>
      <c r="S13">
        <f t="shared" si="1"/>
        <v>32141.506938281516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23948.099218921605</v>
      </c>
      <c r="AC13">
        <f t="shared" si="2"/>
        <v>19609.106912111383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-39947.427714653306</v>
      </c>
      <c r="AI13">
        <f t="shared" si="7"/>
        <v>-39977.932051226206</v>
      </c>
      <c r="AJ13">
        <f t="shared" si="8"/>
        <v>4338.9923068102216</v>
      </c>
      <c r="AK13">
        <f t="shared" si="30"/>
        <v>1676.3669453245125</v>
      </c>
      <c r="AL13">
        <f t="shared" si="9"/>
        <v>-33962.572799091475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-12862.002594759797</v>
      </c>
      <c r="AR13">
        <f t="shared" si="14"/>
        <v>-12871.824174736226</v>
      </c>
      <c r="AS13">
        <f t="shared" si="15"/>
        <v>1397.0393965658175</v>
      </c>
      <c r="AT13">
        <f t="shared" si="16"/>
        <v>539.74529109979164</v>
      </c>
      <c r="AU13">
        <f t="shared" si="17"/>
        <v>-10935.039487070617</v>
      </c>
      <c r="AW13">
        <v>10</v>
      </c>
      <c r="AX13">
        <f>IF(Z13&gt;0, (R13*SUMPRODUCT(K13:$K$98, X13:$X$98)-K13*$AZ$3)/Z13, 0)</f>
        <v>32141.506938281516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1000000</v>
      </c>
      <c r="S14">
        <f t="shared" si="1"/>
        <v>27134.649601898862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19609.106912111383</v>
      </c>
      <c r="AC14">
        <f t="shared" si="2"/>
        <v>15271.255785881905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-41190.471170564204</v>
      </c>
      <c r="AI14">
        <f t="shared" si="7"/>
        <v>-41218.61094021285</v>
      </c>
      <c r="AJ14">
        <f t="shared" si="8"/>
        <v>4337.8511262294778</v>
      </c>
      <c r="AK14">
        <f t="shared" si="30"/>
        <v>1372.6374838477971</v>
      </c>
      <c r="AL14">
        <f t="shared" si="9"/>
        <v>-35508.122330135571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-11841.276178109207</v>
      </c>
      <c r="AR14">
        <f t="shared" si="14"/>
        <v>-11849.365689458038</v>
      </c>
      <c r="AS14">
        <f t="shared" si="15"/>
        <v>1247.0285419291972</v>
      </c>
      <c r="AT14">
        <f t="shared" si="16"/>
        <v>394.60047619659326</v>
      </c>
      <c r="AU14">
        <f t="shared" si="17"/>
        <v>-10207.736671332246</v>
      </c>
      <c r="AW14">
        <v>11</v>
      </c>
      <c r="AX14">
        <f>IF(Z14&gt;0, (R14*SUMPRODUCT(K14:$K$98, X14:$X$98)-K14*$AZ$3)/Z14, 0)</f>
        <v>27134.649601898862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1000000</v>
      </c>
      <c r="S15">
        <f t="shared" si="1"/>
        <v>21445.321808968831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15271.255785881905</v>
      </c>
      <c r="AC15">
        <f t="shared" si="2"/>
        <v>11040.829133246167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-42331.185635714886</v>
      </c>
      <c r="AI15">
        <f t="shared" si="7"/>
        <v>-42356.927448385257</v>
      </c>
      <c r="AJ15">
        <f t="shared" si="8"/>
        <v>4230.4266526357387</v>
      </c>
      <c r="AK15">
        <f t="shared" si="30"/>
        <v>1068.9879050117336</v>
      </c>
      <c r="AL15">
        <f t="shared" si="9"/>
        <v>-37057.512890737788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-10865.361007535636</v>
      </c>
      <c r="AR15">
        <f t="shared" si="14"/>
        <v>-10871.968289695385</v>
      </c>
      <c r="AS15">
        <f t="shared" si="15"/>
        <v>1085.8451542639293</v>
      </c>
      <c r="AT15">
        <f t="shared" si="16"/>
        <v>274.3825698763834</v>
      </c>
      <c r="AU15">
        <f t="shared" si="17"/>
        <v>-9511.7405655550738</v>
      </c>
      <c r="AW15">
        <v>12</v>
      </c>
      <c r="AX15">
        <f>IF(Z15&gt;0, (R15*SUMPRODUCT(K15:$K$98, X15:$X$98)-K15*$AZ$3)/Z15, 0)</f>
        <v>21445.321808968831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1000000</v>
      </c>
      <c r="S16">
        <f t="shared" si="1"/>
        <v>14935.692646379059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11040.829133246167</v>
      </c>
      <c r="AC16">
        <f t="shared" si="2"/>
        <v>6970.8694877404268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-42962.33265624757</v>
      </c>
      <c r="AI16">
        <f t="shared" si="7"/>
        <v>-42985.668934158428</v>
      </c>
      <c r="AJ16">
        <f t="shared" si="8"/>
        <v>4069.9596455057399</v>
      </c>
      <c r="AK16">
        <f t="shared" si="30"/>
        <v>772.85803932723172</v>
      </c>
      <c r="AL16">
        <f t="shared" si="9"/>
        <v>-38142.851249325453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-9845.8577925830959</v>
      </c>
      <c r="AR16">
        <f t="shared" si="14"/>
        <v>-9851.2058651739608</v>
      </c>
      <c r="AS16">
        <f t="shared" si="15"/>
        <v>932.72970561979321</v>
      </c>
      <c r="AT16">
        <f t="shared" si="16"/>
        <v>177.11911524813243</v>
      </c>
      <c r="AU16">
        <f t="shared" si="17"/>
        <v>-8741.3570443060344</v>
      </c>
      <c r="AW16">
        <v>13</v>
      </c>
      <c r="AX16">
        <f>IF(Z16&gt;0, (R16*SUMPRODUCT(K16:$K$98, X16:$X$98)-K16*$AZ$3)/Z16, 0)</f>
        <v>14935.692646379059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1000000</v>
      </c>
      <c r="S17">
        <f t="shared" si="1"/>
        <v>7618.406385275176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6970.8694877404268</v>
      </c>
      <c r="AC17">
        <f t="shared" si="2"/>
        <v>3192.3343398268917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-43029.15422969839</v>
      </c>
      <c r="AI17">
        <f t="shared" si="7"/>
        <v>-43050.105687118652</v>
      </c>
      <c r="AJ17">
        <f t="shared" si="8"/>
        <v>3778.5351479135352</v>
      </c>
      <c r="AK17">
        <f t="shared" si="30"/>
        <v>487.96086414182992</v>
      </c>
      <c r="AL17">
        <f t="shared" si="9"/>
        <v>-38783.609675063286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-8804.6174755016837</v>
      </c>
      <c r="AR17">
        <f t="shared" si="14"/>
        <v>-8808.9045587930486</v>
      </c>
      <c r="AS17">
        <f t="shared" si="15"/>
        <v>773.16315392867182</v>
      </c>
      <c r="AT17">
        <f t="shared" si="16"/>
        <v>99.846460584595448</v>
      </c>
      <c r="AU17">
        <f t="shared" si="17"/>
        <v>-7935.8949442797812</v>
      </c>
      <c r="AW17">
        <v>14</v>
      </c>
      <c r="AX17">
        <f>IF(Z17&gt;0, (R17*SUMPRODUCT(K17:$K$98, X17:$X$98)-K17*$AZ$3)/Z17, 0)</f>
        <v>7618.406385275176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1000000</v>
      </c>
      <c r="S18">
        <f t="shared" si="1"/>
        <v>-524.16450510988625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3192.3343398268917</v>
      </c>
      <c r="AC18">
        <f t="shared" si="2"/>
        <v>-195.03077436270542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-42759.533614433829</v>
      </c>
      <c r="AI18">
        <f t="shared" si="7"/>
        <v>-42778.13758059917</v>
      </c>
      <c r="AJ18">
        <f t="shared" si="8"/>
        <v>3387.3651141895971</v>
      </c>
      <c r="AK18">
        <f t="shared" si="30"/>
        <v>223.46340378788244</v>
      </c>
      <c r="AL18">
        <f t="shared" si="9"/>
        <v>-39167.309062621687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-7812.0069247579149</v>
      </c>
      <c r="AR18">
        <f t="shared" si="14"/>
        <v>-7815.4057998210083</v>
      </c>
      <c r="AS18">
        <f t="shared" si="15"/>
        <v>618.85894189921692</v>
      </c>
      <c r="AT18">
        <f t="shared" si="16"/>
        <v>40.825928401418231</v>
      </c>
      <c r="AU18">
        <f t="shared" si="17"/>
        <v>-7155.7209295203729</v>
      </c>
      <c r="AW18">
        <v>15</v>
      </c>
      <c r="AX18">
        <f>IF(Z18&gt;0, (R18*SUMPRODUCT(K18:$K$98, X18:$X$98)-K18*$AZ$3)/Z18, 0)</f>
        <v>-524.16450510988625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1000000</v>
      </c>
      <c r="S19">
        <f t="shared" si="1"/>
        <v>-9716.8946579328313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-195.03077436270542</v>
      </c>
      <c r="AC19">
        <f t="shared" si="2"/>
        <v>-3170.205233663386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-42101.495777728996</v>
      </c>
      <c r="AI19">
        <f t="shared" si="7"/>
        <v>-42117.808629443796</v>
      </c>
      <c r="AJ19">
        <f t="shared" si="8"/>
        <v>2975.1744593006806</v>
      </c>
      <c r="AK19">
        <f t="shared" si="30"/>
        <v>-13.65215420538938</v>
      </c>
      <c r="AL19">
        <f t="shared" si="9"/>
        <v>-39156.286324348504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-6867.6659573406787</v>
      </c>
      <c r="AR19">
        <f t="shared" si="14"/>
        <v>-6870.3269368217962</v>
      </c>
      <c r="AS19">
        <f t="shared" si="15"/>
        <v>485.3154020740804</v>
      </c>
      <c r="AT19">
        <f t="shared" si="16"/>
        <v>-2.2269620817204956</v>
      </c>
      <c r="AU19">
        <f t="shared" si="17"/>
        <v>-6387.2384968294364</v>
      </c>
      <c r="AW19">
        <v>16</v>
      </c>
      <c r="AX19">
        <f>IF(Z19&gt;0, (R19*SUMPRODUCT(K19:$K$98, X19:$X$98)-K19*$AZ$3)/Z19, 0)</f>
        <v>-9716.8946579328313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1000000</v>
      </c>
      <c r="S20">
        <f t="shared" si="1"/>
        <v>-20286.106385051884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-3170.205233663386</v>
      </c>
      <c r="AC20">
        <f t="shared" si="2"/>
        <v>-5719.2707754172625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-41064.030046192784</v>
      </c>
      <c r="AI20">
        <f t="shared" si="7"/>
        <v>-41078.126567888125</v>
      </c>
      <c r="AJ20">
        <f t="shared" si="8"/>
        <v>2549.0655417538765</v>
      </c>
      <c r="AK20">
        <f t="shared" si="30"/>
        <v>-221.91436635643706</v>
      </c>
      <c r="AL20">
        <f t="shared" si="9"/>
        <v>-38750.975392490691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-5980.743592060081</v>
      </c>
      <c r="AR20">
        <f t="shared" si="14"/>
        <v>-5982.7966706718225</v>
      </c>
      <c r="AS20">
        <f t="shared" si="15"/>
        <v>371.2569708193829</v>
      </c>
      <c r="AT20">
        <f t="shared" si="16"/>
        <v>-32.320571631166182</v>
      </c>
      <c r="AU20">
        <f t="shared" si="17"/>
        <v>-5643.860271483607</v>
      </c>
      <c r="AW20">
        <v>17</v>
      </c>
      <c r="AX20">
        <f>IF(Z20&gt;0, (R20*SUMPRODUCT(K20:$K$98, X20:$X$98)-K20*$AZ$3)/Z20, 0)</f>
        <v>-20286.106385051884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1000000</v>
      </c>
      <c r="S21">
        <f t="shared" si="1"/>
        <v>-32753.374792378803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-5719.2707754172625</v>
      </c>
      <c r="AC21">
        <f t="shared" si="2"/>
        <v>-7844.1211392748373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-39620.659074294032</v>
      </c>
      <c r="AI21">
        <f t="shared" si="7"/>
        <v>-39632.633597818705</v>
      </c>
      <c r="AJ21">
        <f t="shared" si="8"/>
        <v>2124.8503638575748</v>
      </c>
      <c r="AK21">
        <f t="shared" si="30"/>
        <v>-400.34895427920839</v>
      </c>
      <c r="AL21">
        <f t="shared" si="9"/>
        <v>-37908.132188240343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-5152.2542661951284</v>
      </c>
      <c r="AR21">
        <f t="shared" si="14"/>
        <v>-5153.8114283261257</v>
      </c>
      <c r="AS21">
        <f t="shared" si="15"/>
        <v>276.31467037645513</v>
      </c>
      <c r="AT21">
        <f t="shared" si="16"/>
        <v>-52.061213918324086</v>
      </c>
      <c r="AU21">
        <f t="shared" si="17"/>
        <v>-4929.5579718679955</v>
      </c>
      <c r="AW21">
        <v>18</v>
      </c>
      <c r="AX21">
        <f>IF(Z21&gt;0, (R21*SUMPRODUCT(K21:$K$98, X21:$X$98)-K21*$AZ$3)/Z21, 0)</f>
        <v>-32753.374792378803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1000000</v>
      </c>
      <c r="S22">
        <f t="shared" si="1"/>
        <v>-47914.416815588316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-7844.1211392748373</v>
      </c>
      <c r="AC22">
        <f t="shared" si="2"/>
        <v>-9553.6135945748647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-37706.441814724116</v>
      </c>
      <c r="AI22">
        <f t="shared" si="7"/>
        <v>-37716.411270922807</v>
      </c>
      <c r="AJ22">
        <f t="shared" si="8"/>
        <v>1709.4924553000274</v>
      </c>
      <c r="AK22">
        <f t="shared" si="30"/>
        <v>-549.08847974923867</v>
      </c>
      <c r="AL22">
        <f t="shared" si="9"/>
        <v>-36556.007295372016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-4377.973427111926</v>
      </c>
      <c r="AR22">
        <f t="shared" si="14"/>
        <v>-4379.1309485385054</v>
      </c>
      <c r="AS22">
        <f t="shared" si="15"/>
        <v>198.48365910329267</v>
      </c>
      <c r="AT22">
        <f t="shared" si="16"/>
        <v>-63.752893611317809</v>
      </c>
      <c r="AU22">
        <f t="shared" si="17"/>
        <v>-4244.4001830465304</v>
      </c>
      <c r="AW22">
        <v>19</v>
      </c>
      <c r="AX22">
        <f>IF(Z22&gt;0, (R22*SUMPRODUCT(K22:$K$98, X22:$X$98)-K22*$AZ$3)/Z22, 0)</f>
        <v>-47914.416815588316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1000000</v>
      </c>
      <c r="S23">
        <f t="shared" si="1"/>
        <v>-67028.745192434304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-9553.6135945748647</v>
      </c>
      <c r="AC23">
        <f t="shared" si="2"/>
        <v>-10857.692547673314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-35409.617211903023</v>
      </c>
      <c r="AI23">
        <f t="shared" si="7"/>
        <v>-35417.71649267913</v>
      </c>
      <c r="AJ23">
        <f t="shared" si="8"/>
        <v>1304.0789530984493</v>
      </c>
      <c r="AK23">
        <f t="shared" si="30"/>
        <v>-668.75295162024054</v>
      </c>
      <c r="AL23">
        <f t="shared" si="9"/>
        <v>-34782.390491200924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-3670.8004691034484</v>
      </c>
      <c r="AR23">
        <f t="shared" si="14"/>
        <v>-3671.640095340988</v>
      </c>
      <c r="AS23">
        <f t="shared" si="15"/>
        <v>135.18964647752691</v>
      </c>
      <c r="AT23">
        <f t="shared" si="16"/>
        <v>-69.327455132632394</v>
      </c>
      <c r="AU23">
        <f t="shared" si="17"/>
        <v>-3605.7779039960938</v>
      </c>
      <c r="AW23">
        <v>20</v>
      </c>
      <c r="AX23">
        <f>IF(Z23&gt;0, (R23*SUMPRODUCT(K23:$K$98, X23:$X$98)-K23*$AZ$3)/Z23, 0)</f>
        <v>-67028.745192434304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1000000</v>
      </c>
      <c r="S24">
        <f t="shared" si="1"/>
        <v>-92180.953314711194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-10857.692547673314</v>
      </c>
      <c r="AC24">
        <f t="shared" si="2"/>
        <v>-11783.944379264729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-32530.84384989817</v>
      </c>
      <c r="AI24">
        <f t="shared" si="7"/>
        <v>-32537.235595674021</v>
      </c>
      <c r="AJ24">
        <f t="shared" si="8"/>
        <v>926.25183159141488</v>
      </c>
      <c r="AK24">
        <f t="shared" si="30"/>
        <v>-760.03847833713201</v>
      </c>
      <c r="AL24">
        <f t="shared" si="9"/>
        <v>-32371.022242419742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-3011.0422743428107</v>
      </c>
      <c r="AR24">
        <f t="shared" si="14"/>
        <v>-3011.6338918497754</v>
      </c>
      <c r="AS24">
        <f t="shared" si="15"/>
        <v>85.733509849236142</v>
      </c>
      <c r="AT24">
        <f t="shared" si="16"/>
        <v>-70.348866416124352</v>
      </c>
      <c r="AU24">
        <f t="shared" si="17"/>
        <v>-2996.2492484166642</v>
      </c>
      <c r="AW24">
        <v>21</v>
      </c>
      <c r="AX24">
        <f>IF(Z24&gt;0, (R24*SUMPRODUCT(K24:$K$98, X24:$X$98)-K24*$AZ$3)/Z24, 0)</f>
        <v>-92180.953314711194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1000000</v>
      </c>
      <c r="S25">
        <f t="shared" si="1"/>
        <v>-126645.10998308187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-11783.944379264729</v>
      </c>
      <c r="AC25">
        <f t="shared" si="2"/>
        <v>-12344.496798686081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-29083.424285264366</v>
      </c>
      <c r="AI25">
        <f t="shared" si="7"/>
        <v>-29088.297942368194</v>
      </c>
      <c r="AJ25">
        <f t="shared" si="8"/>
        <v>560.55241942135217</v>
      </c>
      <c r="AK25">
        <f t="shared" si="30"/>
        <v>-824.87610654853108</v>
      </c>
      <c r="AL25">
        <f t="shared" si="9"/>
        <v>-29352.62162949537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-2403.5271947723904</v>
      </c>
      <c r="AR25">
        <f t="shared" si="14"/>
        <v>-2403.929966030415</v>
      </c>
      <c r="AS25">
        <f t="shared" si="15"/>
        <v>46.32545916738264</v>
      </c>
      <c r="AT25">
        <f t="shared" si="16"/>
        <v>-68.169832237116864</v>
      </c>
      <c r="AU25">
        <f t="shared" si="17"/>
        <v>-2425.7743391001491</v>
      </c>
      <c r="AW25">
        <v>22</v>
      </c>
      <c r="AX25">
        <f>IF(Z25&gt;0, (R25*SUMPRODUCT(K25:$K$98, X25:$X$98)-K25*$AZ$3)/Z25, 0)</f>
        <v>-126645.10998308187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1000000</v>
      </c>
      <c r="S26">
        <f t="shared" si="1"/>
        <v>-176113.20204388359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-12344.496798686081</v>
      </c>
      <c r="AC26">
        <f t="shared" si="2"/>
        <v>-12560.08662299288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-25180.153550581701</v>
      </c>
      <c r="AI26">
        <f t="shared" si="7"/>
        <v>-25183.719463436963</v>
      </c>
      <c r="AJ26">
        <f t="shared" si="8"/>
        <v>215.58982430679862</v>
      </c>
      <c r="AK26">
        <f t="shared" si="30"/>
        <v>-864.11477590802576</v>
      </c>
      <c r="AL26">
        <f t="shared" si="9"/>
        <v>-25832.244415038193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-1857.9920556952477</v>
      </c>
      <c r="AR26">
        <f t="shared" si="14"/>
        <v>-1858.2551771151814</v>
      </c>
      <c r="AS26">
        <f t="shared" si="15"/>
        <v>15.907932413760534</v>
      </c>
      <c r="AT26">
        <f t="shared" si="16"/>
        <v>-63.761262838244328</v>
      </c>
      <c r="AU26">
        <f t="shared" si="17"/>
        <v>-1906.1085075396654</v>
      </c>
      <c r="AW26">
        <v>23</v>
      </c>
      <c r="AX26">
        <f>IF(Z26&gt;0, (R26*SUMPRODUCT(K26:$K$98, X26:$X$98)-K26*$AZ$3)/Z26, 0)</f>
        <v>-176113.20204388359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1000000</v>
      </c>
      <c r="S27">
        <f t="shared" si="1"/>
        <v>-250676.31055994233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-12560.08662299288</v>
      </c>
      <c r="AC27">
        <f t="shared" si="2"/>
        <v>-12464.563169343855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-20881.33661295654</v>
      </c>
      <c r="AI27">
        <f t="shared" si="7"/>
        <v>-20883.822799852602</v>
      </c>
      <c r="AJ27">
        <f t="shared" si="8"/>
        <v>-95.523453649024304</v>
      </c>
      <c r="AK27">
        <f t="shared" si="30"/>
        <v>-879.20606360950171</v>
      </c>
      <c r="AL27">
        <f t="shared" si="9"/>
        <v>-21858.552317111127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-1375.7063765813095</v>
      </c>
      <c r="AR27">
        <f t="shared" si="14"/>
        <v>-1375.8701718033146</v>
      </c>
      <c r="AS27">
        <f t="shared" si="15"/>
        <v>-6.2932860445577354</v>
      </c>
      <c r="AT27">
        <f t="shared" si="16"/>
        <v>-57.923944738578179</v>
      </c>
      <c r="AU27">
        <f t="shared" si="17"/>
        <v>-1440.0874025864505</v>
      </c>
      <c r="AW27">
        <v>24</v>
      </c>
      <c r="AX27">
        <f>IF(Z27&gt;0, (R27*SUMPRODUCT(K27:$K$98, X27:$X$98)-K27*$AZ$3)/Z27, 0)</f>
        <v>-250676.31055994233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1000000</v>
      </c>
      <c r="S28">
        <f t="shared" si="1"/>
        <v>-369225.15883011621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-12464.563169343855</v>
      </c>
      <c r="AC28">
        <f t="shared" si="2"/>
        <v>-12096.059269724918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-16465.842227046789</v>
      </c>
      <c r="AI28">
        <f t="shared" si="7"/>
        <v>-16467.480259962536</v>
      </c>
      <c r="AJ28">
        <f t="shared" si="8"/>
        <v>-368.50389961893779</v>
      </c>
      <c r="AK28">
        <f t="shared" si="30"/>
        <v>-872.51942185406995</v>
      </c>
      <c r="AL28">
        <f t="shared" si="9"/>
        <v>-17708.503581435543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-968.57528496261625</v>
      </c>
      <c r="AR28">
        <f t="shared" si="14"/>
        <v>-968.67163947496192</v>
      </c>
      <c r="AS28">
        <f t="shared" si="15"/>
        <v>-21.676617852985686</v>
      </c>
      <c r="AT28">
        <f t="shared" si="16"/>
        <v>-51.324477424517077</v>
      </c>
      <c r="AU28">
        <f t="shared" si="17"/>
        <v>-1041.6727347524647</v>
      </c>
      <c r="AW28">
        <v>25</v>
      </c>
      <c r="AX28">
        <f>IF(Z28&gt;0, (R28*SUMPRODUCT(K28:$K$98, X28:$X$98)-K28*$AZ$3)/Z28, 0)</f>
        <v>-369225.15883011621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1000000</v>
      </c>
      <c r="S29">
        <f t="shared" si="1"/>
        <v>-569301.93658896326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-12096.059269724918</v>
      </c>
      <c r="AC29">
        <f t="shared" si="2"/>
        <v>-11507.303950937312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-12220.04486962137</v>
      </c>
      <c r="AI29">
        <f t="shared" si="7"/>
        <v>-12221.05551996448</v>
      </c>
      <c r="AJ29">
        <f t="shared" si="8"/>
        <v>-588.75531878760557</v>
      </c>
      <c r="AK29">
        <f t="shared" si="30"/>
        <v>-846.72414888074434</v>
      </c>
      <c r="AL29">
        <f t="shared" si="9"/>
        <v>-13656.534987632831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-641.80664772145735</v>
      </c>
      <c r="AR29">
        <f t="shared" si="14"/>
        <v>-641.85972789551977</v>
      </c>
      <c r="AS29">
        <f t="shared" si="15"/>
        <v>-30.921905894029592</v>
      </c>
      <c r="AT29">
        <f t="shared" si="16"/>
        <v>-44.470637656078644</v>
      </c>
      <c r="AU29">
        <f t="shared" si="17"/>
        <v>-717.25227144562803</v>
      </c>
      <c r="AW29">
        <v>26</v>
      </c>
      <c r="AX29">
        <f>IF(Z29&gt;0, (R29*SUMPRODUCT(K29:$K$98, X29:$X$98)-K29*$AZ$3)/Z29, 0)</f>
        <v>-569301.93658896326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1000000</v>
      </c>
      <c r="S30">
        <f t="shared" si="1"/>
        <v>-932203.1149879233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-11507.303950937312</v>
      </c>
      <c r="AC30">
        <f t="shared" si="2"/>
        <v>-10758.636845310361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-8469.7902295748718</v>
      </c>
      <c r="AI30">
        <f t="shared" si="7"/>
        <v>-8470.3672839030714</v>
      </c>
      <c r="AJ30">
        <f t="shared" si="8"/>
        <v>-748.66710562695152</v>
      </c>
      <c r="AK30">
        <f t="shared" si="30"/>
        <v>-805.51127656561187</v>
      </c>
      <c r="AL30">
        <f t="shared" si="9"/>
        <v>-10024.545666095635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-397.17878436508721</v>
      </c>
      <c r="AR30">
        <f t="shared" si="14"/>
        <v>-397.20584450829909</v>
      </c>
      <c r="AS30">
        <f t="shared" si="15"/>
        <v>-35.107680691870712</v>
      </c>
      <c r="AT30">
        <f t="shared" si="16"/>
        <v>-37.773307360264788</v>
      </c>
      <c r="AU30">
        <f t="shared" si="17"/>
        <v>-470.08683256043463</v>
      </c>
      <c r="AW30">
        <v>27</v>
      </c>
      <c r="AX30">
        <f>IF(Z30&gt;0, (R30*SUMPRODUCT(K30:$K$98, X30:$X$98)-K30*$AZ$3)/Z30, 0)</f>
        <v>-932203.1149879233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1000000</v>
      </c>
      <c r="S31">
        <f t="shared" si="1"/>
        <v>-1654533.9063374046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-10758.636845310361</v>
      </c>
      <c r="AC31">
        <f t="shared" si="2"/>
        <v>-9914.3212070429381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-5433.4617164885422</v>
      </c>
      <c r="AI31">
        <f t="shared" si="7"/>
        <v>-5433.7613271876362</v>
      </c>
      <c r="AJ31">
        <f t="shared" si="8"/>
        <v>-844.3156382674224</v>
      </c>
      <c r="AK31">
        <f t="shared" si="30"/>
        <v>-753.10457917172528</v>
      </c>
      <c r="AL31">
        <f t="shared" si="9"/>
        <v>-7031.1815446267838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-227.49506322668472</v>
      </c>
      <c r="AR31">
        <f t="shared" si="14"/>
        <v>-227.50760770725537</v>
      </c>
      <c r="AS31">
        <f t="shared" si="15"/>
        <v>-35.350877494552229</v>
      </c>
      <c r="AT31">
        <f t="shared" si="16"/>
        <v>-31.531937242708779</v>
      </c>
      <c r="AU31">
        <f t="shared" si="17"/>
        <v>-294.39042244451639</v>
      </c>
      <c r="AW31">
        <v>28</v>
      </c>
      <c r="AX31">
        <f>IF(Z31&gt;0, (R31*SUMPRODUCT(K31:$K$98, X31:$X$98)-K31*$AZ$3)/Z31, 0)</f>
        <v>-1654533.9063374046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1000000</v>
      </c>
      <c r="S32">
        <f t="shared" si="1"/>
        <v>-3269871.7052776627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-9914.3212070429381</v>
      </c>
      <c r="AC32">
        <f t="shared" si="2"/>
        <v>-9033.3391072048835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-3169.6944310870254</v>
      </c>
      <c r="AI32">
        <f t="shared" si="7"/>
        <v>-3169.8325609575741</v>
      </c>
      <c r="AJ32">
        <f t="shared" si="8"/>
        <v>-880.98209983805464</v>
      </c>
      <c r="AK32">
        <f t="shared" si="30"/>
        <v>-694.00248449300568</v>
      </c>
      <c r="AL32">
        <f t="shared" si="9"/>
        <v>-4744.8171452886345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-118.49355777662834</v>
      </c>
      <c r="AR32">
        <f t="shared" si="14"/>
        <v>-118.49872152352962</v>
      </c>
      <c r="AS32">
        <f t="shared" si="15"/>
        <v>-32.933995884119277</v>
      </c>
      <c r="AT32">
        <f t="shared" si="16"/>
        <v>-25.944085551866177</v>
      </c>
      <c r="AU32">
        <f t="shared" si="17"/>
        <v>-177.37680295951509</v>
      </c>
      <c r="AW32">
        <v>29</v>
      </c>
      <c r="AX32">
        <f>IF(Z32&gt;0, (R32*SUMPRODUCT(K32:$K$98, X32:$X$98)-K32*$AZ$3)/Z32, 0)</f>
        <v>-3269871.7052776627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1000000</v>
      </c>
      <c r="S33">
        <f t="shared" si="1"/>
        <v>-7471802.650884199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-9033.3391072048835</v>
      </c>
      <c r="AC33">
        <f t="shared" si="2"/>
        <v>-8162.1209122451364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-1642.5816490655779</v>
      </c>
      <c r="AI33">
        <f t="shared" si="7"/>
        <v>-1642.6362685549677</v>
      </c>
      <c r="AJ33">
        <f t="shared" si="8"/>
        <v>-871.21819495974705</v>
      </c>
      <c r="AK33">
        <f t="shared" si="30"/>
        <v>-632.33373750434191</v>
      </c>
      <c r="AL33">
        <f t="shared" si="9"/>
        <v>-3146.1882010190566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-54.825965249058676</v>
      </c>
      <c r="AR33">
        <f t="shared" si="14"/>
        <v>-54.827788334217892</v>
      </c>
      <c r="AS33">
        <f t="shared" si="15"/>
        <v>-29.079454594164741</v>
      </c>
      <c r="AT33">
        <f t="shared" si="16"/>
        <v>-21.105987357123063</v>
      </c>
      <c r="AU33">
        <f t="shared" si="17"/>
        <v>-105.01323028550568</v>
      </c>
      <c r="AW33">
        <v>30</v>
      </c>
      <c r="AX33">
        <f>IF(Z33&gt;0, (R33*SUMPRODUCT(K33:$K$98, X33:$X$98)-K33*$AZ$3)/Z33, 0)</f>
        <v>-7471802.650884199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1000000</v>
      </c>
      <c r="S34">
        <f t="shared" si="1"/>
        <v>-20684407.145460095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-8162.1209122451364</v>
      </c>
      <c r="AC34">
        <f t="shared" si="2"/>
        <v>-7333.2756696938613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-726.93430396804592</v>
      </c>
      <c r="AI34">
        <f t="shared" si="7"/>
        <v>-726.95203054734338</v>
      </c>
      <c r="AJ34">
        <f t="shared" si="8"/>
        <v>-828.84524255127508</v>
      </c>
      <c r="AK34">
        <f t="shared" si="30"/>
        <v>-571.34846385715957</v>
      </c>
      <c r="AL34">
        <f t="shared" si="9"/>
        <v>-2127.1457369557779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-21.663890949594251</v>
      </c>
      <c r="AR34">
        <f t="shared" si="14"/>
        <v>-21.664419232107146</v>
      </c>
      <c r="AS34">
        <f t="shared" si="15"/>
        <v>-24.701011976881638</v>
      </c>
      <c r="AT34">
        <f t="shared" si="16"/>
        <v>-17.027165656724581</v>
      </c>
      <c r="AU34">
        <f t="shared" si="17"/>
        <v>-63.392596865713365</v>
      </c>
      <c r="AW34">
        <v>31</v>
      </c>
      <c r="AX34">
        <f>IF(Z34&gt;0, (R34*SUMPRODUCT(K34:$K$98, X34:$X$98)-K34*$AZ$3)/Z34, 0)</f>
        <v>-20684407.145460095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-73935216.229151472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-7333.2756696938613</v>
      </c>
      <c r="AC35">
        <f t="shared" ref="AC35:AC69" si="33">S35*Z35</f>
        <v>-6565.9474108217291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-262.1795045763771</v>
      </c>
      <c r="AI35">
        <f t="shared" ref="AI35:AI66" si="38">SUM(AE35:AH35)</f>
        <v>-262.18394491465273</v>
      </c>
      <c r="AJ35">
        <f t="shared" ref="AJ35:AJ69" si="39">AB35-AC35</f>
        <v>-767.32825887213221</v>
      </c>
      <c r="AK35">
        <f t="shared" si="30"/>
        <v>-513.32929687857029</v>
      </c>
      <c r="AL35">
        <f t="shared" ref="AL35:AL66" si="40">SUM(AI35:AK35)</f>
        <v>-1542.8415006653554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-6.9762496385718666</v>
      </c>
      <c r="AR35">
        <f t="shared" ref="AR35:AR69" si="45">AI35*$K35</f>
        <v>-6.9763677900968704</v>
      </c>
      <c r="AS35">
        <f t="shared" ref="AS35:AS69" si="46">AJ35*$K35</f>
        <v>-20.417589457543794</v>
      </c>
      <c r="AT35">
        <f t="shared" ref="AT35:AT69" si="47">AK35*$K35</f>
        <v>-13.659013230663271</v>
      </c>
      <c r="AU35">
        <f t="shared" ref="AU35:AU69" si="48">AL35*$K35</f>
        <v>-41.052970478303941</v>
      </c>
      <c r="AW35">
        <v>32</v>
      </c>
      <c r="AX35">
        <f>IF(Z35&gt;0, (R35*SUMPRODUCT(K35:$K$98, X35:$X$98)-K35*$AZ$3)/Z35, 0)</f>
        <v>-73935216.229151472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1000000</v>
      </c>
      <c r="S36">
        <f t="shared" si="32"/>
        <v>-266177452.76454592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-6565.9474108217291</v>
      </c>
      <c r="AC36">
        <f t="shared" si="33"/>
        <v>-5868.4663838337583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-65.871502188740138</v>
      </c>
      <c r="AI36">
        <f t="shared" si="38"/>
        <v>-65.872604548523597</v>
      </c>
      <c r="AJ36">
        <f t="shared" si="39"/>
        <v>-697.48102698797084</v>
      </c>
      <c r="AK36">
        <f t="shared" si="30"/>
        <v>-459.61631875752107</v>
      </c>
      <c r="AL36">
        <f t="shared" si="40"/>
        <v>-1222.9699502940155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-1.5649584789480493</v>
      </c>
      <c r="AR36">
        <f t="shared" si="45"/>
        <v>-1.5649846685328113</v>
      </c>
      <c r="AS36">
        <f t="shared" si="46"/>
        <v>-16.57057772817576</v>
      </c>
      <c r="AT36">
        <f t="shared" si="47"/>
        <v>-10.919448186281434</v>
      </c>
      <c r="AU36">
        <f t="shared" si="48"/>
        <v>-29.055010582990004</v>
      </c>
      <c r="AW36">
        <v>33</v>
      </c>
      <c r="AX36">
        <f>IF(Z36&gt;0, (R36*SUMPRODUCT(K36:$K$98, X36:$X$98)-K36*$AZ$3)/Z36, 0)</f>
        <v>-266177452.76454592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1000000</v>
      </c>
      <c r="S37">
        <f t="shared" si="32"/>
        <v>-966924148.03118002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-5868.4663838337583</v>
      </c>
      <c r="AC37">
        <f t="shared" si="33"/>
        <v>-5241.0516310390076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-16.406389923457205</v>
      </c>
      <c r="AI37">
        <f t="shared" si="38"/>
        <v>-16.406660940146658</v>
      </c>
      <c r="AJ37">
        <f t="shared" si="39"/>
        <v>-627.41475279475071</v>
      </c>
      <c r="AK37">
        <f t="shared" si="30"/>
        <v>-410.79264686836314</v>
      </c>
      <c r="AL37">
        <f t="shared" si="40"/>
        <v>-1054.6140606032604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-0.34801683915054249</v>
      </c>
      <c r="AR37">
        <f t="shared" si="45"/>
        <v>-0.34802258803083003</v>
      </c>
      <c r="AS37">
        <f t="shared" si="46"/>
        <v>-13.308893676350985</v>
      </c>
      <c r="AT37">
        <f t="shared" si="47"/>
        <v>-8.7138462011688667</v>
      </c>
      <c r="AU37">
        <f t="shared" si="48"/>
        <v>-22.37076246555068</v>
      </c>
      <c r="AW37">
        <v>34</v>
      </c>
      <c r="AX37">
        <f>IF(Z37&gt;0, (R37*SUMPRODUCT(K37:$K$98, X37:$X$98)-K37*$AZ$3)/Z37, 0)</f>
        <v>-966924148.03118002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1000000</v>
      </c>
      <c r="S38">
        <f t="shared" si="32"/>
        <v>-3550128076.572854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-5241.0516310390076</v>
      </c>
      <c r="AC38">
        <f t="shared" si="33"/>
        <v>-4679.810619955214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-4.0479214967348698</v>
      </c>
      <c r="AI38">
        <f t="shared" si="38"/>
        <v>-4.0479874071825916</v>
      </c>
      <c r="AJ38">
        <f t="shared" si="39"/>
        <v>-561.24101108379364</v>
      </c>
      <c r="AK38">
        <f t="shared" si="30"/>
        <v>-366.87361417273058</v>
      </c>
      <c r="AL38">
        <f t="shared" si="40"/>
        <v>-932.1626126637068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-7.6665732234491565E-2</v>
      </c>
      <c r="AR38">
        <f t="shared" si="45"/>
        <v>-7.6666980547419716E-2</v>
      </c>
      <c r="AS38">
        <f t="shared" si="46"/>
        <v>-10.629641189798912</v>
      </c>
      <c r="AT38">
        <f t="shared" si="47"/>
        <v>-6.9484139677002652</v>
      </c>
      <c r="AU38">
        <f t="shared" si="48"/>
        <v>-17.654722138046598</v>
      </c>
      <c r="AW38">
        <v>35</v>
      </c>
      <c r="AX38">
        <f>IF(Z38&gt;0, (R38*SUMPRODUCT(K38:$K$98, X38:$X$98)-K38*$AZ$3)/Z38, 0)</f>
        <v>-3550128076.572854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1000000</v>
      </c>
      <c r="S39">
        <f t="shared" si="32"/>
        <v>-13193153632.784197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-4679.810619955214</v>
      </c>
      <c r="AC39">
        <f t="shared" si="33"/>
        <v>-4178.4685107562464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-0.98831195146175022</v>
      </c>
      <c r="AI39">
        <f t="shared" si="38"/>
        <v>-0.98832778720742198</v>
      </c>
      <c r="AJ39">
        <f t="shared" si="39"/>
        <v>-501.34210919896759</v>
      </c>
      <c r="AK39">
        <f t="shared" si="30"/>
        <v>-327.58674339686502</v>
      </c>
      <c r="AL39">
        <f t="shared" si="40"/>
        <v>-829.91718038303998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-1.6712646649122361E-2</v>
      </c>
      <c r="AR39">
        <f t="shared" si="45"/>
        <v>-1.6712914436253182E-2</v>
      </c>
      <c r="AS39">
        <f t="shared" si="46"/>
        <v>-8.4778429614005706</v>
      </c>
      <c r="AT39">
        <f t="shared" si="47"/>
        <v>-5.5395884682270893</v>
      </c>
      <c r="AU39">
        <f t="shared" si="48"/>
        <v>-14.034144344063913</v>
      </c>
      <c r="AW39">
        <v>36</v>
      </c>
      <c r="AX39">
        <f>IF(Z39&gt;0, (R39*SUMPRODUCT(K39:$K$98, X39:$X$98)-K39*$AZ$3)/Z39, 0)</f>
        <v>-13193153632.784197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1000000</v>
      </c>
      <c r="S40">
        <f t="shared" si="32"/>
        <v>-49630677613.936417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-4178.4685107562464</v>
      </c>
      <c r="AC40">
        <f t="shared" si="33"/>
        <v>-3730.7898886428957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-0.23837671953655712</v>
      </c>
      <c r="AI40">
        <f t="shared" si="38"/>
        <v>-0.23838047808879537</v>
      </c>
      <c r="AJ40">
        <f t="shared" si="39"/>
        <v>-447.67862211335068</v>
      </c>
      <c r="AK40">
        <f t="shared" ref="AK40:AK69" si="61">G40*SUM(AB40:AB40, AE40:AF40)</f>
        <v>-292.4927957529373</v>
      </c>
      <c r="AL40">
        <f t="shared" si="40"/>
        <v>-740.40979834437678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-3.5991255785569132E-3</v>
      </c>
      <c r="AR40">
        <f t="shared" si="45"/>
        <v>-3.599182326973979E-3</v>
      </c>
      <c r="AS40">
        <f t="shared" si="46"/>
        <v>-6.7592656822940116</v>
      </c>
      <c r="AT40">
        <f t="shared" si="47"/>
        <v>-4.4161959472580801</v>
      </c>
      <c r="AU40">
        <f t="shared" si="48"/>
        <v>-11.179060811879065</v>
      </c>
      <c r="AW40">
        <v>37</v>
      </c>
      <c r="AX40">
        <f>IF(Z40&gt;0, (R40*SUMPRODUCT(K40:$K$98, X40:$X$98)-K40*$AZ$3)/Z40, 0)</f>
        <v>-49630677613.936417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1000000</v>
      </c>
      <c r="S41">
        <f t="shared" si="32"/>
        <v>-189212748322.19614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-3730.7898886428957</v>
      </c>
      <c r="AC41">
        <f t="shared" si="33"/>
        <v>-3331.0655103041881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-5.6814466041771275E-2</v>
      </c>
      <c r="AI41">
        <f t="shared" si="38"/>
        <v>-5.6815346285185059E-2</v>
      </c>
      <c r="AJ41">
        <f t="shared" si="39"/>
        <v>-399.72437833870754</v>
      </c>
      <c r="AK41">
        <f t="shared" si="61"/>
        <v>-261.1552922050027</v>
      </c>
      <c r="AL41">
        <f t="shared" si="40"/>
        <v>-660.93648588999542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-7.6590352432388093E-4</v>
      </c>
      <c r="AR41">
        <f t="shared" si="45"/>
        <v>-7.659153906948925E-4</v>
      </c>
      <c r="AS41">
        <f t="shared" si="46"/>
        <v>-5.3885978599658024</v>
      </c>
      <c r="AT41">
        <f t="shared" si="47"/>
        <v>-3.5205779906227663</v>
      </c>
      <c r="AU41">
        <f t="shared" si="48"/>
        <v>-8.9099417659792639</v>
      </c>
      <c r="AW41">
        <v>38</v>
      </c>
      <c r="AX41">
        <f>IF(Z41&gt;0, (R41*SUMPRODUCT(K41:$K$98, X41:$X$98)-K41*$AZ$3)/Z41, 0)</f>
        <v>-189212748322.19614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1000000</v>
      </c>
      <c r="S42">
        <f t="shared" si="32"/>
        <v>-731664070312.86963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-3331.0655103041881</v>
      </c>
      <c r="AC42">
        <f t="shared" si="33"/>
        <v>-2974.166296328885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-1.3363885401185301E-2</v>
      </c>
      <c r="AI42">
        <f t="shared" si="38"/>
        <v>-1.3364088647894892E-2</v>
      </c>
      <c r="AJ42">
        <f t="shared" si="39"/>
        <v>-356.89921397530316</v>
      </c>
      <c r="AK42">
        <f t="shared" si="61"/>
        <v>-233.1745857212932</v>
      </c>
      <c r="AL42">
        <f t="shared" si="40"/>
        <v>-590.08716378524423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-1.6085325685839398E-4</v>
      </c>
      <c r="AR42">
        <f t="shared" si="45"/>
        <v>-1.6085570321992747E-4</v>
      </c>
      <c r="AS42">
        <f t="shared" si="46"/>
        <v>-4.2957866828936258</v>
      </c>
      <c r="AT42">
        <f t="shared" si="47"/>
        <v>-2.8065858396653218</v>
      </c>
      <c r="AU42">
        <f t="shared" si="48"/>
        <v>-7.1025333782621676</v>
      </c>
      <c r="AW42">
        <v>39</v>
      </c>
      <c r="AX42">
        <f>IF(Z42&gt;0, (R42*SUMPRODUCT(K42:$K$98, X42:$X$98)-K42*$AZ$3)/Z42, 0)</f>
        <v>-731664070312.86963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1000000</v>
      </c>
      <c r="S43">
        <f t="shared" si="32"/>
        <v>-2871655310752.2554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-2974.166296328885</v>
      </c>
      <c r="AC43">
        <f t="shared" si="33"/>
        <v>-2655.5057608617608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-3.0995548689163347E-3</v>
      </c>
      <c r="AI43">
        <f t="shared" si="38"/>
        <v>-3.099601105415383E-3</v>
      </c>
      <c r="AJ43">
        <f t="shared" si="39"/>
        <v>-318.66053546712419</v>
      </c>
      <c r="AK43">
        <f t="shared" si="61"/>
        <v>-208.19164074302196</v>
      </c>
      <c r="AL43">
        <f t="shared" si="40"/>
        <v>-526.85527581125154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-3.3310290631192497E-5</v>
      </c>
      <c r="AR43">
        <f t="shared" si="45"/>
        <v>-3.3310787525516422E-5</v>
      </c>
      <c r="AS43">
        <f t="shared" si="46"/>
        <v>-3.4245804633271195</v>
      </c>
      <c r="AT43">
        <f t="shared" si="47"/>
        <v>-2.2373935463060421</v>
      </c>
      <c r="AU43">
        <f t="shared" si="48"/>
        <v>-5.6620073204206873</v>
      </c>
      <c r="AW43">
        <v>40</v>
      </c>
      <c r="AX43">
        <f>IF(Z43&gt;0, (R43*SUMPRODUCT(K43:$K$98, X43:$X$98)-K43*$AZ$3)/Z43, 0)</f>
        <v>-2871655310752.2554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1000000</v>
      </c>
      <c r="S44">
        <f t="shared" si="32"/>
        <v>-11454921747029.02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-2655.5057608617608</v>
      </c>
      <c r="AC44">
        <f t="shared" si="33"/>
        <v>-2370.9873153145686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-7.084985246827867E-4</v>
      </c>
      <c r="AI44">
        <f t="shared" si="38"/>
        <v>-7.0850887389061054E-4</v>
      </c>
      <c r="AJ44">
        <f t="shared" si="39"/>
        <v>-284.51844554719219</v>
      </c>
      <c r="AK44">
        <f t="shared" si="61"/>
        <v>-185.88540326032327</v>
      </c>
      <c r="AL44">
        <f t="shared" si="40"/>
        <v>-470.4045573163894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-6.79829522966017E-6</v>
      </c>
      <c r="AR44">
        <f t="shared" si="45"/>
        <v>-6.7983945339885886E-6</v>
      </c>
      <c r="AS44">
        <f t="shared" si="46"/>
        <v>-2.7300556369962989</v>
      </c>
      <c r="AT44">
        <f t="shared" si="47"/>
        <v>-1.7836365302438786</v>
      </c>
      <c r="AU44">
        <f t="shared" si="48"/>
        <v>-4.5136989656347124</v>
      </c>
      <c r="AW44">
        <v>41</v>
      </c>
      <c r="AX44">
        <f>IF(Z44&gt;0, (R44*SUMPRODUCT(K44:$K$98, X44:$X$98)-K44*$AZ$3)/Z44, 0)</f>
        <v>-11454921747029.02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1000000</v>
      </c>
      <c r="S45">
        <f t="shared" si="32"/>
        <v>-46474228634725.656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-2370.9873153145686</v>
      </c>
      <c r="AC45">
        <f t="shared" si="33"/>
        <v>-2116.9529659901104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-1.5936319920365223E-4</v>
      </c>
      <c r="AI45">
        <f t="shared" si="38"/>
        <v>-1.5936547675943764E-4</v>
      </c>
      <c r="AJ45">
        <f t="shared" si="39"/>
        <v>-254.03434932445816</v>
      </c>
      <c r="AK45">
        <f t="shared" si="61"/>
        <v>-165.96911207201981</v>
      </c>
      <c r="AL45">
        <f t="shared" si="40"/>
        <v>-420.00362076195472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-1.3653094224541331E-6</v>
      </c>
      <c r="AR45">
        <f t="shared" si="45"/>
        <v>-1.3653289349161665E-6</v>
      </c>
      <c r="AS45">
        <f t="shared" si="46"/>
        <v>-2.1763838357465581</v>
      </c>
      <c r="AT45">
        <f t="shared" si="47"/>
        <v>-1.4219041389769083</v>
      </c>
      <c r="AU45">
        <f t="shared" si="48"/>
        <v>-3.5982893400524012</v>
      </c>
      <c r="AW45">
        <v>42</v>
      </c>
      <c r="AX45">
        <f>IF(Z45&gt;0, (R45*SUMPRODUCT(K45:$K$98, X45:$X$98)-K45*$AZ$3)/Z45, 0)</f>
        <v>-46474228634725.656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1000000</v>
      </c>
      <c r="S46">
        <f t="shared" si="32"/>
        <v>-192028804367919.72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-2116.9529659901104</v>
      </c>
      <c r="AC46">
        <f t="shared" si="33"/>
        <v>-1890.1365779601047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-3.5252619879208463E-5</v>
      </c>
      <c r="AI46">
        <f t="shared" si="38"/>
        <v>-3.5253112028442061E-5</v>
      </c>
      <c r="AJ46">
        <f t="shared" si="39"/>
        <v>-226.81638803000578</v>
      </c>
      <c r="AK46">
        <f t="shared" si="61"/>
        <v>-148.18670761930775</v>
      </c>
      <c r="AL46">
        <f t="shared" si="40"/>
        <v>-375.0031309024256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-2.6965993363289827E-7</v>
      </c>
      <c r="AR46">
        <f t="shared" si="45"/>
        <v>-2.6966369825890691E-7</v>
      </c>
      <c r="AS46">
        <f t="shared" si="46"/>
        <v>-1.7349999050453093</v>
      </c>
      <c r="AT46">
        <f t="shared" si="47"/>
        <v>-1.1335332772095084</v>
      </c>
      <c r="AU46">
        <f t="shared" si="48"/>
        <v>-2.8685334519185162</v>
      </c>
      <c r="AW46">
        <v>43</v>
      </c>
      <c r="AX46">
        <f>IF(Z46&gt;0, (R46*SUMPRODUCT(K46:$K$98, X46:$X$98)-K46*$AZ$3)/Z46, 0)</f>
        <v>-192028804367919.72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1000000</v>
      </c>
      <c r="S47">
        <f t="shared" si="32"/>
        <v>-809246393238343.25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-1890.1365779601047</v>
      </c>
      <c r="AC47">
        <f t="shared" si="33"/>
        <v>-1687.6219448410905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-7.6591307084621853E-6</v>
      </c>
      <c r="AI47">
        <f t="shared" si="38"/>
        <v>-7.6592349796680229E-6</v>
      </c>
      <c r="AJ47">
        <f t="shared" si="39"/>
        <v>-202.51463311901421</v>
      </c>
      <c r="AK47">
        <f t="shared" si="61"/>
        <v>-132.30956045720734</v>
      </c>
      <c r="AL47">
        <f t="shared" si="40"/>
        <v>-334.82420123545648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-5.2310212424496813E-8</v>
      </c>
      <c r="AR47">
        <f t="shared" si="45"/>
        <v>-5.2310924574365345E-8</v>
      </c>
      <c r="AS47">
        <f t="shared" si="46"/>
        <v>-1.3831313083376886</v>
      </c>
      <c r="AT47">
        <f t="shared" si="47"/>
        <v>-0.90364578915744331</v>
      </c>
      <c r="AU47">
        <f t="shared" si="48"/>
        <v>-2.2867771498060563</v>
      </c>
      <c r="AW47">
        <v>44</v>
      </c>
      <c r="AX47">
        <f>IF(Z47&gt;0, (R47*SUMPRODUCT(K47:$K$98, X47:$X$98)-K47*$AZ$3)/Z47, 0)</f>
        <v>-809246393238343.25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1000000</v>
      </c>
      <c r="S48">
        <f t="shared" si="32"/>
        <v>-3480890304694194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-1687.6219448410905</v>
      </c>
      <c r="AC48">
        <f t="shared" si="33"/>
        <v>-1506.8053079392275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-1.631690590086345E-6</v>
      </c>
      <c r="AI48">
        <f t="shared" si="38"/>
        <v>-1.6317122340506192E-6</v>
      </c>
      <c r="AJ48">
        <f t="shared" si="39"/>
        <v>-180.81663690186292</v>
      </c>
      <c r="AK48">
        <f t="shared" si="61"/>
        <v>-118.13353613887634</v>
      </c>
      <c r="AL48">
        <f t="shared" si="40"/>
        <v>-298.95017467245145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-9.950084955016716E-9</v>
      </c>
      <c r="AR48">
        <f t="shared" si="45"/>
        <v>-9.9502169403848991E-9</v>
      </c>
      <c r="AS48">
        <f t="shared" si="46"/>
        <v>-1.102623812005155</v>
      </c>
      <c r="AT48">
        <f t="shared" si="47"/>
        <v>-0.72038089069089728</v>
      </c>
      <c r="AU48">
        <f t="shared" si="48"/>
        <v>-1.8230047126462692</v>
      </c>
      <c r="AW48">
        <v>45</v>
      </c>
      <c r="AX48">
        <f>IF(Z48&gt;0, (R48*SUMPRODUCT(K48:$K$98, X48:$X$98)-K48*$AZ$3)/Z48, 0)</f>
        <v>-3480890304694194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1000000</v>
      </c>
      <c r="S49">
        <f t="shared" si="32"/>
        <v>-1.5303638274369684E+16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-1506.8053079392275</v>
      </c>
      <c r="AC49">
        <f t="shared" si="33"/>
        <v>-1345.361882097237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-3.4063924838784144E-7</v>
      </c>
      <c r="AI49">
        <f t="shared" si="38"/>
        <v>-3.4064364395005343E-7</v>
      </c>
      <c r="AJ49">
        <f t="shared" si="39"/>
        <v>-161.44342584199057</v>
      </c>
      <c r="AK49">
        <f t="shared" si="61"/>
        <v>-105.47637155574594</v>
      </c>
      <c r="AL49">
        <f t="shared" si="40"/>
        <v>-266.91979773838017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-1.8546657118045022E-9</v>
      </c>
      <c r="AR49">
        <f t="shared" si="45"/>
        <v>-1.854689644156858E-9</v>
      </c>
      <c r="AS49">
        <f t="shared" si="46"/>
        <v>-0.8790049523725999</v>
      </c>
      <c r="AT49">
        <f t="shared" si="47"/>
        <v>-0.57428323558083616</v>
      </c>
      <c r="AU49">
        <f t="shared" si="48"/>
        <v>-1.4532881898081258</v>
      </c>
      <c r="AW49">
        <v>46</v>
      </c>
      <c r="AX49">
        <f>IF(Z49&gt;0, (R49*SUMPRODUCT(K49:$K$98, X49:$X$98)-K49*$AZ$3)/Z49, 0)</f>
        <v>-1.5303638274369684E+16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1000000</v>
      </c>
      <c r="S50">
        <f t="shared" si="32"/>
        <v>-6.8813288959004888E+16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-1345.361882097237</v>
      </c>
      <c r="AC50">
        <f t="shared" si="33"/>
        <v>-1201.2159661598591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-6.9575969124106772E-8</v>
      </c>
      <c r="AI50">
        <f t="shared" si="38"/>
        <v>-6.9576841932240445E-8</v>
      </c>
      <c r="AJ50">
        <f t="shared" si="39"/>
        <v>-144.14591593737782</v>
      </c>
      <c r="AK50">
        <f t="shared" si="61"/>
        <v>-94.175331746806592</v>
      </c>
      <c r="AL50">
        <f t="shared" si="40"/>
        <v>-238.32124775376124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-3.3823005703552659E-10</v>
      </c>
      <c r="AR50">
        <f t="shared" si="45"/>
        <v>-3.3823430002270379E-10</v>
      </c>
      <c r="AS50">
        <f t="shared" si="46"/>
        <v>-0.70073736640263351</v>
      </c>
      <c r="AT50">
        <f t="shared" si="47"/>
        <v>-0.45781507938817323</v>
      </c>
      <c r="AU50">
        <f t="shared" si="48"/>
        <v>-1.1585524461290408</v>
      </c>
      <c r="AW50">
        <v>47</v>
      </c>
      <c r="AX50">
        <f>IF(Z50&gt;0, (R50*SUMPRODUCT(K50:$K$98, X50:$X$98)-K50*$AZ$3)/Z50, 0)</f>
        <v>-6.8813288959004888E+16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1000000</v>
      </c>
      <c r="S51">
        <f t="shared" si="32"/>
        <v>-3.1650651865145101E+17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-1201.2159661598591</v>
      </c>
      <c r="AC51">
        <f t="shared" si="33"/>
        <v>-1072.5142555001682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-1.3893000204980905E-8</v>
      </c>
      <c r="AI51">
        <f t="shared" si="38"/>
        <v>-1.3893169635022989E-8</v>
      </c>
      <c r="AJ51">
        <f t="shared" si="39"/>
        <v>-128.70171065969089</v>
      </c>
      <c r="AK51">
        <f t="shared" si="61"/>
        <v>-84.085117631190144</v>
      </c>
      <c r="AL51">
        <f t="shared" si="40"/>
        <v>-212.78682830477419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-6.0301894139208263E-11</v>
      </c>
      <c r="AR51">
        <f t="shared" si="45"/>
        <v>-6.03026295420954E-11</v>
      </c>
      <c r="AS51">
        <f t="shared" si="46"/>
        <v>-0.5586235382731255</v>
      </c>
      <c r="AT51">
        <f t="shared" si="47"/>
        <v>-0.36496737833927578</v>
      </c>
      <c r="AU51">
        <f t="shared" si="48"/>
        <v>-0.92359091667270388</v>
      </c>
      <c r="AW51">
        <v>48</v>
      </c>
      <c r="AX51">
        <f>IF(Z51&gt;0, (R51*SUMPRODUCT(K51:$K$98, X51:$X$98)-K51*$AZ$3)/Z51, 0)</f>
        <v>-3.1650651865145101E+17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1000000</v>
      </c>
      <c r="S52">
        <f t="shared" si="32"/>
        <v>-1.4907230578254157E+18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-1072.5142555001682</v>
      </c>
      <c r="AC52">
        <f t="shared" si="33"/>
        <v>-957.60201383948834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-2.7123406452410918E-9</v>
      </c>
      <c r="AI52">
        <f t="shared" si="38"/>
        <v>-2.7123727639504931E-9</v>
      </c>
      <c r="AJ52">
        <f t="shared" si="39"/>
        <v>-114.91224166067991</v>
      </c>
      <c r="AK52">
        <f t="shared" si="61"/>
        <v>-75.075997885011788</v>
      </c>
      <c r="AL52">
        <f t="shared" si="40"/>
        <v>-189.98823954840407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-1.0511413510246963E-11</v>
      </c>
      <c r="AR52">
        <f t="shared" si="45"/>
        <v>-1.0511537983194904E-11</v>
      </c>
      <c r="AS52">
        <f t="shared" si="46"/>
        <v>-0.44533126456816013</v>
      </c>
      <c r="AT52">
        <f t="shared" si="47"/>
        <v>-0.29094975951799734</v>
      </c>
      <c r="AU52">
        <f t="shared" si="48"/>
        <v>-0.73628102409666896</v>
      </c>
      <c r="AW52">
        <v>49</v>
      </c>
      <c r="AX52">
        <f>IF(Z52&gt;0, (R52*SUMPRODUCT(K52:$K$98, X52:$X$98)-K52*$AZ$3)/Z52, 0)</f>
        <v>-1.4907230578254157E+18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1000000</v>
      </c>
      <c r="S53">
        <f t="shared" si="32"/>
        <v>-7.1970205099214213E+18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-957.60201383948834</v>
      </c>
      <c r="AC53">
        <f t="shared" si="33"/>
        <v>-855.00179807098095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-5.1715103506924513E-10</v>
      </c>
      <c r="AI53">
        <f t="shared" si="38"/>
        <v>-5.1715697503979883E-10</v>
      </c>
      <c r="AJ53">
        <f t="shared" si="39"/>
        <v>-102.60021576850738</v>
      </c>
      <c r="AK53">
        <f t="shared" si="61"/>
        <v>-67.032140968764196</v>
      </c>
      <c r="AL53">
        <f t="shared" si="40"/>
        <v>-169.63235673778874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-1.7894363893001942E-12</v>
      </c>
      <c r="AR53">
        <f t="shared" si="45"/>
        <v>-1.7894569426757836E-12</v>
      </c>
      <c r="AS53">
        <f t="shared" si="46"/>
        <v>-0.35501535759594027</v>
      </c>
      <c r="AT53">
        <f t="shared" si="47"/>
        <v>-0.23194336696270187</v>
      </c>
      <c r="AU53">
        <f t="shared" si="48"/>
        <v>-0.58695872456043163</v>
      </c>
      <c r="AW53">
        <v>50</v>
      </c>
      <c r="AX53">
        <f>IF(Z53&gt;0, (R53*SUMPRODUCT(K53:$K$98, X53:$X$98)-K53*$AZ$3)/Z53, 0)</f>
        <v>-7.1970205099214213E+18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1000000</v>
      </c>
      <c r="S54">
        <f t="shared" si="32"/>
        <v>-3.5648581113172279E+19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-855.00179807098095</v>
      </c>
      <c r="AC54">
        <f t="shared" si="33"/>
        <v>-763.39446256337726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-9.6196975246316608E-11</v>
      </c>
      <c r="AI54">
        <f t="shared" si="38"/>
        <v>-9.6198045968402487E-11</v>
      </c>
      <c r="AJ54">
        <f t="shared" si="39"/>
        <v>-91.607335507603693</v>
      </c>
      <c r="AK54">
        <f t="shared" si="61"/>
        <v>-59.850125864968675</v>
      </c>
      <c r="AL54">
        <f t="shared" si="40"/>
        <v>-151.45746137266855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-2.9719552132268849E-13</v>
      </c>
      <c r="AR54">
        <f t="shared" si="45"/>
        <v>-2.9719882926254512E-13</v>
      </c>
      <c r="AS54">
        <f t="shared" si="46"/>
        <v>-0.28301606951209385</v>
      </c>
      <c r="AT54">
        <f t="shared" si="47"/>
        <v>-0.18490383208123751</v>
      </c>
      <c r="AU54">
        <f t="shared" si="48"/>
        <v>-0.46791990159362851</v>
      </c>
      <c r="AW54">
        <v>51</v>
      </c>
      <c r="AX54">
        <f>IF(Z54&gt;0, (R54*SUMPRODUCT(K54:$K$98, X54:$X$98)-K54*$AZ$3)/Z54, 0)</f>
        <v>-3.5648581113172279E+19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1000000</v>
      </c>
      <c r="S55">
        <f t="shared" si="32"/>
        <v>-1.8130442676562353E+20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-763.39446256337726</v>
      </c>
      <c r="AC55">
        <f t="shared" si="33"/>
        <v>-681.60219871730135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-1.7440862349630714E-11</v>
      </c>
      <c r="AI55">
        <f t="shared" si="38"/>
        <v>-1.7441050321378256E-11</v>
      </c>
      <c r="AJ55">
        <f t="shared" si="39"/>
        <v>-81.792263846075912</v>
      </c>
      <c r="AK55">
        <f t="shared" si="61"/>
        <v>-53.437612379436416</v>
      </c>
      <c r="AL55">
        <f t="shared" si="40"/>
        <v>-135.22987622552978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-4.8109492500781063E-14</v>
      </c>
      <c r="AR55">
        <f t="shared" si="45"/>
        <v>-4.8110011008707877E-14</v>
      </c>
      <c r="AS55">
        <f t="shared" si="46"/>
        <v>-0.22561867786359849</v>
      </c>
      <c r="AT55">
        <f t="shared" si="47"/>
        <v>-0.14740420287088477</v>
      </c>
      <c r="AU55">
        <f t="shared" si="48"/>
        <v>-0.37302288073453138</v>
      </c>
      <c r="AW55">
        <v>52</v>
      </c>
      <c r="AX55">
        <f>IF(Z55&gt;0, (R55*SUMPRODUCT(K55:$K$98, X55:$X$98)-K55*$AZ$3)/Z55, 0)</f>
        <v>-1.8130442676562353E+20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1000000</v>
      </c>
      <c r="S56">
        <f t="shared" si="32"/>
        <v>-9.4760255744591856E+20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-681.60219871730135</v>
      </c>
      <c r="AC56">
        <f t="shared" si="33"/>
        <v>-608.5733917118763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-3.0796162985707115E-12</v>
      </c>
      <c r="AI56">
        <f t="shared" si="38"/>
        <v>-3.0796484097858475E-12</v>
      </c>
      <c r="AJ56">
        <f t="shared" si="39"/>
        <v>-73.028807005425051</v>
      </c>
      <c r="AK56">
        <f t="shared" si="61"/>
        <v>-47.7121539102111</v>
      </c>
      <c r="AL56">
        <f t="shared" si="40"/>
        <v>-120.74096091563923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-7.584752397399776E-15</v>
      </c>
      <c r="AR56">
        <f t="shared" si="45"/>
        <v>-7.5848314837509235E-15</v>
      </c>
      <c r="AS56">
        <f t="shared" si="46"/>
        <v>-0.17986182865401695</v>
      </c>
      <c r="AT56">
        <f t="shared" si="47"/>
        <v>-0.11750972805395792</v>
      </c>
      <c r="AU56">
        <f t="shared" si="48"/>
        <v>-0.29737155670798249</v>
      </c>
      <c r="AW56">
        <v>53</v>
      </c>
      <c r="AX56">
        <f>IF(Z56&gt;0, (R56*SUMPRODUCT(K56:$K$98, X56:$X$98)-K56*$AZ$3)/Z56, 0)</f>
        <v>-9.4760255744591856E+20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1000000</v>
      </c>
      <c r="S57">
        <f t="shared" si="32"/>
        <v>-5.0946701254573288E+21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-608.5733917118763</v>
      </c>
      <c r="AC57">
        <f t="shared" si="33"/>
        <v>-543.36909974274658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-5.2914763725531152E-13</v>
      </c>
      <c r="AI57">
        <f t="shared" si="38"/>
        <v>-5.2915296997643341E-13</v>
      </c>
      <c r="AJ57">
        <f t="shared" si="39"/>
        <v>-65.204291969129713</v>
      </c>
      <c r="AK57">
        <f t="shared" si="61"/>
        <v>-42.600137419831341</v>
      </c>
      <c r="AL57">
        <f t="shared" si="40"/>
        <v>-107.80442938896158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-1.1635997976996777E-15</v>
      </c>
      <c r="AR57">
        <f t="shared" si="45"/>
        <v>-1.1636115243951814E-15</v>
      </c>
      <c r="AS57">
        <f t="shared" si="46"/>
        <v>-0.14338474860811345</v>
      </c>
      <c r="AT57">
        <f t="shared" si="47"/>
        <v>-9.3678035757300632E-2</v>
      </c>
      <c r="AU57">
        <f t="shared" si="48"/>
        <v>-0.23706278436541522</v>
      </c>
      <c r="AW57">
        <v>54</v>
      </c>
      <c r="AX57">
        <f>IF(Z57&gt;0, (R57*SUMPRODUCT(K57:$K$98, X57:$X$98)-K57*$AZ$3)/Z57, 0)</f>
        <v>-5.0946701254573288E+21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1000000</v>
      </c>
      <c r="S58">
        <f t="shared" si="32"/>
        <v>-2.8200228107121112E+22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-543.36909974274658</v>
      </c>
      <c r="AC58">
        <f t="shared" si="33"/>
        <v>-485.15098191316656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-8.8384081844651498E-14</v>
      </c>
      <c r="AI58">
        <f t="shared" si="38"/>
        <v>-8.8384942034469944E-14</v>
      </c>
      <c r="AJ58">
        <f t="shared" si="39"/>
        <v>-58.218117829580024</v>
      </c>
      <c r="AK58">
        <f t="shared" si="61"/>
        <v>-38.035836981992261</v>
      </c>
      <c r="AL58">
        <f t="shared" si="40"/>
        <v>-96.25395481157237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-1.7353329290060578E-16</v>
      </c>
      <c r="AR58">
        <f t="shared" si="45"/>
        <v>-1.7353498179716499E-16</v>
      </c>
      <c r="AS58">
        <f t="shared" si="46"/>
        <v>-0.11430544372458007</v>
      </c>
      <c r="AT58">
        <f t="shared" si="47"/>
        <v>-7.4679556566725605E-2</v>
      </c>
      <c r="AU58">
        <f t="shared" si="48"/>
        <v>-0.18898500029130583</v>
      </c>
      <c r="AW58">
        <v>55</v>
      </c>
      <c r="AX58">
        <f>IF(Z58&gt;0, (R58*SUMPRODUCT(K58:$K$98, X58:$X$98)-K58*$AZ$3)/Z58, 0)</f>
        <v>-2.8200228107121112E+22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1000000</v>
      </c>
      <c r="S59">
        <f t="shared" si="32"/>
        <v>-1.6082614787642474E+23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-485.15098191316656</v>
      </c>
      <c r="AC59">
        <f t="shared" si="33"/>
        <v>-433.17051956532731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-1.4338349868880027E-14</v>
      </c>
      <c r="AI59">
        <f t="shared" si="38"/>
        <v>-1.4338484539306847E-14</v>
      </c>
      <c r="AJ59">
        <f t="shared" si="39"/>
        <v>-51.98046234783925</v>
      </c>
      <c r="AK59">
        <f t="shared" si="61"/>
        <v>-33.960568733921662</v>
      </c>
      <c r="AL59">
        <f t="shared" si="40"/>
        <v>-85.941031081760926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-2.5135637464118961E-17</v>
      </c>
      <c r="AR59">
        <f t="shared" si="45"/>
        <v>-2.5135873546168613E-17</v>
      </c>
      <c r="AS59">
        <f t="shared" si="46"/>
        <v>-9.1123599907987823E-2</v>
      </c>
      <c r="AT59">
        <f t="shared" si="47"/>
        <v>-5.9534085273218747E-2</v>
      </c>
      <c r="AU59">
        <f t="shared" si="48"/>
        <v>-0.15065768518120659</v>
      </c>
      <c r="AW59">
        <v>56</v>
      </c>
      <c r="AX59">
        <f>IF(Z59&gt;0, (R59*SUMPRODUCT(K59:$K$98, X59:$X$98)-K59*$AZ$3)/Z59, 0)</f>
        <v>-1.6082614787642474E+23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1000000</v>
      </c>
      <c r="S60">
        <f t="shared" si="32"/>
        <v>-9.5064467103137645E+23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-433.17051956532731</v>
      </c>
      <c r="AC60">
        <f t="shared" si="33"/>
        <v>-386.75939246904215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-2.2596353824937875E-15</v>
      </c>
      <c r="AI60">
        <f t="shared" si="38"/>
        <v>-2.2596557244472141E-15</v>
      </c>
      <c r="AJ60">
        <f t="shared" si="39"/>
        <v>-46.411127096285156</v>
      </c>
      <c r="AK60">
        <f t="shared" si="61"/>
        <v>-30.321936369572914</v>
      </c>
      <c r="AL60">
        <f t="shared" si="40"/>
        <v>-76.733063465858066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-3.536804661652569E-18</v>
      </c>
      <c r="AR60">
        <f t="shared" si="45"/>
        <v>-3.5368365010883748E-18</v>
      </c>
      <c r="AS60">
        <f t="shared" si="46"/>
        <v>-7.2643175947056798E-2</v>
      </c>
      <c r="AT60">
        <f t="shared" si="47"/>
        <v>-4.7460208285410352E-2</v>
      </c>
      <c r="AU60">
        <f t="shared" si="48"/>
        <v>-0.12010338423246715</v>
      </c>
      <c r="AW60">
        <v>57</v>
      </c>
      <c r="AX60">
        <f>IF(Z60&gt;0, (R60*SUMPRODUCT(K60:$K$98, X60:$X$98)-K60*$AZ$3)/Z60, 0)</f>
        <v>-9.5064467103137645E+23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1000000</v>
      </c>
      <c r="S61">
        <f t="shared" si="32"/>
        <v>-5.8307724182454584E+24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-386.75939246904215</v>
      </c>
      <c r="AC61">
        <f t="shared" si="33"/>
        <v>-345.32088613307332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-3.4354681154690507E-16</v>
      </c>
      <c r="AI61">
        <f t="shared" si="38"/>
        <v>-3.4354977274022015E-16</v>
      </c>
      <c r="AJ61">
        <f t="shared" si="39"/>
        <v>-41.438506335968839</v>
      </c>
      <c r="AK61">
        <f t="shared" si="61"/>
        <v>-27.073157472832953</v>
      </c>
      <c r="AL61">
        <f t="shared" si="40"/>
        <v>-68.511663808801785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-4.8010984031367549E-19</v>
      </c>
      <c r="AR61">
        <f t="shared" si="45"/>
        <v>-4.8011397860866717E-19</v>
      </c>
      <c r="AS61">
        <f t="shared" si="46"/>
        <v>-5.791069511085515E-2</v>
      </c>
      <c r="AT61">
        <f t="shared" si="47"/>
        <v>-3.7834987472425335E-2</v>
      </c>
      <c r="AU61">
        <f t="shared" si="48"/>
        <v>-9.5745682583280464E-2</v>
      </c>
      <c r="AW61">
        <v>58</v>
      </c>
      <c r="AX61">
        <f>IF(Z61&gt;0, (R61*SUMPRODUCT(K61:$K$98, X61:$X$98)-K61*$AZ$3)/Z61, 0)</f>
        <v>-5.8307724182454584E+24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1000000</v>
      </c>
      <c r="S62">
        <f t="shared" si="32"/>
        <v>-3.7151996922969356E+25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-345.32088613307332</v>
      </c>
      <c r="AC62">
        <f t="shared" si="33"/>
        <v>-308.32221976167261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-5.0332686927485535E-17</v>
      </c>
      <c r="AI62">
        <f t="shared" si="38"/>
        <v>-5.0333101874521086E-17</v>
      </c>
      <c r="AJ62">
        <f t="shared" si="39"/>
        <v>-36.998666371400702</v>
      </c>
      <c r="AK62">
        <f t="shared" si="61"/>
        <v>-24.172462029315135</v>
      </c>
      <c r="AL62">
        <f t="shared" si="40"/>
        <v>-61.171128400715837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-6.2803923738388368E-20</v>
      </c>
      <c r="AR62">
        <f t="shared" si="45"/>
        <v>-6.2804441499381611E-20</v>
      </c>
      <c r="AS62">
        <f t="shared" si="46"/>
        <v>-4.6166051587097474E-2</v>
      </c>
      <c r="AT62">
        <f t="shared" si="47"/>
        <v>-3.0161820370237027E-2</v>
      </c>
      <c r="AU62">
        <f t="shared" si="48"/>
        <v>-7.6327871957334509E-2</v>
      </c>
      <c r="AW62">
        <v>59</v>
      </c>
      <c r="AX62">
        <f>IF(Z62&gt;0, (R62*SUMPRODUCT(K62:$K$98, X62:$X$98)-K62*$AZ$3)/Z62, 0)</f>
        <v>-3.7151996922969356E+25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1000000</v>
      </c>
      <c r="S63">
        <f t="shared" si="32"/>
        <v>-2.4620777334324949E+26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-308.32221976167261</v>
      </c>
      <c r="AC63">
        <f t="shared" si="33"/>
        <v>-275.28769621577908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-7.0978399930245081E-18</v>
      </c>
      <c r="AI63">
        <f t="shared" si="38"/>
        <v>-7.0978958985900542E-18</v>
      </c>
      <c r="AJ63">
        <f t="shared" si="39"/>
        <v>-33.034523545893535</v>
      </c>
      <c r="AK63">
        <f t="shared" si="61"/>
        <v>-21.582555383317086</v>
      </c>
      <c r="AL63">
        <f t="shared" si="40"/>
        <v>-54.617078929210621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-7.9076027648831088E-21</v>
      </c>
      <c r="AR63">
        <f t="shared" si="45"/>
        <v>-7.9076650484799669E-21</v>
      </c>
      <c r="AS63">
        <f t="shared" si="46"/>
        <v>-3.6803293675938729E-2</v>
      </c>
      <c r="AT63">
        <f t="shared" si="47"/>
        <v>-2.404481853494661E-2</v>
      </c>
      <c r="AU63">
        <f t="shared" si="48"/>
        <v>-6.0848112210885347E-2</v>
      </c>
      <c r="AW63">
        <v>60</v>
      </c>
      <c r="AX63">
        <f>IF(Z63&gt;0, (R63*SUMPRODUCT(K63:$K$98, X63:$X$98)-K63*$AZ$3)/Z63, 0)</f>
        <v>-2.4620777334324949E+26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1000000</v>
      </c>
      <c r="S64">
        <f t="shared" si="32"/>
        <v>-1.6990828652909184E+27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-275.28769621577908</v>
      </c>
      <c r="AC64">
        <f t="shared" si="33"/>
        <v>-245.79258590694562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-9.6226827996153265E-19</v>
      </c>
      <c r="AI64">
        <f t="shared" si="38"/>
        <v>-9.622755130574259E-19</v>
      </c>
      <c r="AJ64">
        <f t="shared" si="39"/>
        <v>-29.495110308833461</v>
      </c>
      <c r="AK64">
        <f t="shared" si="61"/>
        <v>-19.270138735104538</v>
      </c>
      <c r="AL64">
        <f t="shared" si="40"/>
        <v>-48.765249043937999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-9.5718699011917721E-22</v>
      </c>
      <c r="AR64">
        <f t="shared" si="45"/>
        <v>-9.5719418502046565E-22</v>
      </c>
      <c r="AS64">
        <f t="shared" si="46"/>
        <v>-2.9339360392170492E-2</v>
      </c>
      <c r="AT64">
        <f t="shared" si="47"/>
        <v>-1.9168382122884731E-2</v>
      </c>
      <c r="AU64">
        <f t="shared" si="48"/>
        <v>-4.8507742515055227E-2</v>
      </c>
      <c r="AW64">
        <v>61</v>
      </c>
      <c r="AX64">
        <f>IF(Z64&gt;0, (R64*SUMPRODUCT(K64:$K$98, X64:$X$98)-K64*$AZ$3)/Z64, 0)</f>
        <v>-1.6990828652909184E+27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1000000</v>
      </c>
      <c r="S65">
        <f t="shared" si="32"/>
        <v>-1.2228363157208082E+28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-245.79258590694562</v>
      </c>
      <c r="AC65">
        <f t="shared" si="33"/>
        <v>-219.45766598834427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-1.2526868856773654E-19</v>
      </c>
      <c r="AI65">
        <f t="shared" si="38"/>
        <v>-1.2526958589824254E-19</v>
      </c>
      <c r="AJ65">
        <f t="shared" si="39"/>
        <v>-26.334919918601344</v>
      </c>
      <c r="AK65">
        <f t="shared" si="61"/>
        <v>-17.205481013486196</v>
      </c>
      <c r="AL65">
        <f t="shared" si="40"/>
        <v>-43.540400932087536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-1.1125643131003374E-22</v>
      </c>
      <c r="AR65">
        <f t="shared" si="45"/>
        <v>-1.1125722826728575E-22</v>
      </c>
      <c r="AS65">
        <f t="shared" si="46"/>
        <v>-2.3389158475901253E-2</v>
      </c>
      <c r="AT65">
        <f t="shared" si="47"/>
        <v>-1.5280916870922139E-2</v>
      </c>
      <c r="AU65">
        <f t="shared" si="48"/>
        <v>-3.8670075346823388E-2</v>
      </c>
      <c r="AW65">
        <v>62</v>
      </c>
      <c r="AX65">
        <f>IF(Z65&gt;0, (R65*SUMPRODUCT(K65:$K$98, X65:$X$98)-K65*$AZ$3)/Z65, 0)</f>
        <v>-1.2228363157208082E+28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1000000</v>
      </c>
      <c r="S66">
        <f t="shared" si="32"/>
        <v>-9.1952228337932192E+28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-219.45766598834427</v>
      </c>
      <c r="AC66">
        <f t="shared" si="33"/>
        <v>-195.94434463245028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-1.5636207681823391E-20</v>
      </c>
      <c r="AI66">
        <f t="shared" si="38"/>
        <v>-1.5636314228640242E-20</v>
      </c>
      <c r="AJ66">
        <f t="shared" si="39"/>
        <v>-23.513321355893993</v>
      </c>
      <c r="AK66">
        <f t="shared" si="61"/>
        <v>-15.362036619184101</v>
      </c>
      <c r="AL66">
        <f t="shared" si="40"/>
        <v>-38.875357975078096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-1.2399266712447008E-23</v>
      </c>
      <c r="AR66">
        <f t="shared" si="45"/>
        <v>-1.2399351202396642E-23</v>
      </c>
      <c r="AS66">
        <f t="shared" si="46"/>
        <v>-1.8645693938058983E-2</v>
      </c>
      <c r="AT66">
        <f t="shared" si="47"/>
        <v>-1.2181853372865223E-2</v>
      </c>
      <c r="AU66">
        <f t="shared" si="48"/>
        <v>-3.0827547310924207E-2</v>
      </c>
      <c r="AW66">
        <v>63</v>
      </c>
      <c r="AX66">
        <f>IF(Z66&gt;0, (R66*SUMPRODUCT(K66:$K$98, X66:$X$98)-K66*$AZ$3)/Z66, 0)</f>
        <v>-9.1952228337932192E+28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1000000</v>
      </c>
      <c r="S67">
        <f t="shared" si="32"/>
        <v>-7.2388608908430209E+29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-195.94434463245028</v>
      </c>
      <c r="AC67">
        <f t="shared" si="33"/>
        <v>-174.95030770754485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-1.8679448770222079E-21</v>
      </c>
      <c r="AI67">
        <f t="shared" ref="AI67:AI69" si="62">SUM(AE67:AH67)</f>
        <v>-1.8679569611270378E-21</v>
      </c>
      <c r="AJ67">
        <f t="shared" si="39"/>
        <v>-20.99403692490543</v>
      </c>
      <c r="AK67">
        <f t="shared" si="61"/>
        <v>-13.716104124271521</v>
      </c>
      <c r="AL67">
        <f t="shared" ref="AL67:AL69" si="63">SUM(AI67:AK67)</f>
        <v>-34.710141049176954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-1.3225454483163356E-24</v>
      </c>
      <c r="AR67">
        <f t="shared" si="45"/>
        <v>-1.3225540041243985E-24</v>
      </c>
      <c r="AS67">
        <f t="shared" si="46"/>
        <v>-1.4864233050110852E-2</v>
      </c>
      <c r="AT67">
        <f t="shared" si="47"/>
        <v>-9.7112989260724047E-3</v>
      </c>
      <c r="AU67">
        <f t="shared" si="48"/>
        <v>-2.457553197618326E-2</v>
      </c>
      <c r="AW67">
        <v>64</v>
      </c>
      <c r="AX67">
        <f>IF(Z67&gt;0, (R67*SUMPRODUCT(K67:$K$98, X67:$X$98)-K67*$AZ$3)/Z67, 0)</f>
        <v>-7.2388608908430209E+29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1000000</v>
      </c>
      <c r="S68">
        <f t="shared" si="32"/>
        <v>-5.979287595265015E+30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-174.95030770754485</v>
      </c>
      <c r="AC68">
        <f t="shared" si="33"/>
        <v>-156.20563188173648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-2.1314082026892174E-22</v>
      </c>
      <c r="AI68">
        <f t="shared" si="62"/>
        <v>-2.1314212649168986E-22</v>
      </c>
      <c r="AJ68">
        <f t="shared" si="39"/>
        <v>-18.744675825808372</v>
      </c>
      <c r="AK68">
        <f t="shared" si="61"/>
        <v>-12.246521539528141</v>
      </c>
      <c r="AL68">
        <f t="shared" si="63"/>
        <v>-30.991197365336511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-1.3473957068914372E-25</v>
      </c>
      <c r="AR68">
        <f t="shared" si="45"/>
        <v>-1.3474039643380767E-25</v>
      </c>
      <c r="AS68">
        <f t="shared" si="46"/>
        <v>-1.1849675582039872E-2</v>
      </c>
      <c r="AT68">
        <f t="shared" si="47"/>
        <v>-7.7417880469327184E-3</v>
      </c>
      <c r="AU68">
        <f t="shared" si="48"/>
        <v>-1.9591463628972589E-2</v>
      </c>
      <c r="AW68">
        <v>65</v>
      </c>
      <c r="AX68">
        <f>IF(Z68&gt;0, (R68*SUMPRODUCT(K68:$K$98, X68:$X$98)-K68*$AZ$3)/Z68, 0)</f>
        <v>-5.979287595265015E+30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-156.20563188173648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-156.20563188173648</v>
      </c>
      <c r="AK69">
        <f t="shared" si="61"/>
        <v>-10.934394231721555</v>
      </c>
      <c r="AL69">
        <f t="shared" si="63"/>
        <v>-167.14002611345802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-1.4745440427193071E-26</v>
      </c>
      <c r="AR69">
        <f t="shared" si="45"/>
        <v>-1.4745440427193071E-26</v>
      </c>
      <c r="AS69">
        <f t="shared" si="46"/>
        <v>-8.8167229033034783E-2</v>
      </c>
      <c r="AT69">
        <f t="shared" si="47"/>
        <v>-6.1717060323124356E-3</v>
      </c>
      <c r="AU69">
        <f t="shared" si="48"/>
        <v>-9.4338935065347213E-2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389953.81634867034</v>
      </c>
      <c r="AO71" s="6">
        <f t="shared" si="70"/>
        <v>-38995.381634867037</v>
      </c>
      <c r="AP71" s="6">
        <f t="shared" si="70"/>
        <v>-2750.9192150187291</v>
      </c>
      <c r="AQ71" s="6">
        <f t="shared" si="70"/>
        <v>-247097.39195110183</v>
      </c>
      <c r="AR71" s="6">
        <f t="shared" si="70"/>
        <v>101110.12354768273</v>
      </c>
      <c r="AS71" s="6">
        <f t="shared" si="70"/>
        <v>-18719.501514728221</v>
      </c>
      <c r="AT71" s="6">
        <f t="shared" si="70"/>
        <v>10919.709216924784</v>
      </c>
      <c r="AU71" s="6">
        <f t="shared" si="70"/>
        <v>93310.331249879295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63760.338734927216</v>
      </c>
      <c r="K3">
        <v>1</v>
      </c>
      <c r="L3" s="2">
        <v>0</v>
      </c>
      <c r="O3">
        <f>$C$3</f>
        <v>63760.338734927216</v>
      </c>
      <c r="P3">
        <f>O3*C5</f>
        <v>6376.0338734927218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63760.338734927216</v>
      </c>
      <c r="AF3">
        <f t="shared" ref="AF3:AF34" si="4">-$Z3*P3</f>
        <v>-6376.0338734927218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54864.396657434496</v>
      </c>
      <c r="AJ3">
        <f t="shared" ref="AJ3:AJ34" si="8">AB3-AC3</f>
        <v>0</v>
      </c>
      <c r="AL3">
        <f t="shared" ref="AL3:AL34" si="9">SUM(AI3:AK3)</f>
        <v>54864.396657434496</v>
      </c>
      <c r="AN3">
        <f t="shared" ref="AN3:AN34" si="10">AE3*$K3</f>
        <v>63760.338734927216</v>
      </c>
      <c r="AO3">
        <f t="shared" ref="AO3:AO34" si="11">AF3*$K3</f>
        <v>-6376.0338734927218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54864.396657434496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54864.396657434496</v>
      </c>
      <c r="AW3">
        <v>0</v>
      </c>
      <c r="AX3">
        <f>IF(Z3&gt;0, (R3*SUMPRODUCT(K3:$K$98, X3:$X$98)-K3*$AZ$3)/Z3, 0)</f>
        <v>0</v>
      </c>
      <c r="AZ3">
        <f>C6*SUMPRODUCT(X4:X98, K4:K98)/1</f>
        <v>36394.942179949183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3943.2387147902145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3899.4580907088421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-3899.4580907088421</v>
      </c>
      <c r="AK4">
        <f>G4*SUM(AB4, AE4:AF4)</f>
        <v>0</v>
      </c>
      <c r="AL4">
        <f t="shared" si="9"/>
        <v>-6104.8720907088427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-1969.1196428571429</v>
      </c>
      <c r="AR4">
        <f t="shared" si="14"/>
        <v>-1969.1196428571429</v>
      </c>
      <c r="AS4">
        <f t="shared" si="15"/>
        <v>-3481.6590095614661</v>
      </c>
      <c r="AT4">
        <f t="shared" si="16"/>
        <v>0</v>
      </c>
      <c r="AU4">
        <f t="shared" si="17"/>
        <v>-5450.7786524186095</v>
      </c>
      <c r="AW4">
        <v>1</v>
      </c>
      <c r="AX4">
        <f>IF(Z4&gt;0, (R4*SUMPRODUCT(K4:$K$98, X4:$X$98)-K4*$AZ$3)/Z4, 0)</f>
        <v>3943.2387147902145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1.113529E-3</v>
      </c>
      <c r="Q5" s="5">
        <f t="shared" ref="Q5:Q36" si="29">$C$8</f>
        <v>50</v>
      </c>
      <c r="R5">
        <f t="shared" si="0"/>
        <v>2000000</v>
      </c>
      <c r="S5">
        <f t="shared" si="1"/>
        <v>5534.2651230826032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3899.4580907088421</v>
      </c>
      <c r="AC5">
        <f t="shared" si="2"/>
        <v>5411.9974574131738</v>
      </c>
      <c r="AE5">
        <f t="shared" si="3"/>
        <v>0</v>
      </c>
      <c r="AF5">
        <f t="shared" si="4"/>
        <v>0</v>
      </c>
      <c r="AG5">
        <f t="shared" si="5"/>
        <v>-48.895357712811148</v>
      </c>
      <c r="AH5">
        <f t="shared" si="6"/>
        <v>-2202.3316275539942</v>
      </c>
      <c r="AI5">
        <f t="shared" si="7"/>
        <v>-2251.2269852668055</v>
      </c>
      <c r="AJ5">
        <f t="shared" si="8"/>
        <v>-1512.5393667043318</v>
      </c>
      <c r="AK5">
        <f>G5*SUM(AB5, AE5:AF5)</f>
        <v>272.96206634961896</v>
      </c>
      <c r="AL5">
        <f t="shared" si="9"/>
        <v>-3490.8042856215184</v>
      </c>
      <c r="AN5">
        <f t="shared" si="10"/>
        <v>0</v>
      </c>
      <c r="AO5">
        <f t="shared" si="11"/>
        <v>0</v>
      </c>
      <c r="AP5">
        <f t="shared" si="12"/>
        <v>-38.979079809320105</v>
      </c>
      <c r="AQ5">
        <f t="shared" si="13"/>
        <v>-1755.6852898230181</v>
      </c>
      <c r="AR5">
        <f t="shared" si="14"/>
        <v>-1794.6643696323383</v>
      </c>
      <c r="AS5">
        <f t="shared" si="15"/>
        <v>-1205.7871226915909</v>
      </c>
      <c r="AT5">
        <f t="shared" si="16"/>
        <v>217.60368809759163</v>
      </c>
      <c r="AU5">
        <f t="shared" si="17"/>
        <v>-2782.8478042263378</v>
      </c>
      <c r="AW5">
        <v>2</v>
      </c>
      <c r="AX5">
        <f>IF(Z5&gt;0, (R5*SUMPRODUCT(K5:$K$98, X5:$X$98)-K5*$AZ$3)/Z5, 0)</f>
        <v>5534.2651230826032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1.127056E-3</v>
      </c>
      <c r="Q6" s="5">
        <f t="shared" si="29"/>
        <v>50</v>
      </c>
      <c r="R6">
        <f t="shared" si="0"/>
        <v>2000000</v>
      </c>
      <c r="S6">
        <f t="shared" si="1"/>
        <v>6995.6100423687321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5411.9974574131738</v>
      </c>
      <c r="AC6">
        <f t="shared" si="2"/>
        <v>6764.9362832700353</v>
      </c>
      <c r="AE6">
        <f t="shared" si="3"/>
        <v>0</v>
      </c>
      <c r="AF6">
        <f t="shared" si="4"/>
        <v>0</v>
      </c>
      <c r="AG6">
        <f t="shared" si="5"/>
        <v>-48.351296329400675</v>
      </c>
      <c r="AH6">
        <f t="shared" si="6"/>
        <v>-2204.3122512948034</v>
      </c>
      <c r="AI6">
        <f t="shared" si="7"/>
        <v>-2252.6635476242041</v>
      </c>
      <c r="AJ6">
        <f t="shared" si="8"/>
        <v>-1352.9388258568615</v>
      </c>
      <c r="AK6">
        <f>G6*SUM(AB6, AE6:AF6)</f>
        <v>378.83982201892218</v>
      </c>
      <c r="AL6">
        <f t="shared" si="9"/>
        <v>-3226.7625514621432</v>
      </c>
      <c r="AN6">
        <f t="shared" si="10"/>
        <v>0</v>
      </c>
      <c r="AO6">
        <f t="shared" si="11"/>
        <v>0</v>
      </c>
      <c r="AP6">
        <f t="shared" si="12"/>
        <v>-34.415497683440485</v>
      </c>
      <c r="AQ6">
        <f t="shared" si="13"/>
        <v>-1568.985920484753</v>
      </c>
      <c r="AR6">
        <f t="shared" si="14"/>
        <v>-1603.4014181681935</v>
      </c>
      <c r="AS6">
        <f t="shared" si="15"/>
        <v>-962.99513274478215</v>
      </c>
      <c r="AT6">
        <f t="shared" si="16"/>
        <v>269.65070239821694</v>
      </c>
      <c r="AU6">
        <f t="shared" si="17"/>
        <v>-2296.7458485147586</v>
      </c>
      <c r="AW6">
        <v>3</v>
      </c>
      <c r="AX6">
        <f>IF(Z6&gt;0, (R6*SUMPRODUCT(K6:$K$98, X6:$X$98)-K6*$AZ$3)/Z6, 0)</f>
        <v>6995.6100423687321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1.1414839999999999E-3</v>
      </c>
      <c r="Q7" s="5">
        <f t="shared" si="29"/>
        <v>50</v>
      </c>
      <c r="R7">
        <f t="shared" si="0"/>
        <v>2000000</v>
      </c>
      <c r="S7">
        <f t="shared" si="1"/>
        <v>8336.2012178190835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6764.9362832700353</v>
      </c>
      <c r="AC7">
        <f t="shared" si="2"/>
        <v>7971.5076089280228</v>
      </c>
      <c r="AE7">
        <f t="shared" si="3"/>
        <v>0</v>
      </c>
      <c r="AF7">
        <f t="shared" si="4"/>
        <v>0</v>
      </c>
      <c r="AG7">
        <f t="shared" si="5"/>
        <v>-47.812591134967398</v>
      </c>
      <c r="AH7">
        <f t="shared" si="6"/>
        <v>-2207.6892455707839</v>
      </c>
      <c r="AI7">
        <f t="shared" si="7"/>
        <v>-2255.5018367057514</v>
      </c>
      <c r="AJ7">
        <f t="shared" si="8"/>
        <v>-1206.5713256579875</v>
      </c>
      <c r="AK7">
        <f>G7*SUM(AB7, AE7:AF7)</f>
        <v>473.54553982890252</v>
      </c>
      <c r="AL7">
        <f t="shared" si="9"/>
        <v>-2988.5276225348362</v>
      </c>
      <c r="AN7">
        <f t="shared" si="10"/>
        <v>0</v>
      </c>
      <c r="AO7">
        <f t="shared" si="11"/>
        <v>0</v>
      </c>
      <c r="AP7">
        <f t="shared" si="12"/>
        <v>-30.385766041650349</v>
      </c>
      <c r="AQ7">
        <f t="shared" si="13"/>
        <v>-1403.026427060156</v>
      </c>
      <c r="AR7">
        <f t="shared" si="14"/>
        <v>-1433.4121931018065</v>
      </c>
      <c r="AS7">
        <f t="shared" si="15"/>
        <v>-766.79789034053397</v>
      </c>
      <c r="AT7">
        <f t="shared" si="16"/>
        <v>300.94675150924257</v>
      </c>
      <c r="AU7">
        <f t="shared" si="17"/>
        <v>-1899.2633319330978</v>
      </c>
      <c r="AW7">
        <v>4</v>
      </c>
      <c r="AX7">
        <f>IF(Z7&gt;0, (R7*SUMPRODUCT(K7:$K$98, X7:$X$98)-K7*$AZ$3)/Z7, 0)</f>
        <v>8336.2012178190835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1.15952E-3</v>
      </c>
      <c r="Q8" s="5">
        <f t="shared" si="29"/>
        <v>50</v>
      </c>
      <c r="R8">
        <f t="shared" si="0"/>
        <v>2000000</v>
      </c>
      <c r="S8">
        <f t="shared" si="1"/>
        <v>9567.305148341442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7971.5076089280228</v>
      </c>
      <c r="AC8">
        <f t="shared" si="2"/>
        <v>9046.6572944953186</v>
      </c>
      <c r="AE8">
        <f t="shared" si="3"/>
        <v>0</v>
      </c>
      <c r="AF8">
        <f t="shared" si="4"/>
        <v>0</v>
      </c>
      <c r="AG8">
        <f t="shared" si="5"/>
        <v>-47.279025567944906</v>
      </c>
      <c r="AH8">
        <f t="shared" si="6"/>
        <v>-2217.5862269126956</v>
      </c>
      <c r="AI8">
        <f t="shared" si="7"/>
        <v>-2264.8652524806403</v>
      </c>
      <c r="AJ8">
        <f t="shared" si="8"/>
        <v>-1075.1496855672958</v>
      </c>
      <c r="AK8">
        <f>G8*SUM(AB8, AE8:AF8)</f>
        <v>558.00553262496169</v>
      </c>
      <c r="AL8">
        <f t="shared" si="9"/>
        <v>-2782.0094054229744</v>
      </c>
      <c r="AN8">
        <f t="shared" si="10"/>
        <v>0</v>
      </c>
      <c r="AO8">
        <f t="shared" si="11"/>
        <v>0</v>
      </c>
      <c r="AP8">
        <f t="shared" si="12"/>
        <v>-26.827388819458243</v>
      </c>
      <c r="AQ8">
        <f t="shared" si="13"/>
        <v>-1258.3179800219432</v>
      </c>
      <c r="AR8">
        <f t="shared" si="14"/>
        <v>-1285.1453688414013</v>
      </c>
      <c r="AS8">
        <f t="shared" si="15"/>
        <v>-610.06880550829135</v>
      </c>
      <c r="AT8">
        <f t="shared" si="16"/>
        <v>316.62732485096427</v>
      </c>
      <c r="AU8">
        <f t="shared" si="17"/>
        <v>-1578.5868494987283</v>
      </c>
      <c r="AW8">
        <v>5</v>
      </c>
      <c r="AX8">
        <f>IF(Z8&gt;0, (R8*SUMPRODUCT(K8:$K$98, X8:$X$98)-K8*$AZ$3)/Z8, 0)</f>
        <v>9567.305148341442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1.187476E-3</v>
      </c>
      <c r="Q9" s="5">
        <f t="shared" si="29"/>
        <v>50</v>
      </c>
      <c r="R9">
        <f t="shared" si="0"/>
        <v>2000000</v>
      </c>
      <c r="S9">
        <f t="shared" si="1"/>
        <v>10696.231815606743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9046.6572944953186</v>
      </c>
      <c r="AC9">
        <f t="shared" si="2"/>
        <v>10000.996557890747</v>
      </c>
      <c r="AE9">
        <f t="shared" si="3"/>
        <v>0</v>
      </c>
      <c r="AF9">
        <f t="shared" si="4"/>
        <v>0</v>
      </c>
      <c r="AG9">
        <f t="shared" si="5"/>
        <v>-46.750092604100132</v>
      </c>
      <c r="AH9">
        <f t="shared" si="6"/>
        <v>-2245.7083266128379</v>
      </c>
      <c r="AI9">
        <f t="shared" si="7"/>
        <v>-2292.4584192169382</v>
      </c>
      <c r="AJ9">
        <f t="shared" si="8"/>
        <v>-954.33926339542813</v>
      </c>
      <c r="AK9">
        <f t="shared" ref="AK9:AK40" si="30">G9*SUM(AB9:AB9, AE9:AF9)</f>
        <v>633.26601061467238</v>
      </c>
      <c r="AL9">
        <f t="shared" si="9"/>
        <v>-2613.531671997694</v>
      </c>
      <c r="AN9">
        <f t="shared" si="10"/>
        <v>0</v>
      </c>
      <c r="AO9">
        <f t="shared" si="11"/>
        <v>0</v>
      </c>
      <c r="AP9">
        <f t="shared" si="12"/>
        <v>-23.685051831158823</v>
      </c>
      <c r="AQ9">
        <f t="shared" si="13"/>
        <v>-1137.745727349107</v>
      </c>
      <c r="AR9">
        <f t="shared" si="14"/>
        <v>-1161.430779180266</v>
      </c>
      <c r="AS9">
        <f t="shared" si="15"/>
        <v>-483.49797099756421</v>
      </c>
      <c r="AT9">
        <f t="shared" si="16"/>
        <v>320.83226896120061</v>
      </c>
      <c r="AU9">
        <f t="shared" si="17"/>
        <v>-1324.0964812166296</v>
      </c>
      <c r="AW9">
        <v>6</v>
      </c>
      <c r="AX9">
        <f>IF(Z9&gt;0, (R9*SUMPRODUCT(K9:$K$98, X9:$X$98)-K9*$AZ$3)/Z9, 0)</f>
        <v>10696.231815606743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1.2208430000000001E-3</v>
      </c>
      <c r="Q10" s="5">
        <f t="shared" si="29"/>
        <v>50</v>
      </c>
      <c r="R10">
        <f t="shared" si="0"/>
        <v>2000000</v>
      </c>
      <c r="S10">
        <f t="shared" si="1"/>
        <v>11723.868462882861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10000.996557890747</v>
      </c>
      <c r="AC10">
        <f t="shared" si="2"/>
        <v>10838.837655021438</v>
      </c>
      <c r="AE10">
        <f t="shared" si="3"/>
        <v>0</v>
      </c>
      <c r="AF10">
        <f t="shared" si="4"/>
        <v>0</v>
      </c>
      <c r="AG10">
        <f t="shared" si="5"/>
        <v>-46.225517154754066</v>
      </c>
      <c r="AH10">
        <f t="shared" si="6"/>
        <v>-2282.9809322026967</v>
      </c>
      <c r="AI10">
        <f t="shared" si="7"/>
        <v>-2329.2064493574508</v>
      </c>
      <c r="AJ10">
        <f t="shared" si="8"/>
        <v>-837.8410971306912</v>
      </c>
      <c r="AK10">
        <f t="shared" si="30"/>
        <v>700.06975905235231</v>
      </c>
      <c r="AL10">
        <f t="shared" si="9"/>
        <v>-2466.9777874357897</v>
      </c>
      <c r="AN10">
        <f t="shared" si="10"/>
        <v>0</v>
      </c>
      <c r="AO10">
        <f t="shared" si="11"/>
        <v>0</v>
      </c>
      <c r="AP10">
        <f t="shared" si="12"/>
        <v>-20.910076413495112</v>
      </c>
      <c r="AQ10">
        <f t="shared" si="13"/>
        <v>-1032.7046333109797</v>
      </c>
      <c r="AR10">
        <f t="shared" si="14"/>
        <v>-1053.6147097244748</v>
      </c>
      <c r="AS10">
        <f t="shared" si="15"/>
        <v>-378.99676286407015</v>
      </c>
      <c r="AT10">
        <f t="shared" si="16"/>
        <v>316.67600618841971</v>
      </c>
      <c r="AU10">
        <f t="shared" si="17"/>
        <v>-1115.9354664001253</v>
      </c>
      <c r="AW10">
        <v>7</v>
      </c>
      <c r="AX10">
        <f>IF(Z10&gt;0, (R10*SUMPRODUCT(K10:$K$98, X10:$X$98)-K10*$AZ$3)/Z10, 0)</f>
        <v>11723.868462882861</v>
      </c>
    </row>
    <row r="11" spans="1:52" x14ac:dyDescent="0.25">
      <c r="A11" t="s">
        <v>33</v>
      </c>
      <c r="C11" s="25">
        <f>AU100</f>
        <v>14496.729563683512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1.2533069999999999E-3</v>
      </c>
      <c r="Q11" s="5">
        <f t="shared" si="29"/>
        <v>50</v>
      </c>
      <c r="R11">
        <f t="shared" si="0"/>
        <v>2000000</v>
      </c>
      <c r="S11">
        <f t="shared" si="1"/>
        <v>12657.222399752967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10838.837655021438</v>
      </c>
      <c r="AC11">
        <f t="shared" si="2"/>
        <v>11570.049829281708</v>
      </c>
      <c r="AE11">
        <f t="shared" si="3"/>
        <v>0</v>
      </c>
      <c r="AF11">
        <f t="shared" si="4"/>
        <v>0</v>
      </c>
      <c r="AG11">
        <f t="shared" si="5"/>
        <v>-45.70532721897785</v>
      </c>
      <c r="AH11">
        <f t="shared" si="6"/>
        <v>-2317.390569146934</v>
      </c>
      <c r="AI11">
        <f t="shared" si="7"/>
        <v>-2363.0958963659118</v>
      </c>
      <c r="AJ11">
        <f t="shared" si="8"/>
        <v>-731.21217426027033</v>
      </c>
      <c r="AK11">
        <f t="shared" si="30"/>
        <v>758.71863585150072</v>
      </c>
      <c r="AL11">
        <f t="shared" si="9"/>
        <v>-2335.5894347746816</v>
      </c>
      <c r="AN11">
        <f t="shared" si="10"/>
        <v>0</v>
      </c>
      <c r="AO11">
        <f t="shared" si="11"/>
        <v>0</v>
      </c>
      <c r="AP11">
        <f t="shared" si="12"/>
        <v>-18.459615093054101</v>
      </c>
      <c r="AQ11">
        <f t="shared" si="13"/>
        <v>-935.95518355601132</v>
      </c>
      <c r="AR11">
        <f t="shared" si="14"/>
        <v>-954.41479864906535</v>
      </c>
      <c r="AS11">
        <f t="shared" si="15"/>
        <v>-295.32433327805103</v>
      </c>
      <c r="AT11">
        <f t="shared" si="16"/>
        <v>306.4337317758077</v>
      </c>
      <c r="AU11">
        <f t="shared" si="17"/>
        <v>-943.30540015130885</v>
      </c>
      <c r="AW11">
        <v>8</v>
      </c>
      <c r="AX11">
        <f>IF(Z11&gt;0, (R11*SUMPRODUCT(K11:$K$98, X11:$X$98)-K11*$AZ$3)/Z11, 0)</f>
        <v>12657.222399752967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1.2947900000000001E-3</v>
      </c>
      <c r="Q12" s="5">
        <f t="shared" si="29"/>
        <v>50</v>
      </c>
      <c r="R12">
        <f t="shared" si="0"/>
        <v>2000000</v>
      </c>
      <c r="S12">
        <f t="shared" si="1"/>
        <v>13508.812609859717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11570.049829281708</v>
      </c>
      <c r="AC12">
        <f t="shared" si="2"/>
        <v>12209.02036677145</v>
      </c>
      <c r="AE12">
        <f t="shared" si="3"/>
        <v>0</v>
      </c>
      <c r="AF12">
        <f t="shared" si="4"/>
        <v>0</v>
      </c>
      <c r="AG12">
        <f t="shared" si="5"/>
        <v>-45.189095146158209</v>
      </c>
      <c r="AH12">
        <f t="shared" si="6"/>
        <v>-2367.1520251944135</v>
      </c>
      <c r="AI12">
        <f t="shared" si="7"/>
        <v>-2412.3411203405717</v>
      </c>
      <c r="AJ12">
        <f t="shared" si="8"/>
        <v>-638.97053748974213</v>
      </c>
      <c r="AK12">
        <f t="shared" si="30"/>
        <v>809.90348804971961</v>
      </c>
      <c r="AL12">
        <f t="shared" si="9"/>
        <v>-2241.4081697805941</v>
      </c>
      <c r="AN12">
        <f t="shared" si="10"/>
        <v>0</v>
      </c>
      <c r="AO12">
        <f t="shared" si="11"/>
        <v>0</v>
      </c>
      <c r="AP12">
        <f t="shared" si="12"/>
        <v>-16.295640729551092</v>
      </c>
      <c r="AQ12">
        <f t="shared" si="13"/>
        <v>-853.61875094055426</v>
      </c>
      <c r="AR12">
        <f t="shared" si="14"/>
        <v>-869.91439167010537</v>
      </c>
      <c r="AS12">
        <f t="shared" si="15"/>
        <v>-230.41918148666926</v>
      </c>
      <c r="AT12">
        <f t="shared" si="16"/>
        <v>292.05931705827788</v>
      </c>
      <c r="AU12">
        <f t="shared" si="17"/>
        <v>-808.27425609849672</v>
      </c>
      <c r="AW12">
        <v>9</v>
      </c>
      <c r="AX12">
        <f>IF(Z12&gt;0, (R12*SUMPRODUCT(K12:$K$98, X12:$X$98)-K12*$AZ$3)/Z12, 0)</f>
        <v>13508.812609859717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1.338077E-3</v>
      </c>
      <c r="Q13" s="5">
        <f t="shared" si="29"/>
        <v>50</v>
      </c>
      <c r="R13">
        <f t="shared" si="0"/>
        <v>2000000</v>
      </c>
      <c r="S13">
        <f t="shared" si="1"/>
        <v>14282.136465920303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12209.02036677145</v>
      </c>
      <c r="AC13">
        <f t="shared" si="2"/>
        <v>12761.585295336037</v>
      </c>
      <c r="AE13">
        <f t="shared" si="3"/>
        <v>0</v>
      </c>
      <c r="AF13">
        <f t="shared" si="4"/>
        <v>0</v>
      </c>
      <c r="AG13">
        <f t="shared" si="5"/>
        <v>-44.676737705830746</v>
      </c>
      <c r="AH13">
        <f t="shared" si="6"/>
        <v>-2418.6595546354374</v>
      </c>
      <c r="AI13">
        <f t="shared" si="7"/>
        <v>-2463.3362923412683</v>
      </c>
      <c r="AJ13">
        <f t="shared" si="8"/>
        <v>-552.56492856458681</v>
      </c>
      <c r="AK13">
        <f t="shared" si="30"/>
        <v>854.63142567400166</v>
      </c>
      <c r="AL13">
        <f t="shared" si="9"/>
        <v>-2161.2697952318535</v>
      </c>
      <c r="AN13">
        <f t="shared" si="10"/>
        <v>0</v>
      </c>
      <c r="AO13">
        <f t="shared" si="11"/>
        <v>0</v>
      </c>
      <c r="AP13">
        <f t="shared" si="12"/>
        <v>-14.384713839459913</v>
      </c>
      <c r="AQ13">
        <f t="shared" si="13"/>
        <v>-778.74364501698324</v>
      </c>
      <c r="AR13">
        <f t="shared" si="14"/>
        <v>-793.12835885644313</v>
      </c>
      <c r="AS13">
        <f t="shared" si="15"/>
        <v>-177.91111847644677</v>
      </c>
      <c r="AT13">
        <f t="shared" si="16"/>
        <v>275.16844621637921</v>
      </c>
      <c r="AU13">
        <f t="shared" si="17"/>
        <v>-695.87103111651072</v>
      </c>
      <c r="AW13">
        <v>10</v>
      </c>
      <c r="AX13">
        <f>IF(Z13&gt;0, (R13*SUMPRODUCT(K13:$K$98, X13:$X$98)-K13*$AZ$3)/Z13, 0)</f>
        <v>14282.136465920303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1.388577E-3</v>
      </c>
      <c r="Q14" s="5">
        <f t="shared" si="29"/>
        <v>50</v>
      </c>
      <c r="R14">
        <f t="shared" si="0"/>
        <v>2000000</v>
      </c>
      <c r="S14">
        <f t="shared" si="1"/>
        <v>14986.396036793798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12761.585295336037</v>
      </c>
      <c r="AC14">
        <f t="shared" si="2"/>
        <v>13238.362792734355</v>
      </c>
      <c r="AE14">
        <f t="shared" si="3"/>
        <v>0</v>
      </c>
      <c r="AF14">
        <f t="shared" si="4"/>
        <v>0</v>
      </c>
      <c r="AG14">
        <f t="shared" si="5"/>
        <v>-44.16793323835909</v>
      </c>
      <c r="AH14">
        <f t="shared" si="6"/>
        <v>-2481.4836165339739</v>
      </c>
      <c r="AI14">
        <f t="shared" si="7"/>
        <v>-2525.6515497723331</v>
      </c>
      <c r="AJ14">
        <f t="shared" si="8"/>
        <v>-476.77749739831779</v>
      </c>
      <c r="AK14">
        <f t="shared" si="30"/>
        <v>893.31097067352266</v>
      </c>
      <c r="AL14">
        <f t="shared" si="9"/>
        <v>-2109.1180764971282</v>
      </c>
      <c r="AN14">
        <f t="shared" si="10"/>
        <v>0</v>
      </c>
      <c r="AO14">
        <f t="shared" si="11"/>
        <v>0</v>
      </c>
      <c r="AP14">
        <f t="shared" si="12"/>
        <v>-12.697225373460945</v>
      </c>
      <c r="AQ14">
        <f t="shared" si="13"/>
        <v>-713.36724246627602</v>
      </c>
      <c r="AR14">
        <f t="shared" si="14"/>
        <v>-726.06446783973695</v>
      </c>
      <c r="AS14">
        <f t="shared" si="15"/>
        <v>-137.06213747406119</v>
      </c>
      <c r="AT14">
        <f t="shared" si="16"/>
        <v>256.80555759797357</v>
      </c>
      <c r="AU14">
        <f t="shared" si="17"/>
        <v>-606.32104771582465</v>
      </c>
      <c r="AW14">
        <v>11</v>
      </c>
      <c r="AX14">
        <f>IF(Z14&gt;0, (R14*SUMPRODUCT(K14:$K$98, X14:$X$98)-K14*$AZ$3)/Z14, 0)</f>
        <v>14986.396036793798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1.4580159999999999E-3</v>
      </c>
      <c r="Q15" s="5">
        <f t="shared" si="29"/>
        <v>50</v>
      </c>
      <c r="R15">
        <f t="shared" si="0"/>
        <v>2000000</v>
      </c>
      <c r="S15">
        <f t="shared" si="1"/>
        <v>15626.90837062943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13238.362792734355</v>
      </c>
      <c r="AC15">
        <f t="shared" si="2"/>
        <v>13645.996570281744</v>
      </c>
      <c r="AE15">
        <f t="shared" si="3"/>
        <v>0</v>
      </c>
      <c r="AF15">
        <f t="shared" si="4"/>
        <v>0</v>
      </c>
      <c r="AG15">
        <f t="shared" si="5"/>
        <v>-43.661856352627041</v>
      </c>
      <c r="AH15">
        <f t="shared" si="6"/>
        <v>-2575.9021339383744</v>
      </c>
      <c r="AI15">
        <f t="shared" si="7"/>
        <v>-2619.5639902910016</v>
      </c>
      <c r="AJ15">
        <f t="shared" si="8"/>
        <v>-407.6337775473894</v>
      </c>
      <c r="AK15">
        <f t="shared" si="30"/>
        <v>926.68539549140496</v>
      </c>
      <c r="AL15">
        <f t="shared" si="9"/>
        <v>-2100.512372346986</v>
      </c>
      <c r="AN15">
        <f t="shared" si="10"/>
        <v>0</v>
      </c>
      <c r="AO15">
        <f t="shared" si="11"/>
        <v>0</v>
      </c>
      <c r="AP15">
        <f t="shared" si="12"/>
        <v>-11.20691103747877</v>
      </c>
      <c r="AQ15">
        <f t="shared" si="13"/>
        <v>-661.16991964685826</v>
      </c>
      <c r="AR15">
        <f t="shared" si="14"/>
        <v>-672.37683068433705</v>
      </c>
      <c r="AS15">
        <f t="shared" si="15"/>
        <v>-104.62943773965621</v>
      </c>
      <c r="AT15">
        <f t="shared" si="16"/>
        <v>237.85706001889096</v>
      </c>
      <c r="AU15">
        <f t="shared" si="17"/>
        <v>-539.14920840510229</v>
      </c>
      <c r="AW15">
        <v>12</v>
      </c>
      <c r="AX15">
        <f>IF(Z15&gt;0, (R15*SUMPRODUCT(K15:$K$98, X15:$X$98)-K15*$AZ$3)/Z15, 0)</f>
        <v>15626.90837062943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1.5382760000000001E-3</v>
      </c>
      <c r="Q16" s="5">
        <f t="shared" si="29"/>
        <v>50</v>
      </c>
      <c r="R16">
        <f t="shared" si="0"/>
        <v>2000000</v>
      </c>
      <c r="S16">
        <f t="shared" si="1"/>
        <v>16202.901550040931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13645.996570281744</v>
      </c>
      <c r="AC16">
        <f t="shared" si="2"/>
        <v>13985.720418504228</v>
      </c>
      <c r="AE16">
        <f t="shared" si="3"/>
        <v>0</v>
      </c>
      <c r="AF16">
        <f t="shared" si="4"/>
        <v>0</v>
      </c>
      <c r="AG16">
        <f t="shared" si="5"/>
        <v>-43.158073803358072</v>
      </c>
      <c r="AH16">
        <f t="shared" si="6"/>
        <v>-2686.5594297077482</v>
      </c>
      <c r="AI16">
        <f t="shared" si="7"/>
        <v>-2729.7175035111063</v>
      </c>
      <c r="AJ16">
        <f t="shared" si="8"/>
        <v>-339.72384822248387</v>
      </c>
      <c r="AK16">
        <f t="shared" si="30"/>
        <v>955.21975991972215</v>
      </c>
      <c r="AL16">
        <f t="shared" si="9"/>
        <v>-2114.2215918138681</v>
      </c>
      <c r="AN16">
        <f t="shared" si="10"/>
        <v>0</v>
      </c>
      <c r="AO16">
        <f t="shared" si="11"/>
        <v>0</v>
      </c>
      <c r="AP16">
        <f t="shared" si="12"/>
        <v>-9.8907166114472247</v>
      </c>
      <c r="AQ16">
        <f t="shared" si="13"/>
        <v>-615.69008153888183</v>
      </c>
      <c r="AR16">
        <f t="shared" si="14"/>
        <v>-625.58079815032909</v>
      </c>
      <c r="AS16">
        <f t="shared" si="15"/>
        <v>-77.855937784170791</v>
      </c>
      <c r="AT16">
        <f t="shared" si="16"/>
        <v>218.91171487559544</v>
      </c>
      <c r="AU16">
        <f t="shared" si="17"/>
        <v>-484.52502105890443</v>
      </c>
      <c r="AW16">
        <v>13</v>
      </c>
      <c r="AX16">
        <f>IF(Z16&gt;0, (R16*SUMPRODUCT(K16:$K$98, X16:$X$98)-K16*$AZ$3)/Z16, 0)</f>
        <v>16202.901550040931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1.6203400000000001E-3</v>
      </c>
      <c r="Q17" s="5">
        <f t="shared" si="29"/>
        <v>50</v>
      </c>
      <c r="R17">
        <f t="shared" si="0"/>
        <v>2000000</v>
      </c>
      <c r="S17">
        <f t="shared" si="1"/>
        <v>16719.215888184768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13985.720418504228</v>
      </c>
      <c r="AC17">
        <f t="shared" si="2"/>
        <v>14263.685486848683</v>
      </c>
      <c r="AE17">
        <f t="shared" si="3"/>
        <v>0</v>
      </c>
      <c r="AF17">
        <f t="shared" si="4"/>
        <v>0</v>
      </c>
      <c r="AG17">
        <f t="shared" si="5"/>
        <v>-42.656562312017954</v>
      </c>
      <c r="AH17">
        <f t="shared" si="6"/>
        <v>-2797.2301322613289</v>
      </c>
      <c r="AI17">
        <f t="shared" si="7"/>
        <v>-2839.8866945733466</v>
      </c>
      <c r="AJ17">
        <f t="shared" si="8"/>
        <v>-277.96506834445427</v>
      </c>
      <c r="AK17">
        <f t="shared" si="30"/>
        <v>979.00042929529604</v>
      </c>
      <c r="AL17">
        <f t="shared" si="9"/>
        <v>-2138.8513336225051</v>
      </c>
      <c r="AN17">
        <f t="shared" si="10"/>
        <v>0</v>
      </c>
      <c r="AO17">
        <f t="shared" si="11"/>
        <v>0</v>
      </c>
      <c r="AP17">
        <f t="shared" si="12"/>
        <v>-8.7283777871237138</v>
      </c>
      <c r="AQ17">
        <f t="shared" si="13"/>
        <v>-572.36870550687138</v>
      </c>
      <c r="AR17">
        <f t="shared" si="14"/>
        <v>-581.09708329399496</v>
      </c>
      <c r="AS17">
        <f t="shared" si="15"/>
        <v>-56.877160198408966</v>
      </c>
      <c r="AT17">
        <f t="shared" si="16"/>
        <v>200.3228843932923</v>
      </c>
      <c r="AU17">
        <f t="shared" si="17"/>
        <v>-437.65135909911169</v>
      </c>
      <c r="AW17">
        <v>14</v>
      </c>
      <c r="AX17">
        <f>IF(Z17&gt;0, (R17*SUMPRODUCT(K17:$K$98, X17:$X$98)-K17*$AZ$3)/Z17, 0)</f>
        <v>16719.215888184768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1.7069120000000001E-3</v>
      </c>
      <c r="Q18" s="5">
        <f t="shared" si="29"/>
        <v>50</v>
      </c>
      <c r="R18">
        <f t="shared" si="0"/>
        <v>2000000</v>
      </c>
      <c r="S18">
        <f t="shared" si="1"/>
        <v>17184.760946133611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14263.685486848683</v>
      </c>
      <c r="AC18">
        <f t="shared" si="2"/>
        <v>14489.223165166222</v>
      </c>
      <c r="AE18">
        <f t="shared" si="3"/>
        <v>0</v>
      </c>
      <c r="AF18">
        <f t="shared" si="4"/>
        <v>0</v>
      </c>
      <c r="AG18">
        <f t="shared" si="5"/>
        <v>-42.157185690808646</v>
      </c>
      <c r="AH18">
        <f t="shared" si="6"/>
        <v>-2912.4399235652477</v>
      </c>
      <c r="AI18">
        <f t="shared" si="7"/>
        <v>-2954.5971092560562</v>
      </c>
      <c r="AJ18">
        <f t="shared" si="8"/>
        <v>-225.53767831753976</v>
      </c>
      <c r="AK18">
        <f t="shared" si="30"/>
        <v>998.45798407940788</v>
      </c>
      <c r="AL18">
        <f t="shared" si="9"/>
        <v>-2181.6768034941879</v>
      </c>
      <c r="AN18">
        <f t="shared" si="10"/>
        <v>0</v>
      </c>
      <c r="AO18">
        <f t="shared" si="11"/>
        <v>0</v>
      </c>
      <c r="AP18">
        <f t="shared" si="12"/>
        <v>-7.7019602111313406</v>
      </c>
      <c r="AQ18">
        <f t="shared" si="13"/>
        <v>-532.09188519196118</v>
      </c>
      <c r="AR18">
        <f t="shared" si="14"/>
        <v>-539.7938454030924</v>
      </c>
      <c r="AS18">
        <f t="shared" si="15"/>
        <v>-41.204890602822182</v>
      </c>
      <c r="AT18">
        <f t="shared" si="16"/>
        <v>182.41454072069726</v>
      </c>
      <c r="AU18">
        <f t="shared" si="17"/>
        <v>-398.58419528521733</v>
      </c>
      <c r="AW18">
        <v>15</v>
      </c>
      <c r="AX18">
        <f>IF(Z18&gt;0, (R18*SUMPRODUCT(K18:$K$98, X18:$X$98)-K18*$AZ$3)/Z18, 0)</f>
        <v>17184.760946133611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1.807012E-3</v>
      </c>
      <c r="Q19" s="5">
        <f t="shared" si="29"/>
        <v>50</v>
      </c>
      <c r="R19">
        <f t="shared" si="0"/>
        <v>2000000</v>
      </c>
      <c r="S19">
        <f t="shared" si="1"/>
        <v>17606.512895293905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14489.223165166222</v>
      </c>
      <c r="AC19">
        <f t="shared" si="2"/>
        <v>14669.547694103199</v>
      </c>
      <c r="AE19">
        <f t="shared" si="3"/>
        <v>0</v>
      </c>
      <c r="AF19">
        <f t="shared" si="4"/>
        <v>0</v>
      </c>
      <c r="AG19">
        <f t="shared" si="5"/>
        <v>-41.659435293471041</v>
      </c>
      <c r="AH19">
        <f t="shared" si="6"/>
        <v>-3047.1416171807805</v>
      </c>
      <c r="AI19">
        <f t="shared" si="7"/>
        <v>-3088.8010524742517</v>
      </c>
      <c r="AJ19">
        <f t="shared" si="8"/>
        <v>-180.324528936977</v>
      </c>
      <c r="AK19">
        <f t="shared" si="30"/>
        <v>1014.2456215616356</v>
      </c>
      <c r="AL19">
        <f t="shared" si="9"/>
        <v>-2254.879959849593</v>
      </c>
      <c r="AN19">
        <f t="shared" si="10"/>
        <v>0</v>
      </c>
      <c r="AO19">
        <f t="shared" si="11"/>
        <v>0</v>
      </c>
      <c r="AP19">
        <f t="shared" si="12"/>
        <v>-6.7955563165133848</v>
      </c>
      <c r="AQ19">
        <f t="shared" si="13"/>
        <v>-497.05480446560233</v>
      </c>
      <c r="AR19">
        <f t="shared" si="14"/>
        <v>-503.85036078211579</v>
      </c>
      <c r="AS19">
        <f t="shared" si="15"/>
        <v>-29.414836831262157</v>
      </c>
      <c r="AT19">
        <f t="shared" si="16"/>
        <v>165.44543130615605</v>
      </c>
      <c r="AU19">
        <f t="shared" si="17"/>
        <v>-367.81976630722187</v>
      </c>
      <c r="AW19">
        <v>16</v>
      </c>
      <c r="AX19">
        <f>IF(Z19&gt;0, (R19*SUMPRODUCT(K19:$K$98, X19:$X$98)-K19*$AZ$3)/Z19, 0)</f>
        <v>17606.512895293905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1.90621E-3</v>
      </c>
      <c r="Q20" s="5">
        <f t="shared" si="29"/>
        <v>50</v>
      </c>
      <c r="R20">
        <f t="shared" si="0"/>
        <v>2000000</v>
      </c>
      <c r="S20">
        <f t="shared" si="1"/>
        <v>17987.542853559797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14669.547694103199</v>
      </c>
      <c r="AC20">
        <f t="shared" si="2"/>
        <v>14808.578973681293</v>
      </c>
      <c r="AE20">
        <f t="shared" si="3"/>
        <v>0</v>
      </c>
      <c r="AF20">
        <f t="shared" si="4"/>
        <v>0</v>
      </c>
      <c r="AG20">
        <f t="shared" si="5"/>
        <v>-41.16342930838556</v>
      </c>
      <c r="AH20">
        <f t="shared" si="6"/>
        <v>-3176.4652860306974</v>
      </c>
      <c r="AI20">
        <f t="shared" si="7"/>
        <v>-3217.6287153390831</v>
      </c>
      <c r="AJ20">
        <f t="shared" si="8"/>
        <v>-139.03127957809374</v>
      </c>
      <c r="AK20">
        <f t="shared" si="30"/>
        <v>1026.8683385872241</v>
      </c>
      <c r="AL20">
        <f t="shared" si="9"/>
        <v>-2329.7916563299527</v>
      </c>
      <c r="AN20">
        <f t="shared" si="10"/>
        <v>0</v>
      </c>
      <c r="AO20">
        <f t="shared" si="11"/>
        <v>0</v>
      </c>
      <c r="AP20">
        <f t="shared" si="12"/>
        <v>-5.9952205320912038</v>
      </c>
      <c r="AQ20">
        <f t="shared" si="13"/>
        <v>-462.63419307503489</v>
      </c>
      <c r="AR20">
        <f t="shared" si="14"/>
        <v>-468.62941360712614</v>
      </c>
      <c r="AS20">
        <f t="shared" si="15"/>
        <v>-20.249119082984176</v>
      </c>
      <c r="AT20">
        <f t="shared" si="16"/>
        <v>149.55756239673607</v>
      </c>
      <c r="AU20">
        <f t="shared" si="17"/>
        <v>-339.32097029337422</v>
      </c>
      <c r="AW20">
        <v>17</v>
      </c>
      <c r="AX20">
        <f>IF(Z20&gt;0, (R20*SUMPRODUCT(K20:$K$98, X20:$X$98)-K20*$AZ$3)/Z20, 0)</f>
        <v>17987.542853559797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2.0198360000000001E-3</v>
      </c>
      <c r="Q21" s="5">
        <f t="shared" si="29"/>
        <v>50</v>
      </c>
      <c r="R21">
        <f t="shared" si="0"/>
        <v>2000000</v>
      </c>
      <c r="S21">
        <f t="shared" si="1"/>
        <v>18335.841223158455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14808.578973681293</v>
      </c>
      <c r="AC21">
        <f t="shared" si="2"/>
        <v>14913.878784216697</v>
      </c>
      <c r="AE21">
        <f t="shared" si="3"/>
        <v>0</v>
      </c>
      <c r="AF21">
        <f t="shared" si="4"/>
        <v>0</v>
      </c>
      <c r="AG21">
        <f t="shared" si="5"/>
        <v>-40.668651638901174</v>
      </c>
      <c r="AH21">
        <f t="shared" si="6"/>
        <v>-3325.7350560212908</v>
      </c>
      <c r="AI21">
        <f t="shared" si="7"/>
        <v>-3366.4037076601921</v>
      </c>
      <c r="AJ21">
        <f t="shared" si="8"/>
        <v>-105.29981053540359</v>
      </c>
      <c r="AK21">
        <f t="shared" si="30"/>
        <v>1036.6005281576906</v>
      </c>
      <c r="AL21">
        <f t="shared" si="9"/>
        <v>-2435.1029900379053</v>
      </c>
      <c r="AN21">
        <f t="shared" si="10"/>
        <v>0</v>
      </c>
      <c r="AO21">
        <f t="shared" si="11"/>
        <v>0</v>
      </c>
      <c r="AP21">
        <f t="shared" si="12"/>
        <v>-5.2885347897425303</v>
      </c>
      <c r="AQ21">
        <f t="shared" si="13"/>
        <v>-432.47722352346318</v>
      </c>
      <c r="AR21">
        <f t="shared" si="14"/>
        <v>-437.76575831320577</v>
      </c>
      <c r="AS21">
        <f t="shared" si="15"/>
        <v>-13.693144201444328</v>
      </c>
      <c r="AT21">
        <f t="shared" si="16"/>
        <v>134.79910779691514</v>
      </c>
      <c r="AU21">
        <f t="shared" si="17"/>
        <v>-316.65979471773494</v>
      </c>
      <c r="AW21">
        <v>18</v>
      </c>
      <c r="AX21">
        <f>IF(Z21&gt;0, (R21*SUMPRODUCT(K21:$K$98, X21:$X$98)-K21*$AZ$3)/Z21, 0)</f>
        <v>18335.841223158455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2.1424809999999999E-3</v>
      </c>
      <c r="Q22" s="5">
        <f t="shared" si="29"/>
        <v>50</v>
      </c>
      <c r="R22">
        <f t="shared" si="0"/>
        <v>2000000</v>
      </c>
      <c r="S22">
        <f t="shared" si="1"/>
        <v>18654.073032707045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14913.878784216697</v>
      </c>
      <c r="AC22">
        <f t="shared" si="2"/>
        <v>14988.485492488275</v>
      </c>
      <c r="AE22">
        <f t="shared" si="3"/>
        <v>0</v>
      </c>
      <c r="AF22">
        <f t="shared" si="4"/>
        <v>0</v>
      </c>
      <c r="AG22">
        <f t="shared" si="5"/>
        <v>-40.174833309080206</v>
      </c>
      <c r="AH22">
        <f t="shared" si="6"/>
        <v>-3485.2725372785849</v>
      </c>
      <c r="AI22">
        <f t="shared" si="7"/>
        <v>-3525.4473705876649</v>
      </c>
      <c r="AJ22">
        <f t="shared" si="8"/>
        <v>-74.6067082715781</v>
      </c>
      <c r="AK22">
        <f t="shared" si="30"/>
        <v>1043.9715148951689</v>
      </c>
      <c r="AL22">
        <f t="shared" si="9"/>
        <v>-2556.0825639640743</v>
      </c>
      <c r="AN22">
        <f t="shared" si="10"/>
        <v>0</v>
      </c>
      <c r="AO22">
        <f t="shared" si="11"/>
        <v>0</v>
      </c>
      <c r="AP22">
        <f t="shared" si="12"/>
        <v>-4.6645704076252175</v>
      </c>
      <c r="AQ22">
        <f t="shared" si="13"/>
        <v>-404.66376088794163</v>
      </c>
      <c r="AR22">
        <f t="shared" si="14"/>
        <v>-409.32833129556684</v>
      </c>
      <c r="AS22">
        <f t="shared" si="15"/>
        <v>-8.6623444318131089</v>
      </c>
      <c r="AT22">
        <f t="shared" si="16"/>
        <v>121.21216775983592</v>
      </c>
      <c r="AU22">
        <f t="shared" si="17"/>
        <v>-296.77850796754404</v>
      </c>
      <c r="AW22">
        <v>19</v>
      </c>
      <c r="AX22">
        <f>IF(Z22&gt;0, (R22*SUMPRODUCT(K22:$K$98, X22:$X$98)-K22*$AZ$3)/Z22, 0)</f>
        <v>18654.073032707045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2.275947E-3</v>
      </c>
      <c r="Q23" s="5">
        <f t="shared" si="29"/>
        <v>50</v>
      </c>
      <c r="R23">
        <f t="shared" si="0"/>
        <v>2000000</v>
      </c>
      <c r="S23">
        <f t="shared" si="1"/>
        <v>18946.509975132827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14988.485492488275</v>
      </c>
      <c r="AC23">
        <f t="shared" si="2"/>
        <v>15036.575242131617</v>
      </c>
      <c r="AE23">
        <f t="shared" si="3"/>
        <v>0</v>
      </c>
      <c r="AF23">
        <f t="shared" si="4"/>
        <v>0</v>
      </c>
      <c r="AG23">
        <f t="shared" si="5"/>
        <v>-39.681649184644101</v>
      </c>
      <c r="AH23">
        <f t="shared" si="6"/>
        <v>-3657.4316538120465</v>
      </c>
      <c r="AI23">
        <f t="shared" si="7"/>
        <v>-3697.1133029966904</v>
      </c>
      <c r="AJ23">
        <f t="shared" si="8"/>
        <v>-48.089749643342657</v>
      </c>
      <c r="AK23">
        <f t="shared" si="30"/>
        <v>1049.1939844741794</v>
      </c>
      <c r="AL23">
        <f t="shared" si="9"/>
        <v>-2696.0090681658539</v>
      </c>
      <c r="AN23">
        <f t="shared" si="10"/>
        <v>0</v>
      </c>
      <c r="AO23">
        <f t="shared" si="11"/>
        <v>0</v>
      </c>
      <c r="AP23">
        <f t="shared" si="12"/>
        <v>-4.1136682040387873</v>
      </c>
      <c r="AQ23">
        <f t="shared" si="13"/>
        <v>-379.15410805440683</v>
      </c>
      <c r="AR23">
        <f t="shared" si="14"/>
        <v>-383.26777625844556</v>
      </c>
      <c r="AS23">
        <f t="shared" si="15"/>
        <v>-4.9853087790655186</v>
      </c>
      <c r="AT23">
        <f t="shared" si="16"/>
        <v>108.7665463125561</v>
      </c>
      <c r="AU23">
        <f t="shared" si="17"/>
        <v>-279.48653872495504</v>
      </c>
      <c r="AW23">
        <v>20</v>
      </c>
      <c r="AX23">
        <f>IF(Z23&gt;0, (R23*SUMPRODUCT(K23:$K$98, X23:$X$98)-K23*$AZ$3)/Z23, 0)</f>
        <v>18946.509975132827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2.4175300000000002E-3</v>
      </c>
      <c r="Q24" s="5">
        <f t="shared" si="29"/>
        <v>50</v>
      </c>
      <c r="R24">
        <f t="shared" si="0"/>
        <v>2000000</v>
      </c>
      <c r="S24">
        <f t="shared" si="1"/>
        <v>19216.748762027582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15036.575242131617</v>
      </c>
      <c r="AC24">
        <f t="shared" si="2"/>
        <v>15061.665339908715</v>
      </c>
      <c r="AE24">
        <f t="shared" si="3"/>
        <v>0</v>
      </c>
      <c r="AF24">
        <f t="shared" si="4"/>
        <v>0</v>
      </c>
      <c r="AG24">
        <f t="shared" si="5"/>
        <v>-39.18890111544431</v>
      </c>
      <c r="AH24">
        <f t="shared" si="6"/>
        <v>-3837.2630941341063</v>
      </c>
      <c r="AI24">
        <f t="shared" si="7"/>
        <v>-3876.4519952495507</v>
      </c>
      <c r="AJ24">
        <f t="shared" si="8"/>
        <v>-25.090097777097981</v>
      </c>
      <c r="AK24">
        <f t="shared" si="30"/>
        <v>1052.5602669492134</v>
      </c>
      <c r="AL24">
        <f t="shared" si="9"/>
        <v>-2848.9818260774355</v>
      </c>
      <c r="AN24">
        <f t="shared" si="10"/>
        <v>0</v>
      </c>
      <c r="AO24">
        <f t="shared" si="11"/>
        <v>0</v>
      </c>
      <c r="AP24">
        <f t="shared" si="12"/>
        <v>-3.6273094693795445</v>
      </c>
      <c r="AQ24">
        <f t="shared" si="13"/>
        <v>-355.17558190392464</v>
      </c>
      <c r="AR24">
        <f t="shared" si="14"/>
        <v>-358.80289137330419</v>
      </c>
      <c r="AS24">
        <f t="shared" si="15"/>
        <v>-2.3223297072409967</v>
      </c>
      <c r="AT24">
        <f t="shared" si="16"/>
        <v>97.424569577759542</v>
      </c>
      <c r="AU24">
        <f t="shared" si="17"/>
        <v>-263.70065150278566</v>
      </c>
      <c r="AW24">
        <v>21</v>
      </c>
      <c r="AX24">
        <f>IF(Z24&gt;0, (R24*SUMPRODUCT(K24:$K$98, X24:$X$98)-K24*$AZ$3)/Z24, 0)</f>
        <v>19216.748762027582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3.6493060000000002E-3</v>
      </c>
      <c r="Q25" s="5">
        <f t="shared" si="29"/>
        <v>50</v>
      </c>
      <c r="R25">
        <f t="shared" si="0"/>
        <v>2000000</v>
      </c>
      <c r="S25">
        <f t="shared" si="1"/>
        <v>19490.120243441539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15061.665339908715</v>
      </c>
      <c r="AC25">
        <f t="shared" si="2"/>
        <v>15067.422084640059</v>
      </c>
      <c r="AE25">
        <f t="shared" si="3"/>
        <v>0</v>
      </c>
      <c r="AF25">
        <f t="shared" si="4"/>
        <v>0</v>
      </c>
      <c r="AG25">
        <f t="shared" si="5"/>
        <v>-38.653999812315867</v>
      </c>
      <c r="AH25">
        <f t="shared" si="6"/>
        <v>-5720.4916789599038</v>
      </c>
      <c r="AI25">
        <f t="shared" si="7"/>
        <v>-5759.14567877222</v>
      </c>
      <c r="AJ25">
        <f t="shared" si="8"/>
        <v>-5.756744731343133</v>
      </c>
      <c r="AK25">
        <f t="shared" si="30"/>
        <v>1054.3165737936101</v>
      </c>
      <c r="AL25">
        <f t="shared" si="9"/>
        <v>-4710.5858497099525</v>
      </c>
      <c r="AN25">
        <f t="shared" si="10"/>
        <v>0</v>
      </c>
      <c r="AO25">
        <f t="shared" si="11"/>
        <v>0</v>
      </c>
      <c r="AP25">
        <f t="shared" si="12"/>
        <v>-3.1944635825672187</v>
      </c>
      <c r="AQ25">
        <f t="shared" si="13"/>
        <v>-472.7557932308423</v>
      </c>
      <c r="AR25">
        <f t="shared" si="14"/>
        <v>-475.95025681340957</v>
      </c>
      <c r="AS25">
        <f t="shared" si="15"/>
        <v>-0.47575183649046454</v>
      </c>
      <c r="AT25">
        <f t="shared" si="16"/>
        <v>87.131368443987853</v>
      </c>
      <c r="AU25">
        <f t="shared" si="17"/>
        <v>-389.29464020591212</v>
      </c>
      <c r="AW25">
        <v>22</v>
      </c>
      <c r="AX25">
        <f>IF(Z25&gt;0, (R25*SUMPRODUCT(K25:$K$98, X25:$X$98)-K25*$AZ$3)/Z25, 0)</f>
        <v>19490.120243441539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5.0597569999999998E-3</v>
      </c>
      <c r="Q26" s="5">
        <f t="shared" si="29"/>
        <v>50</v>
      </c>
      <c r="R26">
        <f t="shared" si="0"/>
        <v>2000000</v>
      </c>
      <c r="S26">
        <f t="shared" si="1"/>
        <v>19590.478996369842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15067.422084640059</v>
      </c>
      <c r="AC26">
        <f t="shared" si="2"/>
        <v>14916.927297333565</v>
      </c>
      <c r="AE26">
        <f t="shared" si="3"/>
        <v>0</v>
      </c>
      <c r="AF26">
        <f t="shared" si="4"/>
        <v>0</v>
      </c>
      <c r="AG26">
        <f t="shared" si="5"/>
        <v>-38.071879968064344</v>
      </c>
      <c r="AH26">
        <f t="shared" si="6"/>
        <v>-7823.193845134555</v>
      </c>
      <c r="AI26">
        <f t="shared" si="7"/>
        <v>-7861.2657251026194</v>
      </c>
      <c r="AJ26">
        <f t="shared" si="8"/>
        <v>150.49478730649389</v>
      </c>
      <c r="AK26">
        <f t="shared" si="30"/>
        <v>1054.7195459248042</v>
      </c>
      <c r="AL26">
        <f t="shared" si="9"/>
        <v>-6656.0513918713214</v>
      </c>
      <c r="AN26">
        <f t="shared" si="10"/>
        <v>0</v>
      </c>
      <c r="AO26">
        <f t="shared" si="11"/>
        <v>0</v>
      </c>
      <c r="AP26">
        <f t="shared" si="12"/>
        <v>-2.8092461939896491</v>
      </c>
      <c r="AQ26">
        <f t="shared" si="13"/>
        <v>-577.2574811835558</v>
      </c>
      <c r="AR26">
        <f t="shared" si="14"/>
        <v>-580.06672737754536</v>
      </c>
      <c r="AS26">
        <f t="shared" si="15"/>
        <v>11.104702704743913</v>
      </c>
      <c r="AT26">
        <f t="shared" si="16"/>
        <v>77.825599171912671</v>
      </c>
      <c r="AU26">
        <f t="shared" si="17"/>
        <v>-491.13642550088883</v>
      </c>
      <c r="AW26">
        <v>23</v>
      </c>
      <c r="AX26">
        <f>IF(Z26&gt;0, (R26*SUMPRODUCT(K26:$K$98, X26:$X$98)-K26*$AZ$3)/Z26, 0)</f>
        <v>19590.478996369842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6.5505219999999996E-3</v>
      </c>
      <c r="Q27" s="5">
        <f t="shared" si="29"/>
        <v>50</v>
      </c>
      <c r="R27">
        <f t="shared" si="0"/>
        <v>2000000</v>
      </c>
      <c r="S27">
        <f t="shared" si="1"/>
        <v>19533.535232460086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14916.927297333565</v>
      </c>
      <c r="AC27">
        <f t="shared" si="2"/>
        <v>14627.402857153897</v>
      </c>
      <c r="AE27">
        <f t="shared" si="3"/>
        <v>0</v>
      </c>
      <c r="AF27">
        <f t="shared" si="4"/>
        <v>0</v>
      </c>
      <c r="AG27">
        <f t="shared" si="5"/>
        <v>-37.441770481071536</v>
      </c>
      <c r="AH27">
        <f t="shared" si="6"/>
        <v>-9975.6274924865902</v>
      </c>
      <c r="AI27">
        <f t="shared" si="7"/>
        <v>-10013.069262967661</v>
      </c>
      <c r="AJ27">
        <f t="shared" si="8"/>
        <v>289.52444017966809</v>
      </c>
      <c r="AK27">
        <f t="shared" si="30"/>
        <v>1044.1849108133497</v>
      </c>
      <c r="AL27">
        <f t="shared" si="9"/>
        <v>-8679.3599119746432</v>
      </c>
      <c r="AN27">
        <f t="shared" si="10"/>
        <v>0</v>
      </c>
      <c r="AO27">
        <f t="shared" si="11"/>
        <v>0</v>
      </c>
      <c r="AP27">
        <f t="shared" si="12"/>
        <v>-2.466742592011256</v>
      </c>
      <c r="AQ27">
        <f t="shared" si="13"/>
        <v>-657.21532132662355</v>
      </c>
      <c r="AR27">
        <f t="shared" si="14"/>
        <v>-659.68206391863475</v>
      </c>
      <c r="AS27">
        <f t="shared" si="15"/>
        <v>19.074479086945232</v>
      </c>
      <c r="AT27">
        <f t="shared" si="16"/>
        <v>68.793098198732665</v>
      </c>
      <c r="AU27">
        <f t="shared" si="17"/>
        <v>-571.8144866329568</v>
      </c>
      <c r="AW27">
        <v>24</v>
      </c>
      <c r="AX27">
        <f>IF(Z27&gt;0, (R27*SUMPRODUCT(K27:$K$98, X27:$X$98)-K27*$AZ$3)/Z27, 0)</f>
        <v>19533.535232460086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8.1883779999999996E-3</v>
      </c>
      <c r="Q28" s="5">
        <f t="shared" si="29"/>
        <v>50</v>
      </c>
      <c r="R28">
        <f t="shared" si="0"/>
        <v>2000000</v>
      </c>
      <c r="S28">
        <f t="shared" si="1"/>
        <v>19350.919219679654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14627.402857153897</v>
      </c>
      <c r="AC28">
        <f t="shared" si="2"/>
        <v>14227.092036723599</v>
      </c>
      <c r="AE28">
        <f t="shared" si="3"/>
        <v>0</v>
      </c>
      <c r="AF28">
        <f t="shared" si="4"/>
        <v>0</v>
      </c>
      <c r="AG28">
        <f t="shared" si="5"/>
        <v>-36.760765406572567</v>
      </c>
      <c r="AH28">
        <f t="shared" si="6"/>
        <v>-12263.494787530222</v>
      </c>
      <c r="AI28">
        <f t="shared" si="7"/>
        <v>-12300.255552936795</v>
      </c>
      <c r="AJ28">
        <f t="shared" si="8"/>
        <v>400.3108204302971</v>
      </c>
      <c r="AK28">
        <f t="shared" si="30"/>
        <v>1023.9182000007728</v>
      </c>
      <c r="AL28">
        <f t="shared" si="9"/>
        <v>-10876.026532505724</v>
      </c>
      <c r="AN28">
        <f t="shared" si="10"/>
        <v>0</v>
      </c>
      <c r="AO28">
        <f t="shared" si="11"/>
        <v>0</v>
      </c>
      <c r="AP28">
        <f t="shared" si="12"/>
        <v>-2.1623897726062995</v>
      </c>
      <c r="AQ28">
        <f t="shared" si="13"/>
        <v>-721.37931328885497</v>
      </c>
      <c r="AR28">
        <f t="shared" si="14"/>
        <v>-723.54170306146136</v>
      </c>
      <c r="AS28">
        <f t="shared" si="15"/>
        <v>23.547606106355531</v>
      </c>
      <c r="AT28">
        <f t="shared" si="16"/>
        <v>60.23025416307722</v>
      </c>
      <c r="AU28">
        <f t="shared" si="17"/>
        <v>-639.76384279202853</v>
      </c>
      <c r="AW28">
        <v>25</v>
      </c>
      <c r="AX28">
        <f>IF(Z28&gt;0, (R28*SUMPRODUCT(K28:$K$98, X28:$X$98)-K28*$AZ$3)/Z28, 0)</f>
        <v>19350.919219679654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9.9453500000000004E-3</v>
      </c>
      <c r="Q29" s="5">
        <f t="shared" si="29"/>
        <v>50</v>
      </c>
      <c r="R29">
        <f t="shared" si="0"/>
        <v>2000000</v>
      </c>
      <c r="S29">
        <f t="shared" si="1"/>
        <v>19061.923836940183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14227.092036723599</v>
      </c>
      <c r="AC29">
        <f t="shared" si="2"/>
        <v>13735.09174209218</v>
      </c>
      <c r="AE29">
        <f t="shared" si="3"/>
        <v>0</v>
      </c>
      <c r="AF29">
        <f t="shared" si="4"/>
        <v>0</v>
      </c>
      <c r="AG29">
        <f t="shared" si="5"/>
        <v>-36.027559074270584</v>
      </c>
      <c r="AH29">
        <f t="shared" si="6"/>
        <v>-14623.94712945026</v>
      </c>
      <c r="AI29">
        <f t="shared" si="7"/>
        <v>-14659.974688524531</v>
      </c>
      <c r="AJ29">
        <f t="shared" si="8"/>
        <v>492.00029463141982</v>
      </c>
      <c r="AK29">
        <f t="shared" si="30"/>
        <v>995.89644257065208</v>
      </c>
      <c r="AL29">
        <f t="shared" si="9"/>
        <v>-13172.077951322459</v>
      </c>
      <c r="AN29">
        <f t="shared" si="10"/>
        <v>0</v>
      </c>
      <c r="AO29">
        <f t="shared" si="11"/>
        <v>0</v>
      </c>
      <c r="AP29">
        <f t="shared" si="12"/>
        <v>-1.8921965640671841</v>
      </c>
      <c r="AQ29">
        <f t="shared" si="13"/>
        <v>-768.06154017821643</v>
      </c>
      <c r="AR29">
        <f t="shared" si="14"/>
        <v>-769.95373674228358</v>
      </c>
      <c r="AS29">
        <f t="shared" si="15"/>
        <v>25.840253709734927</v>
      </c>
      <c r="AT29">
        <f t="shared" si="16"/>
        <v>52.305287263957439</v>
      </c>
      <c r="AU29">
        <f t="shared" si="17"/>
        <v>-691.80819576859119</v>
      </c>
      <c r="AW29">
        <v>26</v>
      </c>
      <c r="AX29">
        <f>IF(Z29&gt;0, (R29*SUMPRODUCT(K29:$K$98, X29:$X$98)-K29*$AZ$3)/Z29, 0)</f>
        <v>19061.923836940183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1.1968530999999999E-2</v>
      </c>
      <c r="Q30" s="5">
        <f t="shared" si="29"/>
        <v>50</v>
      </c>
      <c r="R30">
        <f t="shared" si="0"/>
        <v>2000000</v>
      </c>
      <c r="S30">
        <f t="shared" si="1"/>
        <v>18690.828346480146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13735.09174209218</v>
      </c>
      <c r="AC30">
        <f t="shared" si="2"/>
        <v>13171.832897143813</v>
      </c>
      <c r="AE30">
        <f t="shared" si="3"/>
        <v>0</v>
      </c>
      <c r="AF30">
        <f t="shared" si="4"/>
        <v>0</v>
      </c>
      <c r="AG30">
        <f t="shared" si="5"/>
        <v>-35.236086525893143</v>
      </c>
      <c r="AH30">
        <f t="shared" si="6"/>
        <v>-17247.878305389549</v>
      </c>
      <c r="AI30">
        <f t="shared" si="7"/>
        <v>-17283.114391915442</v>
      </c>
      <c r="AJ30">
        <f t="shared" si="8"/>
        <v>563.25884494836646</v>
      </c>
      <c r="AK30">
        <f t="shared" si="30"/>
        <v>961.45642194645268</v>
      </c>
      <c r="AL30">
        <f t="shared" si="9"/>
        <v>-15758.399125020624</v>
      </c>
      <c r="AN30">
        <f t="shared" si="10"/>
        <v>0</v>
      </c>
      <c r="AO30">
        <f t="shared" si="11"/>
        <v>0</v>
      </c>
      <c r="AP30">
        <f t="shared" si="12"/>
        <v>-1.6523462367780184</v>
      </c>
      <c r="AQ30">
        <f t="shared" si="13"/>
        <v>-808.81475839755615</v>
      </c>
      <c r="AR30">
        <f t="shared" si="14"/>
        <v>-810.46710463433419</v>
      </c>
      <c r="AS30">
        <f t="shared" si="15"/>
        <v>26.413223616602409</v>
      </c>
      <c r="AT30">
        <f t="shared" si="16"/>
        <v>45.086133485960701</v>
      </c>
      <c r="AU30">
        <f t="shared" si="17"/>
        <v>-738.96774753177101</v>
      </c>
      <c r="AW30">
        <v>27</v>
      </c>
      <c r="AX30">
        <f>IF(Z30&gt;0, (R30*SUMPRODUCT(K30:$K$98, X30:$X$98)-K30*$AZ$3)/Z30, 0)</f>
        <v>18690.828346480146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1.4271456E-2</v>
      </c>
      <c r="Q31" s="5">
        <f t="shared" si="29"/>
        <v>50</v>
      </c>
      <c r="R31">
        <f t="shared" si="0"/>
        <v>2000000</v>
      </c>
      <c r="S31">
        <f t="shared" si="1"/>
        <v>18245.441454705051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13171.832897143813</v>
      </c>
      <c r="AC31">
        <f t="shared" si="2"/>
        <v>12545.877688058625</v>
      </c>
      <c r="AE31">
        <f t="shared" si="3"/>
        <v>0</v>
      </c>
      <c r="AF31">
        <f t="shared" si="4"/>
        <v>0</v>
      </c>
      <c r="AG31">
        <f t="shared" si="5"/>
        <v>-34.380855402167732</v>
      </c>
      <c r="AH31">
        <f t="shared" si="6"/>
        <v>-20114.810338659074</v>
      </c>
      <c r="AI31">
        <f t="shared" si="7"/>
        <v>-20149.191194061241</v>
      </c>
      <c r="AJ31">
        <f t="shared" si="8"/>
        <v>625.95520908518847</v>
      </c>
      <c r="AK31">
        <f t="shared" si="30"/>
        <v>922.02830280006697</v>
      </c>
      <c r="AL31">
        <f t="shared" si="9"/>
        <v>-18601.207682175987</v>
      </c>
      <c r="AN31">
        <f t="shared" si="10"/>
        <v>0</v>
      </c>
      <c r="AO31">
        <f t="shared" si="11"/>
        <v>0</v>
      </c>
      <c r="AP31">
        <f t="shared" si="12"/>
        <v>-1.4395012391029418</v>
      </c>
      <c r="AQ31">
        <f t="shared" si="13"/>
        <v>-842.19237910510958</v>
      </c>
      <c r="AR31">
        <f t="shared" si="14"/>
        <v>-843.6318803442125</v>
      </c>
      <c r="AS31">
        <f t="shared" si="15"/>
        <v>26.208286226766109</v>
      </c>
      <c r="AT31">
        <f t="shared" si="16"/>
        <v>38.604649850712974</v>
      </c>
      <c r="AU31">
        <f t="shared" si="17"/>
        <v>-778.81894426673352</v>
      </c>
      <c r="AW31">
        <v>28</v>
      </c>
      <c r="AX31">
        <f>IF(Z31&gt;0, (R31*SUMPRODUCT(K31:$K$98, X31:$X$98)-K31*$AZ$3)/Z31, 0)</f>
        <v>18245.441454705051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1.6820735999999999E-2</v>
      </c>
      <c r="Q32" s="5">
        <f t="shared" si="29"/>
        <v>50</v>
      </c>
      <c r="R32">
        <f t="shared" si="0"/>
        <v>2000000</v>
      </c>
      <c r="S32">
        <f t="shared" si="1"/>
        <v>17733.713732016062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12545.877688058625</v>
      </c>
      <c r="AC32">
        <f t="shared" si="2"/>
        <v>11866.9527636967</v>
      </c>
      <c r="AE32">
        <f t="shared" si="3"/>
        <v>0</v>
      </c>
      <c r="AF32">
        <f t="shared" si="4"/>
        <v>0</v>
      </c>
      <c r="AG32">
        <f t="shared" si="5"/>
        <v>-33.458735555972012</v>
      </c>
      <c r="AH32">
        <f t="shared" si="6"/>
        <v>-23132.451686961489</v>
      </c>
      <c r="AI32">
        <f t="shared" si="7"/>
        <v>-23165.91042251746</v>
      </c>
      <c r="AJ32">
        <f t="shared" si="8"/>
        <v>678.92492436192515</v>
      </c>
      <c r="AK32">
        <f t="shared" si="30"/>
        <v>878.21143816410381</v>
      </c>
      <c r="AL32">
        <f t="shared" si="9"/>
        <v>-21608.774059991429</v>
      </c>
      <c r="AN32">
        <f t="shared" si="10"/>
        <v>0</v>
      </c>
      <c r="AO32">
        <f t="shared" si="11"/>
        <v>0</v>
      </c>
      <c r="AP32">
        <f t="shared" si="12"/>
        <v>-1.2507971039261505</v>
      </c>
      <c r="AQ32">
        <f t="shared" si="13"/>
        <v>-864.76679695083772</v>
      </c>
      <c r="AR32">
        <f t="shared" si="14"/>
        <v>-866.01759405476389</v>
      </c>
      <c r="AS32">
        <f t="shared" si="15"/>
        <v>25.380436978994098</v>
      </c>
      <c r="AT32">
        <f t="shared" si="16"/>
        <v>32.830419477535123</v>
      </c>
      <c r="AU32">
        <f t="shared" si="17"/>
        <v>-807.80673759823458</v>
      </c>
      <c r="AW32">
        <v>29</v>
      </c>
      <c r="AX32">
        <f>IF(Z32&gt;0, (R32*SUMPRODUCT(K32:$K$98, X32:$X$98)-K32*$AZ$3)/Z32, 0)</f>
        <v>17733.713732016062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1.9715634999999999E-2</v>
      </c>
      <c r="Q33" s="5">
        <f t="shared" si="29"/>
        <v>50</v>
      </c>
      <c r="R33">
        <f t="shared" si="0"/>
        <v>2000000</v>
      </c>
      <c r="S33">
        <f t="shared" si="1"/>
        <v>17169.469122498336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11866.9527636967</v>
      </c>
      <c r="AC33">
        <f t="shared" si="2"/>
        <v>11147.960479909418</v>
      </c>
      <c r="AE33">
        <f t="shared" si="3"/>
        <v>0</v>
      </c>
      <c r="AF33">
        <f t="shared" si="4"/>
        <v>0</v>
      </c>
      <c r="AG33">
        <f t="shared" si="5"/>
        <v>-32.46448798262923</v>
      </c>
      <c r="AH33">
        <f t="shared" si="6"/>
        <v>-26386.408711322649</v>
      </c>
      <c r="AI33">
        <f t="shared" si="7"/>
        <v>-26418.873199305279</v>
      </c>
      <c r="AJ33">
        <f t="shared" si="8"/>
        <v>718.99228378728185</v>
      </c>
      <c r="AK33">
        <f t="shared" si="30"/>
        <v>830.68669345876901</v>
      </c>
      <c r="AL33">
        <f t="shared" si="9"/>
        <v>-24869.194222059228</v>
      </c>
      <c r="AN33">
        <f t="shared" si="10"/>
        <v>0</v>
      </c>
      <c r="AO33">
        <f t="shared" si="11"/>
        <v>0</v>
      </c>
      <c r="AP33">
        <f t="shared" si="12"/>
        <v>-1.0835972086846644</v>
      </c>
      <c r="AQ33">
        <f t="shared" si="13"/>
        <v>-880.72354143089456</v>
      </c>
      <c r="AR33">
        <f t="shared" si="14"/>
        <v>-881.80713863957931</v>
      </c>
      <c r="AS33">
        <f t="shared" si="15"/>
        <v>23.998469718499258</v>
      </c>
      <c r="AT33">
        <f t="shared" si="16"/>
        <v>27.726597222326372</v>
      </c>
      <c r="AU33">
        <f t="shared" si="17"/>
        <v>-830.08207169875368</v>
      </c>
      <c r="AW33">
        <v>30</v>
      </c>
      <c r="AX33">
        <f>IF(Z33&gt;0, (R33*SUMPRODUCT(K33:$K$98, X33:$X$98)-K33*$AZ$3)/Z33, 0)</f>
        <v>17169.469122498336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2.2996762E-2</v>
      </c>
      <c r="Q34" s="5">
        <f t="shared" si="29"/>
        <v>50</v>
      </c>
      <c r="R34">
        <f t="shared" si="0"/>
        <v>2000000</v>
      </c>
      <c r="S34">
        <f t="shared" si="1"/>
        <v>16559.909831078836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11147.960479909418</v>
      </c>
      <c r="AC34">
        <f t="shared" si="2"/>
        <v>10397.392753803124</v>
      </c>
      <c r="AE34">
        <f t="shared" si="3"/>
        <v>0</v>
      </c>
      <c r="AF34">
        <f t="shared" si="4"/>
        <v>0</v>
      </c>
      <c r="AG34">
        <f t="shared" si="5"/>
        <v>-31.393264999214555</v>
      </c>
      <c r="AH34">
        <f t="shared" si="6"/>
        <v>-29863.124143535384</v>
      </c>
      <c r="AI34">
        <f t="shared" si="7"/>
        <v>-29894.517408534597</v>
      </c>
      <c r="AJ34">
        <f t="shared" si="8"/>
        <v>750.56772610629378</v>
      </c>
      <c r="AK34">
        <f t="shared" si="30"/>
        <v>780.35723359365932</v>
      </c>
      <c r="AL34">
        <f t="shared" si="9"/>
        <v>-28363.592448834646</v>
      </c>
      <c r="AN34">
        <f t="shared" si="10"/>
        <v>0</v>
      </c>
      <c r="AO34">
        <f t="shared" si="11"/>
        <v>0</v>
      </c>
      <c r="AP34">
        <f t="shared" si="12"/>
        <v>-0.93557322275520727</v>
      </c>
      <c r="AQ34">
        <f t="shared" si="13"/>
        <v>-889.97239685662714</v>
      </c>
      <c r="AR34">
        <f t="shared" si="14"/>
        <v>-890.90797007938227</v>
      </c>
      <c r="AS34">
        <f t="shared" si="15"/>
        <v>22.368207525623156</v>
      </c>
      <c r="AT34">
        <f t="shared" si="16"/>
        <v>23.255986019670914</v>
      </c>
      <c r="AU34">
        <f t="shared" si="17"/>
        <v>-845.28377653408836</v>
      </c>
      <c r="AW34">
        <v>31</v>
      </c>
      <c r="AX34">
        <f>IF(Z34&gt;0, (R34*SUMPRODUCT(K34:$K$98, X34:$X$98)-K34*$AZ$3)/Z34, 0)</f>
        <v>16559.909831078836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2.6417759999999998E-2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15906.831830970112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10397.392753803124</v>
      </c>
      <c r="AC35">
        <f t="shared" ref="AC35:AC66" si="33">S35*Z35</f>
        <v>9623.6309063434674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-30.249992608856761</v>
      </c>
      <c r="AH35">
        <f t="shared" ref="AH35:AH66" si="37">-X35*R35</f>
        <v>-33173.589614626006</v>
      </c>
      <c r="AI35">
        <f t="shared" ref="AI35:AI66" si="38">SUM(AE35:AH35)</f>
        <v>-33203.839607234862</v>
      </c>
      <c r="AJ35">
        <f t="shared" ref="AJ35:AJ66" si="39">AB35-AC35</f>
        <v>773.76184745965656</v>
      </c>
      <c r="AK35">
        <f t="shared" si="30"/>
        <v>727.81749276621872</v>
      </c>
      <c r="AL35">
        <f t="shared" ref="AL35:AL66" si="40">SUM(AI35:AK35)</f>
        <v>-31702.260267008987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-0.80491226934507287</v>
      </c>
      <c r="AQ35">
        <f t="shared" ref="AQ35:AQ66" si="44">AH35*$K35</f>
        <v>-882.70531647048563</v>
      </c>
      <c r="AR35">
        <f t="shared" ref="AR35:AR66" si="45">AI35*$K35</f>
        <v>-883.51022873983072</v>
      </c>
      <c r="AS35">
        <f t="shared" ref="AS35:AS66" si="46">AJ35*$K35</f>
        <v>20.588778735404993</v>
      </c>
      <c r="AT35">
        <f t="shared" ref="AT35:AT66" si="47">AK35*$K35</f>
        <v>19.366260261497583</v>
      </c>
      <c r="AU35">
        <f t="shared" ref="AU35:AU66" si="48">AL35*$K35</f>
        <v>-843.55518974292818</v>
      </c>
      <c r="AW35">
        <v>32</v>
      </c>
      <c r="AX35">
        <f>IF(Z35&gt;0, (R35*SUMPRODUCT(K35:$K$98, X35:$X$98)-K35*$AZ$3)/Z35, 0)</f>
        <v>15906.831830970112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3.0077894000000001E-2</v>
      </c>
      <c r="Q36" s="5">
        <f t="shared" si="29"/>
        <v>50</v>
      </c>
      <c r="R36">
        <f t="shared" si="31"/>
        <v>2000000</v>
      </c>
      <c r="S36">
        <f t="shared" si="32"/>
        <v>15229.691602123643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9623.6309063434674</v>
      </c>
      <c r="AC36">
        <f t="shared" si="33"/>
        <v>8844.6850089774161</v>
      </c>
      <c r="AE36">
        <f t="shared" si="34"/>
        <v>0</v>
      </c>
      <c r="AF36">
        <f t="shared" si="35"/>
        <v>0</v>
      </c>
      <c r="AG36">
        <f t="shared" si="36"/>
        <v>-29.037636611578215</v>
      </c>
      <c r="AH36">
        <f t="shared" si="37"/>
        <v>-36394.242847599089</v>
      </c>
      <c r="AI36">
        <f t="shared" si="38"/>
        <v>-36423.280484210671</v>
      </c>
      <c r="AJ36">
        <f t="shared" si="39"/>
        <v>778.94589736605121</v>
      </c>
      <c r="AK36">
        <f t="shared" si="30"/>
        <v>673.65416344404275</v>
      </c>
      <c r="AL36">
        <f t="shared" si="40"/>
        <v>-34970.680423400576</v>
      </c>
      <c r="AN36">
        <f t="shared" si="41"/>
        <v>0</v>
      </c>
      <c r="AO36">
        <f t="shared" si="42"/>
        <v>0</v>
      </c>
      <c r="AP36">
        <f t="shared" si="43"/>
        <v>-0.68986882208478706</v>
      </c>
      <c r="AQ36">
        <f t="shared" si="44"/>
        <v>-864.64521130930541</v>
      </c>
      <c r="AR36">
        <f t="shared" si="45"/>
        <v>-865.33508013139033</v>
      </c>
      <c r="AS36">
        <f t="shared" si="46"/>
        <v>18.50599950236407</v>
      </c>
      <c r="AT36">
        <f t="shared" si="47"/>
        <v>16.004505133945742</v>
      </c>
      <c r="AU36">
        <f t="shared" si="48"/>
        <v>-830.82457549508047</v>
      </c>
      <c r="AW36">
        <v>33</v>
      </c>
      <c r="AX36">
        <f>IF(Z36&gt;0, (R36*SUMPRODUCT(K36:$K$98, X36:$X$98)-K36*$AZ$3)/Z36, 0)</f>
        <v>15229.691602123643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3.4111622000000001E-2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14541.841588432086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8844.6850089774161</v>
      </c>
      <c r="AC37">
        <f t="shared" si="33"/>
        <v>8072.682136154217</v>
      </c>
      <c r="AE37">
        <f t="shared" si="34"/>
        <v>0</v>
      </c>
      <c r="AF37">
        <f t="shared" si="35"/>
        <v>0</v>
      </c>
      <c r="AG37">
        <f t="shared" si="36"/>
        <v>-27.756739361594917</v>
      </c>
      <c r="AH37">
        <f t="shared" si="37"/>
        <v>-39620.835354700677</v>
      </c>
      <c r="AI37">
        <f t="shared" si="38"/>
        <v>-39648.592094062275</v>
      </c>
      <c r="AJ37">
        <f t="shared" si="39"/>
        <v>772.00287282319914</v>
      </c>
      <c r="AK37">
        <f t="shared" si="30"/>
        <v>619.12795062841917</v>
      </c>
      <c r="AL37">
        <f t="shared" si="40"/>
        <v>-38257.461270610656</v>
      </c>
      <c r="AN37">
        <f t="shared" si="41"/>
        <v>0</v>
      </c>
      <c r="AO37">
        <f t="shared" si="42"/>
        <v>0</v>
      </c>
      <c r="AP37">
        <f t="shared" si="43"/>
        <v>-0.5887835619423194</v>
      </c>
      <c r="AQ37">
        <f t="shared" si="44"/>
        <v>-840.44801744791096</v>
      </c>
      <c r="AR37">
        <f t="shared" si="45"/>
        <v>-841.03680100985332</v>
      </c>
      <c r="AS37">
        <f t="shared" si="46"/>
        <v>16.375936502090219</v>
      </c>
      <c r="AT37">
        <f t="shared" si="47"/>
        <v>13.133111757839515</v>
      </c>
      <c r="AU37">
        <f t="shared" si="48"/>
        <v>-811.52775274992359</v>
      </c>
      <c r="AW37">
        <v>34</v>
      </c>
      <c r="AX37">
        <f>IF(Z37&gt;0, (R37*SUMPRODUCT(K37:$K$98, X37:$X$98)-K37*$AZ$3)/Z37, 0)</f>
        <v>14541.841588432086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3.8936755000000003E-2</v>
      </c>
      <c r="Q38" s="5">
        <f t="shared" si="60"/>
        <v>50</v>
      </c>
      <c r="R38">
        <f t="shared" si="31"/>
        <v>2000000</v>
      </c>
      <c r="S38">
        <f t="shared" si="32"/>
        <v>13854.904927088424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8072.682136154217</v>
      </c>
      <c r="AC38">
        <f t="shared" si="33"/>
        <v>7314.950492354611</v>
      </c>
      <c r="AE38">
        <f t="shared" si="34"/>
        <v>0</v>
      </c>
      <c r="AF38">
        <f t="shared" si="35"/>
        <v>0</v>
      </c>
      <c r="AG38">
        <f t="shared" si="36"/>
        <v>-26.398414607857688</v>
      </c>
      <c r="AH38">
        <f t="shared" si="37"/>
        <v>-43230.294404851113</v>
      </c>
      <c r="AI38">
        <f t="shared" si="38"/>
        <v>-43256.692819458971</v>
      </c>
      <c r="AJ38">
        <f t="shared" si="39"/>
        <v>757.73164379960599</v>
      </c>
      <c r="AK38">
        <f t="shared" si="30"/>
        <v>565.08774953079524</v>
      </c>
      <c r="AL38">
        <f t="shared" si="40"/>
        <v>-41933.873426128572</v>
      </c>
      <c r="AN38">
        <f t="shared" si="41"/>
        <v>0</v>
      </c>
      <c r="AO38">
        <f t="shared" si="42"/>
        <v>0</v>
      </c>
      <c r="AP38">
        <f t="shared" si="43"/>
        <v>-0.49997357591385777</v>
      </c>
      <c r="AQ38">
        <f t="shared" si="44"/>
        <v>-818.76147497769341</v>
      </c>
      <c r="AR38">
        <f t="shared" si="45"/>
        <v>-819.26144855360724</v>
      </c>
      <c r="AS38">
        <f t="shared" si="46"/>
        <v>14.351081500962874</v>
      </c>
      <c r="AT38">
        <f t="shared" si="47"/>
        <v>10.7024966095475</v>
      </c>
      <c r="AU38">
        <f t="shared" si="48"/>
        <v>-794.20787044309691</v>
      </c>
      <c r="AW38">
        <v>35</v>
      </c>
      <c r="AX38">
        <f>IF(Z38&gt;0, (R38*SUMPRODUCT(K38:$K$98, X38:$X$98)-K38*$AZ$3)/Z38, 0)</f>
        <v>13854.904927088424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4.4081337999999998E-2</v>
      </c>
      <c r="Q39" s="5">
        <f t="shared" si="60"/>
        <v>50</v>
      </c>
      <c r="R39">
        <f t="shared" si="31"/>
        <v>2000000</v>
      </c>
      <c r="S39">
        <f t="shared" si="32"/>
        <v>13155.476160247581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7314.950492354611</v>
      </c>
      <c r="AC39">
        <f t="shared" si="33"/>
        <v>6570.0429224200489</v>
      </c>
      <c r="AE39">
        <f t="shared" si="34"/>
        <v>0</v>
      </c>
      <c r="AF39">
        <f t="shared" si="35"/>
        <v>0</v>
      </c>
      <c r="AG39">
        <f t="shared" si="36"/>
        <v>-24.970753024786003</v>
      </c>
      <c r="AH39">
        <f t="shared" si="37"/>
        <v>-46547.097479724493</v>
      </c>
      <c r="AI39">
        <f t="shared" si="38"/>
        <v>-46572.068232749276</v>
      </c>
      <c r="AJ39">
        <f t="shared" si="39"/>
        <v>744.90756993456216</v>
      </c>
      <c r="AK39">
        <f t="shared" si="30"/>
        <v>512.0465344648228</v>
      </c>
      <c r="AL39">
        <f t="shared" si="40"/>
        <v>-45315.114128349887</v>
      </c>
      <c r="AN39">
        <f t="shared" si="41"/>
        <v>0</v>
      </c>
      <c r="AO39">
        <f t="shared" si="42"/>
        <v>0</v>
      </c>
      <c r="AP39">
        <f t="shared" si="43"/>
        <v>-0.42226279996767124</v>
      </c>
      <c r="AQ39">
        <f t="shared" si="44"/>
        <v>-787.1251496759794</v>
      </c>
      <c r="AR39">
        <f t="shared" si="45"/>
        <v>-787.547412475947</v>
      </c>
      <c r="AS39">
        <f t="shared" si="46"/>
        <v>12.596606753727553</v>
      </c>
      <c r="AT39">
        <f t="shared" si="47"/>
        <v>8.6588579504286578</v>
      </c>
      <c r="AU39">
        <f t="shared" si="48"/>
        <v>-766.29194777179066</v>
      </c>
      <c r="AW39">
        <v>36</v>
      </c>
      <c r="AX39">
        <f>IF(Z39&gt;0, (R39*SUMPRODUCT(K39:$K$98, X39:$X$98)-K39*$AZ$3)/Z39, 0)</f>
        <v>13155.476160247581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4.9206066999999999E-2</v>
      </c>
      <c r="Q40" s="5">
        <f t="shared" si="60"/>
        <v>50</v>
      </c>
      <c r="R40">
        <f t="shared" si="31"/>
        <v>2000000</v>
      </c>
      <c r="S40">
        <f t="shared" si="32"/>
        <v>12448.441736919549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6570.0429224200489</v>
      </c>
      <c r="AC40">
        <f t="shared" si="33"/>
        <v>5848.8587593897219</v>
      </c>
      <c r="AE40">
        <f t="shared" si="34"/>
        <v>0</v>
      </c>
      <c r="AF40">
        <f t="shared" si="35"/>
        <v>0</v>
      </c>
      <c r="AG40">
        <f t="shared" si="36"/>
        <v>-23.492332948160069</v>
      </c>
      <c r="AH40">
        <f t="shared" si="37"/>
        <v>-49148.501855122908</v>
      </c>
      <c r="AI40">
        <f t="shared" si="38"/>
        <v>-49171.994188071068</v>
      </c>
      <c r="AJ40">
        <f t="shared" si="39"/>
        <v>721.184163030327</v>
      </c>
      <c r="AK40">
        <f t="shared" si="30"/>
        <v>459.90300456940344</v>
      </c>
      <c r="AL40">
        <f t="shared" si="40"/>
        <v>-47990.907020471343</v>
      </c>
      <c r="AN40">
        <f t="shared" si="41"/>
        <v>0</v>
      </c>
      <c r="AO40">
        <f t="shared" si="42"/>
        <v>0</v>
      </c>
      <c r="AP40">
        <f t="shared" si="43"/>
        <v>-0.35469846459033721</v>
      </c>
      <c r="AQ40">
        <f t="shared" si="44"/>
        <v>-742.06755810060099</v>
      </c>
      <c r="AR40">
        <f t="shared" si="45"/>
        <v>-742.42225656519133</v>
      </c>
      <c r="AS40">
        <f t="shared" si="46"/>
        <v>10.888782986270378</v>
      </c>
      <c r="AT40">
        <f t="shared" si="47"/>
        <v>6.9438352479176153</v>
      </c>
      <c r="AU40">
        <f t="shared" si="48"/>
        <v>-724.58963833100336</v>
      </c>
      <c r="AW40">
        <v>37</v>
      </c>
      <c r="AX40">
        <f>IF(Z40&gt;0, (R40*SUMPRODUCT(K40:$K$98, X40:$X$98)-K40*$AZ$3)/Z40, 0)</f>
        <v>12448.441736919549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5.4843360000000001E-2</v>
      </c>
      <c r="Q41" s="5">
        <f t="shared" si="60"/>
        <v>50</v>
      </c>
      <c r="R41">
        <f t="shared" si="31"/>
        <v>2000000</v>
      </c>
      <c r="S41">
        <f t="shared" si="32"/>
        <v>11756.7127805525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5848.8587593897219</v>
      </c>
      <c r="AC41">
        <f t="shared" si="33"/>
        <v>5165.6670822227379</v>
      </c>
      <c r="AE41">
        <f t="shared" si="34"/>
        <v>0</v>
      </c>
      <c r="AF41">
        <f t="shared" si="35"/>
        <v>0</v>
      </c>
      <c r="AG41">
        <f t="shared" si="36"/>
        <v>-21.969011145562664</v>
      </c>
      <c r="AH41">
        <f t="shared" si="37"/>
        <v>-51535.938924632159</v>
      </c>
      <c r="AI41">
        <f t="shared" si="38"/>
        <v>-51557.907935777723</v>
      </c>
      <c r="AJ41">
        <f t="shared" si="39"/>
        <v>683.19167716698394</v>
      </c>
      <c r="AK41">
        <f t="shared" ref="AK41:AK72" si="61">G41*SUM(AB41:AB41, AE41:AF41)</f>
        <v>409.42011315728058</v>
      </c>
      <c r="AL41">
        <f t="shared" si="40"/>
        <v>-50465.29614545346</v>
      </c>
      <c r="AN41">
        <f t="shared" si="41"/>
        <v>0</v>
      </c>
      <c r="AO41">
        <f t="shared" si="42"/>
        <v>0</v>
      </c>
      <c r="AP41">
        <f t="shared" si="43"/>
        <v>-0.29615948603523096</v>
      </c>
      <c r="AQ41">
        <f t="shared" si="44"/>
        <v>-694.74484232053976</v>
      </c>
      <c r="AR41">
        <f t="shared" si="45"/>
        <v>-695.04100180657508</v>
      </c>
      <c r="AS41">
        <f t="shared" si="46"/>
        <v>9.2099591844482767</v>
      </c>
      <c r="AT41">
        <f t="shared" si="47"/>
        <v>5.5193039632845435</v>
      </c>
      <c r="AU41">
        <f t="shared" si="48"/>
        <v>-680.31173865884227</v>
      </c>
      <c r="AW41">
        <v>38</v>
      </c>
      <c r="AX41">
        <f>IF(Z41&gt;0, (R41*SUMPRODUCT(K41:$K$98, X41:$X$98)-K41*$AZ$3)/Z41, 0)</f>
        <v>11756.7127805525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6.0839808000000002E-2</v>
      </c>
      <c r="Q42" s="5">
        <f t="shared" si="60"/>
        <v>50</v>
      </c>
      <c r="R42">
        <f t="shared" si="31"/>
        <v>2000000</v>
      </c>
      <c r="S42">
        <f t="shared" si="32"/>
        <v>11080.070756481296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5165.6670822227379</v>
      </c>
      <c r="AC42">
        <f t="shared" si="33"/>
        <v>4523.4899907357876</v>
      </c>
      <c r="AE42">
        <f t="shared" si="34"/>
        <v>0</v>
      </c>
      <c r="AF42">
        <f t="shared" si="35"/>
        <v>0</v>
      </c>
      <c r="AG42">
        <f t="shared" si="36"/>
        <v>-20.412730614061143</v>
      </c>
      <c r="AH42">
        <f t="shared" si="37"/>
        <v>-53463.616801835698</v>
      </c>
      <c r="AI42">
        <f t="shared" si="38"/>
        <v>-53484.029532449757</v>
      </c>
      <c r="AJ42">
        <f t="shared" si="39"/>
        <v>642.1770914869503</v>
      </c>
      <c r="AK42">
        <f t="shared" si="61"/>
        <v>361.59669575559167</v>
      </c>
      <c r="AL42">
        <f t="shared" si="40"/>
        <v>-52480.255745207214</v>
      </c>
      <c r="AN42">
        <f t="shared" si="41"/>
        <v>0</v>
      </c>
      <c r="AO42">
        <f t="shared" si="42"/>
        <v>0</v>
      </c>
      <c r="AP42">
        <f t="shared" si="43"/>
        <v>-0.24569607580992545</v>
      </c>
      <c r="AQ42">
        <f t="shared" si="44"/>
        <v>-643.51022384864757</v>
      </c>
      <c r="AR42">
        <f t="shared" si="45"/>
        <v>-643.75591992445743</v>
      </c>
      <c r="AS42">
        <f t="shared" si="46"/>
        <v>7.7295093114435867</v>
      </c>
      <c r="AT42">
        <f t="shared" si="47"/>
        <v>4.3523275181903243</v>
      </c>
      <c r="AU42">
        <f t="shared" si="48"/>
        <v>-631.67408309482357</v>
      </c>
      <c r="AW42">
        <v>39</v>
      </c>
      <c r="AX42">
        <f>IF(Z42&gt;0, (R42*SUMPRODUCT(K42:$K$98, X42:$X$98)-K42*$AZ$3)/Z42, 0)</f>
        <v>11080.070756481296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6.7515763000000006E-2</v>
      </c>
      <c r="Q43" s="5">
        <f t="shared" si="60"/>
        <v>50</v>
      </c>
      <c r="R43">
        <f t="shared" si="31"/>
        <v>2000000</v>
      </c>
      <c r="S43">
        <f t="shared" si="32"/>
        <v>10427.050470924802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4523.4899907357876</v>
      </c>
      <c r="AC43">
        <f t="shared" si="33"/>
        <v>3926.9152587028429</v>
      </c>
      <c r="AE43">
        <f t="shared" si="34"/>
        <v>0</v>
      </c>
      <c r="AF43">
        <f t="shared" si="35"/>
        <v>0</v>
      </c>
      <c r="AG43">
        <f t="shared" si="36"/>
        <v>-18.830422225598735</v>
      </c>
      <c r="AH43">
        <f t="shared" si="37"/>
        <v>-55127.24329287187</v>
      </c>
      <c r="AI43">
        <f t="shared" si="38"/>
        <v>-55146.073715097467</v>
      </c>
      <c r="AJ43">
        <f t="shared" si="39"/>
        <v>596.57473203294467</v>
      </c>
      <c r="AK43">
        <f t="shared" si="61"/>
        <v>316.64429935150514</v>
      </c>
      <c r="AL43">
        <f t="shared" si="40"/>
        <v>-54232.854683713012</v>
      </c>
      <c r="AN43">
        <f t="shared" si="41"/>
        <v>0</v>
      </c>
      <c r="AO43">
        <f t="shared" si="42"/>
        <v>0</v>
      </c>
      <c r="AP43">
        <f t="shared" si="43"/>
        <v>-0.20236674734590465</v>
      </c>
      <c r="AQ43">
        <f t="shared" si="44"/>
        <v>-592.44135801474852</v>
      </c>
      <c r="AR43">
        <f t="shared" si="45"/>
        <v>-592.64372476209439</v>
      </c>
      <c r="AS43">
        <f t="shared" si="46"/>
        <v>6.411268245814548</v>
      </c>
      <c r="AT43">
        <f t="shared" si="47"/>
        <v>3.4029123807047079</v>
      </c>
      <c r="AU43">
        <f t="shared" si="48"/>
        <v>-582.82954413557513</v>
      </c>
      <c r="AW43">
        <v>40</v>
      </c>
      <c r="AX43">
        <f>IF(Z43&gt;0, (R43*SUMPRODUCT(K43:$K$98, X43:$X$98)-K43*$AZ$3)/Z43, 0)</f>
        <v>10427.050470924802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7.5215941999999994E-2</v>
      </c>
      <c r="Q44" s="5">
        <f t="shared" si="60"/>
        <v>50</v>
      </c>
      <c r="R44">
        <f t="shared" si="31"/>
        <v>2000000</v>
      </c>
      <c r="S44">
        <f t="shared" si="32"/>
        <v>9800.376350552262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3926.9152587028429</v>
      </c>
      <c r="AC44">
        <f t="shared" si="33"/>
        <v>3376.3805898092592</v>
      </c>
      <c r="AE44">
        <f t="shared" si="34"/>
        <v>0</v>
      </c>
      <c r="AF44">
        <f t="shared" si="35"/>
        <v>0</v>
      </c>
      <c r="AG44">
        <f t="shared" si="36"/>
        <v>-17.225770057386605</v>
      </c>
      <c r="AH44">
        <f t="shared" si="37"/>
        <v>-56653.917838245812</v>
      </c>
      <c r="AI44">
        <f t="shared" si="38"/>
        <v>-56671.143608303202</v>
      </c>
      <c r="AJ44">
        <f t="shared" si="39"/>
        <v>550.53466889358378</v>
      </c>
      <c r="AK44">
        <f t="shared" si="61"/>
        <v>274.88406810919901</v>
      </c>
      <c r="AL44">
        <f t="shared" si="40"/>
        <v>-55845.724871300423</v>
      </c>
      <c r="AN44">
        <f t="shared" si="41"/>
        <v>0</v>
      </c>
      <c r="AO44">
        <f t="shared" si="42"/>
        <v>0</v>
      </c>
      <c r="AP44">
        <f t="shared" si="43"/>
        <v>-0.16528738780477448</v>
      </c>
      <c r="AQ44">
        <f t="shared" si="44"/>
        <v>-543.61448325350773</v>
      </c>
      <c r="AR44">
        <f t="shared" si="45"/>
        <v>-543.77977064131255</v>
      </c>
      <c r="AS44">
        <f t="shared" si="46"/>
        <v>5.2825758740676205</v>
      </c>
      <c r="AT44">
        <f t="shared" si="47"/>
        <v>2.6376103602657941</v>
      </c>
      <c r="AU44">
        <f t="shared" si="48"/>
        <v>-535.85958440697914</v>
      </c>
      <c r="AW44">
        <v>41</v>
      </c>
      <c r="AX44">
        <f>IF(Z44&gt;0, (R44*SUMPRODUCT(K44:$K$98, X44:$X$98)-K44*$AZ$3)/Z44, 0)</f>
        <v>9800.376350552262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8.3448538000000003E-2</v>
      </c>
      <c r="Q45" s="5">
        <f t="shared" si="60"/>
        <v>50</v>
      </c>
      <c r="R45">
        <f t="shared" si="31"/>
        <v>2000000</v>
      </c>
      <c r="S45">
        <f t="shared" si="32"/>
        <v>9189.8506319517019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3376.3805898092592</v>
      </c>
      <c r="AC45">
        <f t="shared" si="33"/>
        <v>2870.1827932710767</v>
      </c>
      <c r="AE45">
        <f t="shared" si="34"/>
        <v>0</v>
      </c>
      <c r="AF45">
        <f t="shared" si="35"/>
        <v>0</v>
      </c>
      <c r="AG45">
        <f t="shared" si="36"/>
        <v>-15.616047029599651</v>
      </c>
      <c r="AH45">
        <f t="shared" si="37"/>
        <v>-57498.613088523532</v>
      </c>
      <c r="AI45">
        <f t="shared" si="38"/>
        <v>-57514.229135553134</v>
      </c>
      <c r="AJ45">
        <f t="shared" si="39"/>
        <v>506.1977965381825</v>
      </c>
      <c r="AK45">
        <f t="shared" si="61"/>
        <v>236.34664128664815</v>
      </c>
      <c r="AL45">
        <f t="shared" si="40"/>
        <v>-56771.684697728306</v>
      </c>
      <c r="AN45">
        <f t="shared" si="41"/>
        <v>0</v>
      </c>
      <c r="AO45">
        <f t="shared" si="42"/>
        <v>0</v>
      </c>
      <c r="AP45">
        <f t="shared" si="43"/>
        <v>-0.1337870741648029</v>
      </c>
      <c r="AQ45">
        <f t="shared" si="44"/>
        <v>-492.60681650526635</v>
      </c>
      <c r="AR45">
        <f t="shared" si="45"/>
        <v>-492.74060357943114</v>
      </c>
      <c r="AS45">
        <f t="shared" si="46"/>
        <v>4.3367391260507651</v>
      </c>
      <c r="AT45">
        <f t="shared" si="47"/>
        <v>2.02484825810809</v>
      </c>
      <c r="AU45">
        <f t="shared" si="48"/>
        <v>-486.3790161952723</v>
      </c>
      <c r="AW45">
        <v>42</v>
      </c>
      <c r="AX45">
        <f>IF(Z45&gt;0, (R45*SUMPRODUCT(K45:$K$98, X45:$X$98)-K45*$AZ$3)/Z45, 0)</f>
        <v>9189.8506319517019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9.2193696000000006E-2</v>
      </c>
      <c r="Q46" s="5">
        <f t="shared" si="60"/>
        <v>50</v>
      </c>
      <c r="R46">
        <f t="shared" si="31"/>
        <v>2000000</v>
      </c>
      <c r="S46">
        <f t="shared" si="32"/>
        <v>8598.2590547109794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2870.1827932710767</v>
      </c>
      <c r="AC46">
        <f t="shared" si="33"/>
        <v>2410.9837327616369</v>
      </c>
      <c r="AE46">
        <f t="shared" si="34"/>
        <v>0</v>
      </c>
      <c r="AF46">
        <f t="shared" si="35"/>
        <v>0</v>
      </c>
      <c r="AG46">
        <f t="shared" si="36"/>
        <v>-14.020185466735041</v>
      </c>
      <c r="AH46">
        <f t="shared" si="37"/>
        <v>-57588.04370274453</v>
      </c>
      <c r="AI46">
        <f t="shared" si="38"/>
        <v>-57602.063888211262</v>
      </c>
      <c r="AJ46">
        <f t="shared" si="39"/>
        <v>459.19906050943973</v>
      </c>
      <c r="AK46">
        <f t="shared" si="61"/>
        <v>200.91279552897538</v>
      </c>
      <c r="AL46">
        <f t="shared" si="40"/>
        <v>-56941.952032172849</v>
      </c>
      <c r="AN46">
        <f t="shared" si="41"/>
        <v>0</v>
      </c>
      <c r="AO46">
        <f t="shared" si="42"/>
        <v>0</v>
      </c>
      <c r="AP46">
        <f t="shared" si="43"/>
        <v>-0.10724542730256748</v>
      </c>
      <c r="AQ46">
        <f t="shared" si="44"/>
        <v>-440.51160158140328</v>
      </c>
      <c r="AR46">
        <f t="shared" si="45"/>
        <v>-440.61884700870581</v>
      </c>
      <c r="AS46">
        <f t="shared" si="46"/>
        <v>3.5125783163224322</v>
      </c>
      <c r="AT46">
        <f t="shared" si="47"/>
        <v>1.5368540350754789</v>
      </c>
      <c r="AU46">
        <f t="shared" si="48"/>
        <v>-435.56941465730796</v>
      </c>
      <c r="AW46">
        <v>43</v>
      </c>
      <c r="AX46">
        <f>IF(Z46&gt;0, (R46*SUMPRODUCT(K46:$K$98, X46:$X$98)-K46*$AZ$3)/Z46, 0)</f>
        <v>8598.2590547109794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0.10204429399999999</v>
      </c>
      <c r="Q47" s="5">
        <f t="shared" si="60"/>
        <v>50</v>
      </c>
      <c r="R47">
        <f t="shared" si="31"/>
        <v>2000000</v>
      </c>
      <c r="S47">
        <f t="shared" si="32"/>
        <v>8033.7846013829449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2410.9837327616369</v>
      </c>
      <c r="AC47">
        <f t="shared" si="33"/>
        <v>2000.3004847479347</v>
      </c>
      <c r="AE47">
        <f t="shared" si="34"/>
        <v>0</v>
      </c>
      <c r="AF47">
        <f t="shared" si="35"/>
        <v>0</v>
      </c>
      <c r="AG47">
        <f t="shared" si="36"/>
        <v>-12.449303684365653</v>
      </c>
      <c r="AH47">
        <f t="shared" si="37"/>
        <v>-57227.197108081513</v>
      </c>
      <c r="AI47">
        <f t="shared" si="38"/>
        <v>-57239.646411765876</v>
      </c>
      <c r="AJ47">
        <f t="shared" si="39"/>
        <v>410.68324801370227</v>
      </c>
      <c r="AK47">
        <f t="shared" si="61"/>
        <v>168.76886129331461</v>
      </c>
      <c r="AL47">
        <f t="shared" si="40"/>
        <v>-56660.194302458862</v>
      </c>
      <c r="AN47">
        <f t="shared" si="41"/>
        <v>0</v>
      </c>
      <c r="AO47">
        <f t="shared" si="42"/>
        <v>0</v>
      </c>
      <c r="AP47">
        <f t="shared" si="43"/>
        <v>-8.5026061710466935E-2</v>
      </c>
      <c r="AQ47">
        <f t="shared" si="44"/>
        <v>-390.84942549352934</v>
      </c>
      <c r="AR47">
        <f t="shared" si="45"/>
        <v>-390.93445155523978</v>
      </c>
      <c r="AS47">
        <f t="shared" si="46"/>
        <v>2.8048780939387385</v>
      </c>
      <c r="AT47">
        <f t="shared" si="47"/>
        <v>1.1526549579758112</v>
      </c>
      <c r="AU47">
        <f t="shared" si="48"/>
        <v>-386.97691850332529</v>
      </c>
      <c r="AW47">
        <v>44</v>
      </c>
      <c r="AX47">
        <f>IF(Z47&gt;0, (R47*SUMPRODUCT(K47:$K$98, X47:$X$98)-K47*$AZ$3)/Z47, 0)</f>
        <v>8033.7846013829449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0.11315193599999999</v>
      </c>
      <c r="Q48" s="5">
        <f t="shared" si="60"/>
        <v>50</v>
      </c>
      <c r="R48">
        <f t="shared" si="31"/>
        <v>2000000</v>
      </c>
      <c r="S48">
        <f t="shared" si="32"/>
        <v>7493.8684539134101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2000.3004847479347</v>
      </c>
      <c r="AC48">
        <f t="shared" si="33"/>
        <v>1636.0835177969959</v>
      </c>
      <c r="AE48">
        <f t="shared" si="34"/>
        <v>0</v>
      </c>
      <c r="AF48">
        <f t="shared" si="35"/>
        <v>0</v>
      </c>
      <c r="AG48">
        <f t="shared" si="36"/>
        <v>-10.916147833784089</v>
      </c>
      <c r="AH48">
        <f t="shared" si="37"/>
        <v>-56346.51254951625</v>
      </c>
      <c r="AI48">
        <f t="shared" si="38"/>
        <v>-56357.428697350035</v>
      </c>
      <c r="AJ48">
        <f t="shared" si="39"/>
        <v>364.21696695093874</v>
      </c>
      <c r="AK48">
        <f t="shared" si="61"/>
        <v>140.02103393235544</v>
      </c>
      <c r="AL48">
        <f t="shared" si="40"/>
        <v>-55853.190696466743</v>
      </c>
      <c r="AN48">
        <f t="shared" si="41"/>
        <v>0</v>
      </c>
      <c r="AO48">
        <f t="shared" si="42"/>
        <v>0</v>
      </c>
      <c r="AP48">
        <f t="shared" si="43"/>
        <v>-6.656690857175665E-2</v>
      </c>
      <c r="AQ48">
        <f t="shared" si="44"/>
        <v>-343.60226760695724</v>
      </c>
      <c r="AR48">
        <f t="shared" si="45"/>
        <v>-343.668834515529</v>
      </c>
      <c r="AS48">
        <f t="shared" si="46"/>
        <v>2.2210030414090847</v>
      </c>
      <c r="AT48">
        <f t="shared" si="47"/>
        <v>0.85385133160723148</v>
      </c>
      <c r="AU48">
        <f t="shared" si="48"/>
        <v>-340.59398014251269</v>
      </c>
      <c r="AW48">
        <v>45</v>
      </c>
      <c r="AX48">
        <f>IF(Z48&gt;0, (R48*SUMPRODUCT(K48:$K$98, X48:$X$98)-K48*$AZ$3)/Z48, 0)</f>
        <v>7493.8684539134101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0.12586404500000001</v>
      </c>
      <c r="Q49" s="5">
        <f t="shared" si="60"/>
        <v>50</v>
      </c>
      <c r="R49">
        <f t="shared" si="31"/>
        <v>2000000</v>
      </c>
      <c r="S49">
        <f t="shared" si="32"/>
        <v>6976.8643642245252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1636.0835177969959</v>
      </c>
      <c r="AC49">
        <f t="shared" si="33"/>
        <v>1316.2602310316374</v>
      </c>
      <c r="AE49">
        <f t="shared" si="34"/>
        <v>0</v>
      </c>
      <c r="AF49">
        <f t="shared" si="35"/>
        <v>0</v>
      </c>
      <c r="AG49">
        <f t="shared" si="36"/>
        <v>-9.4330358332681961</v>
      </c>
      <c r="AH49">
        <f t="shared" si="37"/>
        <v>-54958.020887122133</v>
      </c>
      <c r="AI49">
        <f t="shared" si="38"/>
        <v>-54967.453922955399</v>
      </c>
      <c r="AJ49">
        <f t="shared" si="39"/>
        <v>319.82328676535849</v>
      </c>
      <c r="AK49">
        <f t="shared" si="61"/>
        <v>114.52584624578972</v>
      </c>
      <c r="AL49">
        <f t="shared" si="40"/>
        <v>-54533.104789944249</v>
      </c>
      <c r="AN49">
        <f t="shared" si="41"/>
        <v>0</v>
      </c>
      <c r="AO49">
        <f t="shared" si="42"/>
        <v>0</v>
      </c>
      <c r="AP49">
        <f t="shared" si="43"/>
        <v>-5.1359695633975549E-2</v>
      </c>
      <c r="AQ49">
        <f t="shared" si="44"/>
        <v>-299.22787057094519</v>
      </c>
      <c r="AR49">
        <f t="shared" si="45"/>
        <v>-299.27923026657913</v>
      </c>
      <c r="AS49">
        <f t="shared" si="46"/>
        <v>1.741329827985556</v>
      </c>
      <c r="AT49">
        <f t="shared" si="47"/>
        <v>0.62355457027553163</v>
      </c>
      <c r="AU49">
        <f t="shared" si="48"/>
        <v>-296.91434586831804</v>
      </c>
      <c r="AW49">
        <v>46</v>
      </c>
      <c r="AX49">
        <f>IF(Z49&gt;0, (R49*SUMPRODUCT(K49:$K$98, X49:$X$98)-K49*$AZ$3)/Z49, 0)</f>
        <v>6976.8643642245252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0.140533459</v>
      </c>
      <c r="Q50" s="5">
        <f t="shared" si="60"/>
        <v>50</v>
      </c>
      <c r="R50">
        <f t="shared" si="31"/>
        <v>2000000</v>
      </c>
      <c r="S50">
        <f t="shared" si="32"/>
        <v>6478.580633974977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1316.2602310316374</v>
      </c>
      <c r="AC50">
        <f t="shared" si="33"/>
        <v>1038.2635933549768</v>
      </c>
      <c r="AE50">
        <f t="shared" si="34"/>
        <v>0</v>
      </c>
      <c r="AF50">
        <f t="shared" si="35"/>
        <v>0</v>
      </c>
      <c r="AG50">
        <f t="shared" si="36"/>
        <v>-8.0130483204153862</v>
      </c>
      <c r="AH50">
        <f t="shared" si="37"/>
        <v>-53026.286180805073</v>
      </c>
      <c r="AI50">
        <f t="shared" si="38"/>
        <v>-53034.299229125485</v>
      </c>
      <c r="AJ50">
        <f t="shared" si="39"/>
        <v>277.99663767666061</v>
      </c>
      <c r="AK50">
        <f t="shared" si="61"/>
        <v>92.138216172214626</v>
      </c>
      <c r="AL50">
        <f t="shared" si="40"/>
        <v>-52664.16437527661</v>
      </c>
      <c r="AN50">
        <f t="shared" si="41"/>
        <v>0</v>
      </c>
      <c r="AO50">
        <f t="shared" si="42"/>
        <v>0</v>
      </c>
      <c r="AP50">
        <f t="shared" si="43"/>
        <v>-3.8953877675898217E-2</v>
      </c>
      <c r="AQ50">
        <f t="shared" si="44"/>
        <v>-257.77698859392075</v>
      </c>
      <c r="AR50">
        <f t="shared" si="45"/>
        <v>-257.81594247159666</v>
      </c>
      <c r="AS50">
        <f t="shared" si="46"/>
        <v>1.3514266463085889</v>
      </c>
      <c r="AT50">
        <f t="shared" si="47"/>
        <v>0.44791203778262745</v>
      </c>
      <c r="AU50">
        <f t="shared" si="48"/>
        <v>-256.01660378750546</v>
      </c>
      <c r="AW50">
        <v>47</v>
      </c>
      <c r="AX50">
        <f>IF(Z50&gt;0, (R50*SUMPRODUCT(K50:$K$98, X50:$X$98)-K50*$AZ$3)/Z50, 0)</f>
        <v>6478.580633974977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0.15744443499999999</v>
      </c>
      <c r="Q51" s="5">
        <f t="shared" si="60"/>
        <v>50</v>
      </c>
      <c r="R51">
        <f t="shared" si="31"/>
        <v>2000000</v>
      </c>
      <c r="S51">
        <f t="shared" si="32"/>
        <v>5991.6516077850165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1038.2635933549768</v>
      </c>
      <c r="AC51">
        <f t="shared" si="33"/>
        <v>799.44306270238144</v>
      </c>
      <c r="AE51">
        <f t="shared" si="34"/>
        <v>0</v>
      </c>
      <c r="AF51">
        <f t="shared" si="35"/>
        <v>0</v>
      </c>
      <c r="AG51">
        <f t="shared" si="36"/>
        <v>-6.6713079717757333</v>
      </c>
      <c r="AH51">
        <f t="shared" si="37"/>
        <v>-50464.394617419981</v>
      </c>
      <c r="AI51">
        <f t="shared" si="38"/>
        <v>-50471.065925391755</v>
      </c>
      <c r="AJ51">
        <f t="shared" si="39"/>
        <v>238.82053065259538</v>
      </c>
      <c r="AK51">
        <f t="shared" si="61"/>
        <v>72.678451534848378</v>
      </c>
      <c r="AL51">
        <f t="shared" si="40"/>
        <v>-50159.566943204314</v>
      </c>
      <c r="AN51">
        <f t="shared" si="41"/>
        <v>0</v>
      </c>
      <c r="AO51">
        <f t="shared" si="42"/>
        <v>0</v>
      </c>
      <c r="AP51">
        <f t="shared" si="43"/>
        <v>-2.8956488961962797E-2</v>
      </c>
      <c r="AQ51">
        <f t="shared" si="44"/>
        <v>-219.03825934788961</v>
      </c>
      <c r="AR51">
        <f t="shared" si="45"/>
        <v>-219.06721583685155</v>
      </c>
      <c r="AS51">
        <f t="shared" si="46"/>
        <v>1.0365889401282236</v>
      </c>
      <c r="AT51">
        <f t="shared" si="47"/>
        <v>0.31545729691163049</v>
      </c>
      <c r="AU51">
        <f t="shared" si="48"/>
        <v>-217.7151695998117</v>
      </c>
      <c r="AW51">
        <v>48</v>
      </c>
      <c r="AX51">
        <f>IF(Z51&gt;0, (R51*SUMPRODUCT(K51:$K$98, X51:$X$98)-K51*$AZ$3)/Z51, 0)</f>
        <v>5991.6516077850165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0.177590515</v>
      </c>
      <c r="Q52" s="5">
        <f t="shared" si="60"/>
        <v>50</v>
      </c>
      <c r="R52">
        <f t="shared" si="31"/>
        <v>2000000</v>
      </c>
      <c r="S52">
        <f t="shared" si="32"/>
        <v>5510.5952152641166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799.44306270238144</v>
      </c>
      <c r="AC52">
        <f t="shared" si="33"/>
        <v>597.33021223067544</v>
      </c>
      <c r="AE52">
        <f t="shared" si="34"/>
        <v>0</v>
      </c>
      <c r="AF52">
        <f t="shared" si="35"/>
        <v>0</v>
      </c>
      <c r="AG52">
        <f t="shared" si="36"/>
        <v>-5.4198338736267182</v>
      </c>
      <c r="AH52">
        <f t="shared" si="37"/>
        <v>-47390.440737250319</v>
      </c>
      <c r="AI52">
        <f t="shared" si="38"/>
        <v>-47395.860571123943</v>
      </c>
      <c r="AJ52">
        <f t="shared" si="39"/>
        <v>202.112850471706</v>
      </c>
      <c r="AK52">
        <f t="shared" si="61"/>
        <v>55.961014389166706</v>
      </c>
      <c r="AL52">
        <f t="shared" si="40"/>
        <v>-47137.786706263068</v>
      </c>
      <c r="AN52">
        <f t="shared" si="41"/>
        <v>0</v>
      </c>
      <c r="AO52">
        <f t="shared" si="42"/>
        <v>0</v>
      </c>
      <c r="AP52">
        <f t="shared" si="43"/>
        <v>-2.1004041325889622E-2</v>
      </c>
      <c r="AQ52">
        <f t="shared" si="44"/>
        <v>-183.65706383381385</v>
      </c>
      <c r="AR52">
        <f t="shared" si="45"/>
        <v>-183.67806787513973</v>
      </c>
      <c r="AS52">
        <f t="shared" si="46"/>
        <v>0.78326877959459806</v>
      </c>
      <c r="AT52">
        <f t="shared" si="47"/>
        <v>0.21687149205594186</v>
      </c>
      <c r="AU52">
        <f t="shared" si="48"/>
        <v>-182.6779276034892</v>
      </c>
      <c r="AW52">
        <v>49</v>
      </c>
      <c r="AX52">
        <f>IF(Z52&gt;0, (R52*SUMPRODUCT(K52:$K$98, X52:$X$98)-K52*$AZ$3)/Z52, 0)</f>
        <v>5510.5952152641166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0.20082551000000001</v>
      </c>
      <c r="Q53" s="5">
        <f t="shared" si="60"/>
        <v>50</v>
      </c>
      <c r="R53">
        <f t="shared" si="31"/>
        <v>2000000</v>
      </c>
      <c r="S53">
        <f t="shared" si="32"/>
        <v>5012.4574328355684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597.33021223067544</v>
      </c>
      <c r="AC53">
        <f t="shared" si="33"/>
        <v>428.78512060773988</v>
      </c>
      <c r="AE53">
        <f t="shared" si="34"/>
        <v>0</v>
      </c>
      <c r="AF53">
        <f t="shared" si="35"/>
        <v>0</v>
      </c>
      <c r="AG53">
        <f t="shared" si="36"/>
        <v>-4.2771946331040898</v>
      </c>
      <c r="AH53">
        <f t="shared" si="37"/>
        <v>-43537.63607145445</v>
      </c>
      <c r="AI53">
        <f t="shared" si="38"/>
        <v>-43541.913266087555</v>
      </c>
      <c r="AJ53">
        <f t="shared" si="39"/>
        <v>168.54509162293556</v>
      </c>
      <c r="AK53">
        <f t="shared" si="61"/>
        <v>41.813114856147287</v>
      </c>
      <c r="AL53">
        <f t="shared" si="40"/>
        <v>-43331.555059608472</v>
      </c>
      <c r="AN53">
        <f t="shared" si="41"/>
        <v>0</v>
      </c>
      <c r="AO53">
        <f t="shared" si="42"/>
        <v>0</v>
      </c>
      <c r="AP53">
        <f t="shared" si="43"/>
        <v>-1.4799869286873095E-2</v>
      </c>
      <c r="AQ53">
        <f t="shared" si="44"/>
        <v>-150.64811826188784</v>
      </c>
      <c r="AR53">
        <f t="shared" si="45"/>
        <v>-150.66291813117473</v>
      </c>
      <c r="AS53">
        <f t="shared" si="46"/>
        <v>0.58319659003995361</v>
      </c>
      <c r="AT53">
        <f t="shared" si="47"/>
        <v>0.1446809620395714</v>
      </c>
      <c r="AU53">
        <f t="shared" si="48"/>
        <v>-149.93504057909519</v>
      </c>
      <c r="AW53">
        <v>50</v>
      </c>
      <c r="AX53">
        <f>IF(Z53&gt;0, (R53*SUMPRODUCT(K53:$K$98, X53:$X$98)-K53*$AZ$3)/Z53, 0)</f>
        <v>5012.4574328355684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0.22750767399999999</v>
      </c>
      <c r="Q54" s="5">
        <f t="shared" si="60"/>
        <v>50</v>
      </c>
      <c r="R54">
        <f t="shared" si="31"/>
        <v>2000000</v>
      </c>
      <c r="S54">
        <f t="shared" si="32"/>
        <v>4471.0287820860203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428.78512060773988</v>
      </c>
      <c r="AC54">
        <f t="shared" si="33"/>
        <v>291.62983467699308</v>
      </c>
      <c r="AE54">
        <f t="shared" si="34"/>
        <v>0</v>
      </c>
      <c r="AF54">
        <f t="shared" si="35"/>
        <v>0</v>
      </c>
      <c r="AG54">
        <f t="shared" si="36"/>
        <v>-3.2613280845502537</v>
      </c>
      <c r="AH54">
        <f t="shared" si="37"/>
        <v>-38923.784088911787</v>
      </c>
      <c r="AI54">
        <f t="shared" si="38"/>
        <v>-38927.045416996334</v>
      </c>
      <c r="AJ54">
        <f t="shared" si="39"/>
        <v>137.1552859307468</v>
      </c>
      <c r="AK54">
        <f t="shared" si="61"/>
        <v>30.014958442541793</v>
      </c>
      <c r="AL54">
        <f t="shared" si="40"/>
        <v>-38759.87517262304</v>
      </c>
      <c r="AN54">
        <f t="shared" si="41"/>
        <v>0</v>
      </c>
      <c r="AO54">
        <f t="shared" si="42"/>
        <v>0</v>
      </c>
      <c r="AP54">
        <f t="shared" si="43"/>
        <v>-1.0075702461646272E-2</v>
      </c>
      <c r="AQ54">
        <f t="shared" si="44"/>
        <v>-120.25299417716198</v>
      </c>
      <c r="AR54">
        <f t="shared" si="45"/>
        <v>-120.26306987962361</v>
      </c>
      <c r="AS54">
        <f t="shared" si="46"/>
        <v>0.42373407895599585</v>
      </c>
      <c r="AT54">
        <f t="shared" si="47"/>
        <v>9.2729643514977339E-2</v>
      </c>
      <c r="AU54">
        <f t="shared" si="48"/>
        <v>-119.74660615715263</v>
      </c>
      <c r="AW54">
        <v>51</v>
      </c>
      <c r="AX54">
        <f>IF(Z54&gt;0, (R54*SUMPRODUCT(K54:$K$98, X54:$X$98)-K54*$AZ$3)/Z54, 0)</f>
        <v>4471.0287820860203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0.25832914600000001</v>
      </c>
      <c r="Q55" s="5">
        <f t="shared" si="60"/>
        <v>50</v>
      </c>
      <c r="R55">
        <f t="shared" si="31"/>
        <v>2000000</v>
      </c>
      <c r="S55">
        <f t="shared" si="32"/>
        <v>3843.4032022153492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291.62983467699308</v>
      </c>
      <c r="AC55">
        <f t="shared" si="33"/>
        <v>183.42401222406431</v>
      </c>
      <c r="AE55">
        <f t="shared" si="34"/>
        <v>0</v>
      </c>
      <c r="AF55">
        <f t="shared" si="35"/>
        <v>0</v>
      </c>
      <c r="AG55">
        <f t="shared" si="36"/>
        <v>-2.3862187047970682</v>
      </c>
      <c r="AH55">
        <f t="shared" si="37"/>
        <v>-33699.843956307319</v>
      </c>
      <c r="AI55">
        <f t="shared" si="38"/>
        <v>-33702.230175012119</v>
      </c>
      <c r="AJ55">
        <f t="shared" si="39"/>
        <v>108.20582245292877</v>
      </c>
      <c r="AK55">
        <f t="shared" si="61"/>
        <v>20.414088427389519</v>
      </c>
      <c r="AL55">
        <f t="shared" si="40"/>
        <v>-33573.610264131799</v>
      </c>
      <c r="AN55">
        <f t="shared" si="41"/>
        <v>0</v>
      </c>
      <c r="AO55">
        <f t="shared" si="42"/>
        <v>0</v>
      </c>
      <c r="AP55">
        <f t="shared" si="43"/>
        <v>-6.5822302006809195E-3</v>
      </c>
      <c r="AQ55">
        <f t="shared" si="44"/>
        <v>-92.958843295256415</v>
      </c>
      <c r="AR55">
        <f t="shared" si="45"/>
        <v>-92.965425525457093</v>
      </c>
      <c r="AS55">
        <f t="shared" si="46"/>
        <v>0.29847877355389185</v>
      </c>
      <c r="AT55">
        <f t="shared" si="47"/>
        <v>5.6310944632194312E-2</v>
      </c>
      <c r="AU55">
        <f t="shared" si="48"/>
        <v>-92.610635807271009</v>
      </c>
      <c r="AW55">
        <v>52</v>
      </c>
      <c r="AX55">
        <f>IF(Z55&gt;0, (R55*SUMPRODUCT(K55:$K$98, X55:$X$98)-K55*$AZ$3)/Z55, 0)</f>
        <v>3843.4032022153492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0.29279089899999999</v>
      </c>
      <c r="Q56" s="5">
        <f t="shared" si="60"/>
        <v>50</v>
      </c>
      <c r="R56">
        <f t="shared" si="31"/>
        <v>2000000</v>
      </c>
      <c r="S56">
        <f t="shared" si="32"/>
        <v>3042.0741098712992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183.42401222406431</v>
      </c>
      <c r="AC56">
        <f t="shared" si="33"/>
        <v>101.22157225401618</v>
      </c>
      <c r="AE56">
        <f t="shared" si="34"/>
        <v>0</v>
      </c>
      <c r="AF56">
        <f t="shared" si="35"/>
        <v>0</v>
      </c>
      <c r="AG56">
        <f t="shared" si="36"/>
        <v>-1.6636933979609483</v>
      </c>
      <c r="AH56">
        <f t="shared" si="37"/>
        <v>-27946.524791525972</v>
      </c>
      <c r="AI56">
        <f t="shared" si="38"/>
        <v>-27948.188484923932</v>
      </c>
      <c r="AJ56">
        <f t="shared" si="39"/>
        <v>82.202439970048133</v>
      </c>
      <c r="AK56">
        <f t="shared" si="61"/>
        <v>12.839680855684502</v>
      </c>
      <c r="AL56">
        <f t="shared" si="40"/>
        <v>-27853.146364098196</v>
      </c>
      <c r="AN56">
        <f t="shared" si="41"/>
        <v>0</v>
      </c>
      <c r="AO56">
        <f t="shared" si="42"/>
        <v>0</v>
      </c>
      <c r="AP56">
        <f t="shared" si="43"/>
        <v>-4.0974917864212441E-3</v>
      </c>
      <c r="AQ56">
        <f t="shared" si="44"/>
        <v>-68.829182067225602</v>
      </c>
      <c r="AR56">
        <f t="shared" si="45"/>
        <v>-68.833279559012027</v>
      </c>
      <c r="AS56">
        <f t="shared" si="46"/>
        <v>0.20245546626191746</v>
      </c>
      <c r="AT56">
        <f t="shared" si="47"/>
        <v>3.1622705788769537E-2</v>
      </c>
      <c r="AU56">
        <f t="shared" si="48"/>
        <v>-68.599201386961326</v>
      </c>
      <c r="AW56">
        <v>53</v>
      </c>
      <c r="AX56">
        <f>IF(Z56&gt;0, (R56*SUMPRODUCT(K56:$K$98, X56:$X$98)-K56*$AZ$3)/Z56, 0)</f>
        <v>3042.0741098712992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0.33114650899999998</v>
      </c>
      <c r="Q57" s="5">
        <f t="shared" si="60"/>
        <v>50</v>
      </c>
      <c r="R57">
        <f t="shared" si="31"/>
        <v>2000000</v>
      </c>
      <c r="S57">
        <f t="shared" si="32"/>
        <v>1915.6630117728785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101.22157225401618</v>
      </c>
      <c r="AC57">
        <f t="shared" si="33"/>
        <v>41.996321727155134</v>
      </c>
      <c r="AE57">
        <f t="shared" si="34"/>
        <v>0</v>
      </c>
      <c r="AF57">
        <f t="shared" si="35"/>
        <v>0</v>
      </c>
      <c r="AG57">
        <f t="shared" si="36"/>
        <v>-1.0961302032002231</v>
      </c>
      <c r="AH57">
        <f t="shared" si="37"/>
        <v>-22037.050431244628</v>
      </c>
      <c r="AI57">
        <f t="shared" si="38"/>
        <v>-22038.146561447829</v>
      </c>
      <c r="AJ57">
        <f t="shared" si="39"/>
        <v>59.225250526861046</v>
      </c>
      <c r="AK57">
        <f t="shared" si="61"/>
        <v>7.085510057781133</v>
      </c>
      <c r="AL57">
        <f t="shared" si="40"/>
        <v>-21971.835800863184</v>
      </c>
      <c r="AN57">
        <f t="shared" si="41"/>
        <v>0</v>
      </c>
      <c r="AO57">
        <f t="shared" si="42"/>
        <v>0</v>
      </c>
      <c r="AP57">
        <f t="shared" si="43"/>
        <v>-2.4103988998459489E-3</v>
      </c>
      <c r="AQ57">
        <f t="shared" si="44"/>
        <v>-48.459646454627439</v>
      </c>
      <c r="AR57">
        <f t="shared" si="45"/>
        <v>-48.462056853527287</v>
      </c>
      <c r="AS57">
        <f t="shared" si="46"/>
        <v>0.13023678965898375</v>
      </c>
      <c r="AT57">
        <f t="shared" si="47"/>
        <v>1.5581092098602955E-2</v>
      </c>
      <c r="AU57">
        <f t="shared" si="48"/>
        <v>-48.316238971769693</v>
      </c>
      <c r="AW57">
        <v>54</v>
      </c>
      <c r="AX57">
        <f>IF(Z57&gt;0, (R57*SUMPRODUCT(K57:$K$98, X57:$X$98)-K57*$AZ$3)/Z57, 0)</f>
        <v>1915.6630117728785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0.373009747</v>
      </c>
      <c r="Q58" s="5">
        <f t="shared" si="60"/>
        <v>50</v>
      </c>
      <c r="R58">
        <f t="shared" si="31"/>
        <v>2000000</v>
      </c>
      <c r="S58">
        <f t="shared" si="32"/>
        <v>156.11481529746314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41.996321727155134</v>
      </c>
      <c r="AC58">
        <f t="shared" si="33"/>
        <v>2.1116141478531461</v>
      </c>
      <c r="AE58">
        <f t="shared" si="34"/>
        <v>0</v>
      </c>
      <c r="AF58">
        <f t="shared" si="35"/>
        <v>0</v>
      </c>
      <c r="AG58">
        <f t="shared" si="36"/>
        <v>-0.67630165139344711</v>
      </c>
      <c r="AH58">
        <f t="shared" si="37"/>
        <v>-16354.689990990955</v>
      </c>
      <c r="AI58">
        <f t="shared" si="38"/>
        <v>-16355.366292642349</v>
      </c>
      <c r="AJ58">
        <f t="shared" si="39"/>
        <v>39.884707579301988</v>
      </c>
      <c r="AK58">
        <f t="shared" si="61"/>
        <v>2.9397425209008596</v>
      </c>
      <c r="AL58">
        <f t="shared" si="40"/>
        <v>-16312.541842542147</v>
      </c>
      <c r="AN58">
        <f t="shared" si="41"/>
        <v>0</v>
      </c>
      <c r="AO58">
        <f t="shared" si="42"/>
        <v>0</v>
      </c>
      <c r="AP58">
        <f t="shared" si="43"/>
        <v>-1.3278505598632799E-3</v>
      </c>
      <c r="AQ58">
        <f t="shared" si="44"/>
        <v>-32.110795850021994</v>
      </c>
      <c r="AR58">
        <f t="shared" si="45"/>
        <v>-32.112123700581854</v>
      </c>
      <c r="AS58">
        <f t="shared" si="46"/>
        <v>7.8309628817316984E-2</v>
      </c>
      <c r="AT58">
        <f t="shared" si="47"/>
        <v>5.7718900200661536E-3</v>
      </c>
      <c r="AU58">
        <f t="shared" si="48"/>
        <v>-32.028042181744475</v>
      </c>
      <c r="AW58">
        <v>55</v>
      </c>
      <c r="AX58">
        <f>IF(Z58&gt;0, (R58*SUMPRODUCT(K58:$K$98, X58:$X$98)-K58*$AZ$3)/Z58, 0)</f>
        <v>156.11481529746314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0.41902673299999998</v>
      </c>
      <c r="Q59" s="5">
        <f t="shared" si="60"/>
        <v>50</v>
      </c>
      <c r="R59">
        <f t="shared" si="31"/>
        <v>2000000</v>
      </c>
      <c r="S59">
        <f t="shared" si="32"/>
        <v>-2893.0437426946878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2.1116141478531461</v>
      </c>
      <c r="AC59">
        <f t="shared" si="33"/>
        <v>-22.342986277771168</v>
      </c>
      <c r="AE59">
        <f t="shared" si="34"/>
        <v>0</v>
      </c>
      <c r="AF59">
        <f t="shared" si="35"/>
        <v>0</v>
      </c>
      <c r="AG59">
        <f t="shared" si="36"/>
        <v>-0.38615016337361152</v>
      </c>
      <c r="AH59">
        <f t="shared" si="37"/>
        <v>-11335.538860236042</v>
      </c>
      <c r="AI59">
        <f t="shared" si="38"/>
        <v>-11335.925010399415</v>
      </c>
      <c r="AJ59">
        <f t="shared" si="39"/>
        <v>24.454600425624314</v>
      </c>
      <c r="AK59">
        <f t="shared" si="61"/>
        <v>0.14781299034972023</v>
      </c>
      <c r="AL59">
        <f t="shared" si="40"/>
        <v>-11311.32259698344</v>
      </c>
      <c r="AN59">
        <f t="shared" si="41"/>
        <v>0</v>
      </c>
      <c r="AO59">
        <f t="shared" si="42"/>
        <v>0</v>
      </c>
      <c r="AP59">
        <f t="shared" si="43"/>
        <v>-6.7693497522581766E-4</v>
      </c>
      <c r="AQ59">
        <f t="shared" si="44"/>
        <v>-19.871602928990395</v>
      </c>
      <c r="AR59">
        <f t="shared" si="45"/>
        <v>-19.87227986396562</v>
      </c>
      <c r="AS59">
        <f t="shared" si="46"/>
        <v>4.2869784616044876E-2</v>
      </c>
      <c r="AT59">
        <f t="shared" si="47"/>
        <v>2.5912143111961122E-4</v>
      </c>
      <c r="AU59">
        <f t="shared" si="48"/>
        <v>-19.829150957918454</v>
      </c>
      <c r="AW59">
        <v>56</v>
      </c>
      <c r="AX59">
        <f>IF(Z59&gt;0, (R59*SUMPRODUCT(K59:$K$98, X59:$X$98)-K59*$AZ$3)/Z59, 0)</f>
        <v>-2893.0437426946878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0.47079290899999998</v>
      </c>
      <c r="Q60" s="5">
        <f t="shared" si="60"/>
        <v>50</v>
      </c>
      <c r="R60">
        <f t="shared" si="31"/>
        <v>2000000</v>
      </c>
      <c r="S60">
        <f t="shared" si="32"/>
        <v>-8822.974869074651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-22.342986277771168</v>
      </c>
      <c r="AC60">
        <f t="shared" si="33"/>
        <v>-35.378700434977873</v>
      </c>
      <c r="AE60">
        <f t="shared" si="34"/>
        <v>0</v>
      </c>
      <c r="AF60">
        <f t="shared" si="35"/>
        <v>0</v>
      </c>
      <c r="AG60">
        <f t="shared" si="36"/>
        <v>-0.20049190301438757</v>
      </c>
      <c r="AH60">
        <f t="shared" si="37"/>
        <v>-7271.8703490195139</v>
      </c>
      <c r="AI60">
        <f t="shared" si="38"/>
        <v>-7272.0708409225281</v>
      </c>
      <c r="AJ60">
        <f t="shared" si="39"/>
        <v>13.035714157206705</v>
      </c>
      <c r="AK60">
        <f t="shared" si="61"/>
        <v>-1.5640090394439818</v>
      </c>
      <c r="AL60">
        <f t="shared" si="40"/>
        <v>-7260.599135804765</v>
      </c>
      <c r="AN60">
        <f t="shared" si="41"/>
        <v>0</v>
      </c>
      <c r="AO60">
        <f t="shared" si="42"/>
        <v>0</v>
      </c>
      <c r="AP60">
        <f t="shared" si="43"/>
        <v>-3.1381199935995877E-4</v>
      </c>
      <c r="AQ60">
        <f t="shared" si="44"/>
        <v>-11.382006649657345</v>
      </c>
      <c r="AR60">
        <f t="shared" si="45"/>
        <v>-11.382320461656706</v>
      </c>
      <c r="AS60">
        <f t="shared" si="46"/>
        <v>2.040363456704981E-2</v>
      </c>
      <c r="AT60">
        <f t="shared" si="47"/>
        <v>-2.4480031178602947E-3</v>
      </c>
      <c r="AU60">
        <f t="shared" si="48"/>
        <v>-11.364364830207515</v>
      </c>
      <c r="AW60">
        <v>57</v>
      </c>
      <c r="AX60">
        <f>IF(Z60&gt;0, (R60*SUMPRODUCT(K60:$K$98, X60:$X$98)-K60*$AZ$3)/Z60, 0)</f>
        <v>-8822.974869074651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0.528968832</v>
      </c>
      <c r="Q61" s="5">
        <f t="shared" si="60"/>
        <v>50</v>
      </c>
      <c r="R61">
        <f t="shared" si="31"/>
        <v>2000000</v>
      </c>
      <c r="S61">
        <f t="shared" si="32"/>
        <v>-21992.80983628516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-35.378700434977873</v>
      </c>
      <c r="AC61">
        <f t="shared" si="33"/>
        <v>-40.65723496697121</v>
      </c>
      <c r="AE61">
        <f t="shared" si="34"/>
        <v>0</v>
      </c>
      <c r="AF61">
        <f t="shared" si="35"/>
        <v>0</v>
      </c>
      <c r="AG61">
        <f t="shared" si="36"/>
        <v>-9.2433016221265818E-2</v>
      </c>
      <c r="AH61">
        <f t="shared" si="37"/>
        <v>-4242.1587105191147</v>
      </c>
      <c r="AI61">
        <f t="shared" si="38"/>
        <v>-4242.2511435353363</v>
      </c>
      <c r="AJ61">
        <f t="shared" si="39"/>
        <v>5.278534531993337</v>
      </c>
      <c r="AK61">
        <f t="shared" si="61"/>
        <v>-2.4765090304484514</v>
      </c>
      <c r="AL61">
        <f t="shared" si="40"/>
        <v>-4239.4491180337909</v>
      </c>
      <c r="AN61">
        <f t="shared" si="41"/>
        <v>0</v>
      </c>
      <c r="AO61">
        <f t="shared" si="42"/>
        <v>0</v>
      </c>
      <c r="AP61">
        <f t="shared" si="43"/>
        <v>-1.2917599339047948E-4</v>
      </c>
      <c r="AQ61">
        <f t="shared" si="44"/>
        <v>-5.9284559560365038</v>
      </c>
      <c r="AR61">
        <f t="shared" si="45"/>
        <v>-5.9285851320298946</v>
      </c>
      <c r="AS61">
        <f t="shared" si="46"/>
        <v>7.3768007330189808E-3</v>
      </c>
      <c r="AT61">
        <f t="shared" si="47"/>
        <v>-3.4609442299587331E-3</v>
      </c>
      <c r="AU61">
        <f t="shared" si="48"/>
        <v>-5.924669275526834</v>
      </c>
      <c r="AW61">
        <v>58</v>
      </c>
      <c r="AX61">
        <f>IF(Z61&gt;0, (R61*SUMPRODUCT(K61:$K$98, X61:$X$98)-K61*$AZ$3)/Z61, 0)</f>
        <v>-21992.80983628516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0.59457872599999995</v>
      </c>
      <c r="Q62" s="5">
        <f t="shared" si="60"/>
        <v>50</v>
      </c>
      <c r="R62">
        <f t="shared" si="31"/>
        <v>2000000</v>
      </c>
      <c r="S62">
        <f t="shared" si="32"/>
        <v>-56273.848963691373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-40.65723496697121</v>
      </c>
      <c r="AC62">
        <f t="shared" si="33"/>
        <v>-41.136162246521998</v>
      </c>
      <c r="AE62">
        <f t="shared" si="34"/>
        <v>0</v>
      </c>
      <c r="AF62">
        <f t="shared" si="35"/>
        <v>0</v>
      </c>
      <c r="AG62">
        <f t="shared" si="36"/>
        <v>-3.6549981033875606E-2</v>
      </c>
      <c r="AH62">
        <f t="shared" si="37"/>
        <v>-2198.348201007102</v>
      </c>
      <c r="AI62">
        <f t="shared" si="38"/>
        <v>-2198.3847509881357</v>
      </c>
      <c r="AJ62">
        <f t="shared" si="39"/>
        <v>0.4789272795507884</v>
      </c>
      <c r="AK62">
        <f t="shared" si="61"/>
        <v>-2.8460064476879849</v>
      </c>
      <c r="AL62">
        <f t="shared" si="40"/>
        <v>-2200.7518301562732</v>
      </c>
      <c r="AN62">
        <f t="shared" si="41"/>
        <v>0</v>
      </c>
      <c r="AO62">
        <f t="shared" si="42"/>
        <v>0</v>
      </c>
      <c r="AP62">
        <f t="shared" si="43"/>
        <v>-4.5606192747034814E-5</v>
      </c>
      <c r="AQ62">
        <f t="shared" si="44"/>
        <v>-2.7430463421391318</v>
      </c>
      <c r="AR62">
        <f t="shared" si="45"/>
        <v>-2.7430919483318785</v>
      </c>
      <c r="AS62">
        <f t="shared" si="46"/>
        <v>5.9759401250475126E-4</v>
      </c>
      <c r="AT62">
        <f t="shared" si="47"/>
        <v>-3.5511788225625548E-3</v>
      </c>
      <c r="AU62">
        <f t="shared" si="48"/>
        <v>-2.7460455331419369</v>
      </c>
      <c r="AW62">
        <v>59</v>
      </c>
      <c r="AX62">
        <f>IF(Z62&gt;0, (R62*SUMPRODUCT(K62:$K$98, X62:$X$98)-K62*$AZ$3)/Z62, 0)</f>
        <v>-56273.848963691373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0.66545322200000001</v>
      </c>
      <c r="Q63" s="5">
        <f t="shared" si="60"/>
        <v>50</v>
      </c>
      <c r="R63">
        <f t="shared" si="31"/>
        <v>2000000</v>
      </c>
      <c r="S63">
        <f t="shared" si="32"/>
        <v>-164445.16376094593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-41.136162246521998</v>
      </c>
      <c r="AC63">
        <f t="shared" si="33"/>
        <v>-39.013557984656032</v>
      </c>
      <c r="AE63">
        <f t="shared" si="34"/>
        <v>0</v>
      </c>
      <c r="AF63">
        <f t="shared" si="35"/>
        <v>0</v>
      </c>
      <c r="AG63">
        <f t="shared" si="36"/>
        <v>-1.1862178580505436E-2</v>
      </c>
      <c r="AH63">
        <f t="shared" si="37"/>
        <v>-972.89210572125648</v>
      </c>
      <c r="AI63">
        <f t="shared" si="38"/>
        <v>-972.90396789983697</v>
      </c>
      <c r="AJ63">
        <f t="shared" si="39"/>
        <v>-2.1226042618659662</v>
      </c>
      <c r="AK63">
        <f t="shared" si="61"/>
        <v>-2.87953135725654</v>
      </c>
      <c r="AL63">
        <f t="shared" si="40"/>
        <v>-977.90610351895941</v>
      </c>
      <c r="AN63">
        <f t="shared" si="41"/>
        <v>0</v>
      </c>
      <c r="AO63">
        <f t="shared" si="42"/>
        <v>0</v>
      </c>
      <c r="AP63">
        <f t="shared" si="43"/>
        <v>-1.321548474365814E-5</v>
      </c>
      <c r="AQ63">
        <f t="shared" si="44"/>
        <v>-1.0838852823809766</v>
      </c>
      <c r="AR63">
        <f t="shared" si="45"/>
        <v>-1.0838984978657202</v>
      </c>
      <c r="AS63">
        <f t="shared" si="46"/>
        <v>-2.3647632725419809E-3</v>
      </c>
      <c r="AT63">
        <f t="shared" si="47"/>
        <v>-3.2080450030695421E-3</v>
      </c>
      <c r="AU63">
        <f t="shared" si="48"/>
        <v>-1.0894713061413317</v>
      </c>
      <c r="AW63">
        <v>60</v>
      </c>
      <c r="AX63">
        <f>IF(Z63&gt;0, (R63*SUMPRODUCT(K63:$K$98, X63:$X$98)-K63*$AZ$3)/Z63, 0)</f>
        <v>-164445.16376094593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0.73950958099999997</v>
      </c>
      <c r="Q64" s="5">
        <f t="shared" si="60"/>
        <v>50</v>
      </c>
      <c r="R64">
        <f t="shared" si="31"/>
        <v>2000000</v>
      </c>
      <c r="S64">
        <f t="shared" si="32"/>
        <v>-601628.33362782863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-39.013557984656032</v>
      </c>
      <c r="AC64">
        <f t="shared" si="33"/>
        <v>-35.75311237060388</v>
      </c>
      <c r="AE64">
        <f t="shared" si="34"/>
        <v>0</v>
      </c>
      <c r="AF64">
        <f t="shared" si="35"/>
        <v>0</v>
      </c>
      <c r="AG64">
        <f t="shared" si="36"/>
        <v>-2.9713620828836326E-3</v>
      </c>
      <c r="AH64">
        <f t="shared" si="37"/>
        <v>-350.88778847266997</v>
      </c>
      <c r="AI64">
        <f t="shared" si="38"/>
        <v>-350.89075983475283</v>
      </c>
      <c r="AJ64">
        <f t="shared" si="39"/>
        <v>-3.2604456140521521</v>
      </c>
      <c r="AK64">
        <f t="shared" si="61"/>
        <v>-2.7309490589259227</v>
      </c>
      <c r="AL64">
        <f t="shared" si="40"/>
        <v>-356.88215450773095</v>
      </c>
      <c r="AN64">
        <f t="shared" si="41"/>
        <v>0</v>
      </c>
      <c r="AO64">
        <f t="shared" si="42"/>
        <v>0</v>
      </c>
      <c r="AP64">
        <f t="shared" si="43"/>
        <v>-2.955671706006282E-6</v>
      </c>
      <c r="AQ64">
        <f t="shared" si="44"/>
        <v>-0.34903491376766149</v>
      </c>
      <c r="AR64">
        <f t="shared" si="45"/>
        <v>-0.34903786943936749</v>
      </c>
      <c r="AS64">
        <f t="shared" si="46"/>
        <v>-3.2432287219179776E-3</v>
      </c>
      <c r="AT64">
        <f t="shared" si="47"/>
        <v>-2.7165281910639322E-3</v>
      </c>
      <c r="AU64">
        <f t="shared" si="48"/>
        <v>-0.35499762635234944</v>
      </c>
      <c r="AW64">
        <v>61</v>
      </c>
      <c r="AX64">
        <f>IF(Z64&gt;0, (R64*SUMPRODUCT(K64:$K$98, X64:$X$98)-K64*$AZ$3)/Z64, 0)</f>
        <v>-601628.33362782863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0.74173968400000001</v>
      </c>
      <c r="Q65" s="5">
        <f t="shared" si="60"/>
        <v>50</v>
      </c>
      <c r="R65">
        <f t="shared" si="31"/>
        <v>2000000</v>
      </c>
      <c r="S65">
        <f t="shared" si="32"/>
        <v>-2184121.9025869509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-35.75311237060388</v>
      </c>
      <c r="AC65">
        <f t="shared" si="33"/>
        <v>-32.223280412556257</v>
      </c>
      <c r="AE65">
        <f t="shared" si="34"/>
        <v>0</v>
      </c>
      <c r="AF65">
        <f t="shared" si="35"/>
        <v>0</v>
      </c>
      <c r="AG65">
        <f t="shared" si="36"/>
        <v>-7.3767128964710878E-4</v>
      </c>
      <c r="AH65">
        <f t="shared" si="37"/>
        <v>-88.1590868963075</v>
      </c>
      <c r="AI65">
        <f t="shared" si="38"/>
        <v>-88.159824567597141</v>
      </c>
      <c r="AJ65">
        <f t="shared" si="39"/>
        <v>-3.5298319580476232</v>
      </c>
      <c r="AK65">
        <f t="shared" si="61"/>
        <v>-2.5027178659422717</v>
      </c>
      <c r="AL65">
        <f t="shared" si="40"/>
        <v>-94.192374391587038</v>
      </c>
      <c r="AN65">
        <f t="shared" si="41"/>
        <v>0</v>
      </c>
      <c r="AO65">
        <f t="shared" si="42"/>
        <v>0</v>
      </c>
      <c r="AP65">
        <f t="shared" si="43"/>
        <v>-6.5515713546908794E-7</v>
      </c>
      <c r="AQ65">
        <f t="shared" si="44"/>
        <v>-7.8297821329315717E-2</v>
      </c>
      <c r="AR65">
        <f t="shared" si="45"/>
        <v>-7.8298476486451177E-2</v>
      </c>
      <c r="AS65">
        <f t="shared" si="46"/>
        <v>-3.1349933592075057E-3</v>
      </c>
      <c r="AT65">
        <f t="shared" si="47"/>
        <v>-2.2227698040443509E-3</v>
      </c>
      <c r="AU65">
        <f t="shared" si="48"/>
        <v>-8.3656239649703035E-2</v>
      </c>
      <c r="AW65">
        <v>62</v>
      </c>
      <c r="AX65">
        <f>IF(Z65&gt;0, (R65*SUMPRODUCT(K65:$K$98, X65:$X$98)-K65*$AZ$3)/Z65, 0)</f>
        <v>-2184121.9025869509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0.74414860599999999</v>
      </c>
      <c r="Q66" s="5">
        <f t="shared" si="60"/>
        <v>50</v>
      </c>
      <c r="R66">
        <f t="shared" si="31"/>
        <v>2000000</v>
      </c>
      <c r="S66">
        <f t="shared" si="32"/>
        <v>-7950678.0464282008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-32.223280412556257</v>
      </c>
      <c r="AC66">
        <f t="shared" si="33"/>
        <v>-28.838304241193342</v>
      </c>
      <c r="AE66">
        <f t="shared" si="34"/>
        <v>0</v>
      </c>
      <c r="AF66">
        <f t="shared" si="35"/>
        <v>0</v>
      </c>
      <c r="AG66">
        <f t="shared" si="36"/>
        <v>-1.8135751487351946E-4</v>
      </c>
      <c r="AH66">
        <f t="shared" si="37"/>
        <v>-21.957482475084728</v>
      </c>
      <c r="AI66">
        <f t="shared" si="38"/>
        <v>-21.9576638325996</v>
      </c>
      <c r="AJ66">
        <f t="shared" si="39"/>
        <v>-3.384976171362915</v>
      </c>
      <c r="AK66">
        <f t="shared" si="61"/>
        <v>-2.2556296288789381</v>
      </c>
      <c r="AL66">
        <f t="shared" si="40"/>
        <v>-27.598269632841454</v>
      </c>
      <c r="AN66">
        <f t="shared" si="41"/>
        <v>0</v>
      </c>
      <c r="AO66">
        <f t="shared" si="42"/>
        <v>0</v>
      </c>
      <c r="AP66">
        <f t="shared" si="43"/>
        <v>-1.4381365628939475E-7</v>
      </c>
      <c r="AQ66">
        <f t="shared" si="44"/>
        <v>-1.7411938181081246E-2</v>
      </c>
      <c r="AR66">
        <f t="shared" si="45"/>
        <v>-1.7412081994737535E-2</v>
      </c>
      <c r="AS66">
        <f t="shared" si="46"/>
        <v>-2.6842328535196395E-3</v>
      </c>
      <c r="AT66">
        <f t="shared" si="47"/>
        <v>-1.7886788115177013E-3</v>
      </c>
      <c r="AU66">
        <f t="shared" si="48"/>
        <v>-2.1884993659774876E-2</v>
      </c>
      <c r="AW66">
        <v>63</v>
      </c>
      <c r="AX66">
        <f>IF(Z66&gt;0, (R66*SUMPRODUCT(K66:$K$98, X66:$X$98)-K66*$AZ$3)/Z66, 0)</f>
        <v>-7950678.0464282008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0.74680299299999997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-29206613.723880202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-28.838304241193342</v>
      </c>
      <c r="AC67">
        <f t="shared" ref="AC67:AC98" si="64">S67*Z67</f>
        <v>-25.763507257327799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-4.4105604814197929E-5</v>
      </c>
      <c r="AH67">
        <f t="shared" ref="AH67:AH98" si="68">-X67*R67</f>
        <v>-5.4175333964234538</v>
      </c>
      <c r="AI67">
        <f t="shared" ref="AI67:AI98" si="69">SUM(AE67:AH67)</f>
        <v>-5.4175775020282684</v>
      </c>
      <c r="AJ67">
        <f t="shared" ref="AJ67:AJ98" si="70">AB67-AC67</f>
        <v>-3.0747969838655429</v>
      </c>
      <c r="AK67">
        <f t="shared" si="61"/>
        <v>-2.0186812968835341</v>
      </c>
      <c r="AL67">
        <f t="shared" ref="AL67:AL98" si="71">SUM(AI67:AK67)</f>
        <v>-10.511055782777346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-3.1227723906524585E-8</v>
      </c>
      <c r="AQ67">
        <f t="shared" ref="AQ67:AQ98" si="75">AH67*$K67</f>
        <v>-3.8357310339711881E-3</v>
      </c>
      <c r="AR67">
        <f t="shared" ref="AR67:AR98" si="76">AI67*$K67</f>
        <v>-3.8357622616950948E-3</v>
      </c>
      <c r="AS67">
        <f t="shared" ref="AS67:AS98" si="77">AJ67*$K67</f>
        <v>-2.1770228905206735E-3</v>
      </c>
      <c r="AT67">
        <f t="shared" ref="AT67:AT98" si="78">AK67*$K67</f>
        <v>-1.4292700997958273E-3</v>
      </c>
      <c r="AU67">
        <f t="shared" ref="AU67:AU98" si="79">AL67*$K67</f>
        <v>-7.442055252011596E-3</v>
      </c>
      <c r="AW67">
        <v>64</v>
      </c>
      <c r="AX67">
        <f>IF(Z67&gt;0, (R67*SUMPRODUCT(K67:$K$98, X67:$X$98)-K67*$AZ$3)/Z67, 0)</f>
        <v>-29206613.723880202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0.74973846</v>
      </c>
      <c r="Q68" s="5">
        <f t="shared" si="60"/>
        <v>50</v>
      </c>
      <c r="R68">
        <f t="shared" si="62"/>
        <v>2000000</v>
      </c>
      <c r="S68">
        <f t="shared" si="63"/>
        <v>-108552899.54665379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-25.763507257327799</v>
      </c>
      <c r="AC68">
        <f t="shared" si="64"/>
        <v>-23.006442165105852</v>
      </c>
      <c r="AE68">
        <f t="shared" si="65"/>
        <v>0</v>
      </c>
      <c r="AF68">
        <f t="shared" si="66"/>
        <v>0</v>
      </c>
      <c r="AG68">
        <f t="shared" si="67"/>
        <v>-1.0596880535290611E-5</v>
      </c>
      <c r="AH68">
        <f t="shared" si="68"/>
        <v>-1.3227067292306136</v>
      </c>
      <c r="AI68">
        <f t="shared" si="69"/>
        <v>-1.3227173261111489</v>
      </c>
      <c r="AJ68">
        <f t="shared" si="70"/>
        <v>-2.7570650922219464</v>
      </c>
      <c r="AK68">
        <f t="shared" si="61"/>
        <v>-1.8034455080129461</v>
      </c>
      <c r="AL68">
        <f t="shared" si="71"/>
        <v>-5.8832279263460414</v>
      </c>
      <c r="AN68">
        <f t="shared" si="72"/>
        <v>0</v>
      </c>
      <c r="AO68">
        <f t="shared" si="73"/>
        <v>0</v>
      </c>
      <c r="AP68">
        <f t="shared" si="74"/>
        <v>-6.6989473539967993E-9</v>
      </c>
      <c r="AQ68">
        <f t="shared" si="75"/>
        <v>-8.3616520110653305E-4</v>
      </c>
      <c r="AR68">
        <f t="shared" si="76"/>
        <v>-8.3617190005388703E-4</v>
      </c>
      <c r="AS68">
        <f t="shared" si="77"/>
        <v>-1.7429123450838865E-3</v>
      </c>
      <c r="AT68">
        <f t="shared" si="78"/>
        <v>-1.1400700870173037E-3</v>
      </c>
      <c r="AU68">
        <f t="shared" si="79"/>
        <v>-3.719154332155077E-3</v>
      </c>
      <c r="AW68">
        <v>65</v>
      </c>
      <c r="AX68">
        <f>IF(Z68&gt;0, (R68*SUMPRODUCT(K68:$K$98, X68:$X$98)-K68*$AZ$3)/Z68, 0)</f>
        <v>-108552899.54665379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0.75265391500000001</v>
      </c>
      <c r="Q69" s="5">
        <f t="shared" ref="Q69:Q98" si="91">$C$8</f>
        <v>50</v>
      </c>
      <c r="R69">
        <f t="shared" si="62"/>
        <v>2000000</v>
      </c>
      <c r="S69">
        <f t="shared" si="63"/>
        <v>-408372604.20348948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-23.006442165105852</v>
      </c>
      <c r="AC69">
        <f t="shared" si="64"/>
        <v>-20.542188309542748</v>
      </c>
      <c r="AE69">
        <f t="shared" si="65"/>
        <v>0</v>
      </c>
      <c r="AF69">
        <f t="shared" si="66"/>
        <v>0</v>
      </c>
      <c r="AG69">
        <f t="shared" si="67"/>
        <v>-2.515128108263931E-6</v>
      </c>
      <c r="AH69">
        <f t="shared" si="68"/>
        <v>-0.31903134486695095</v>
      </c>
      <c r="AI69">
        <f t="shared" si="69"/>
        <v>-0.31903385999505923</v>
      </c>
      <c r="AJ69">
        <f t="shared" si="70"/>
        <v>-2.4642538555631042</v>
      </c>
      <c r="AK69">
        <f t="shared" si="61"/>
        <v>-1.6104509515574099</v>
      </c>
      <c r="AL69">
        <f t="shared" si="71"/>
        <v>-4.3937386671155734</v>
      </c>
      <c r="AN69">
        <f t="shared" si="72"/>
        <v>0</v>
      </c>
      <c r="AO69">
        <f t="shared" si="73"/>
        <v>0</v>
      </c>
      <c r="AP69">
        <f t="shared" si="74"/>
        <v>-1.4196151143680799E-9</v>
      </c>
      <c r="AQ69">
        <f t="shared" si="75"/>
        <v>-1.8007103401302077E-4</v>
      </c>
      <c r="AR69">
        <f t="shared" si="76"/>
        <v>-1.8007245362813514E-4</v>
      </c>
      <c r="AS69">
        <f t="shared" si="77"/>
        <v>-1.3909001324834687E-3</v>
      </c>
      <c r="AT69">
        <f t="shared" si="78"/>
        <v>-9.0898769898342115E-4</v>
      </c>
      <c r="AU69">
        <f t="shared" si="79"/>
        <v>-2.4799602850950251E-3</v>
      </c>
      <c r="AW69">
        <v>66</v>
      </c>
      <c r="AX69">
        <f>IF(Z69&gt;0, (R69*SUMPRODUCT(K69:$K$98, X69:$X$98)-K69*$AZ$3)/Z69, 0)</f>
        <v>-408372604.20348948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0.755802533</v>
      </c>
      <c r="Q70" s="5">
        <f t="shared" si="91"/>
        <v>50</v>
      </c>
      <c r="R70">
        <f t="shared" si="62"/>
        <v>2000000</v>
      </c>
      <c r="S70">
        <f t="shared" si="63"/>
        <v>-1556897665.3662071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-20.542188309542748</v>
      </c>
      <c r="AC70">
        <f t="shared" si="64"/>
        <v>-18.341395147751573</v>
      </c>
      <c r="AE70">
        <f t="shared" si="65"/>
        <v>0</v>
      </c>
      <c r="AF70">
        <f t="shared" si="66"/>
        <v>0</v>
      </c>
      <c r="AG70">
        <f t="shared" si="67"/>
        <v>-5.8903663213591448E-7</v>
      </c>
      <c r="AH70">
        <f t="shared" si="68"/>
        <v>-7.603760780181508E-2</v>
      </c>
      <c r="AI70">
        <f t="shared" si="69"/>
        <v>-7.6038196838447217E-2</v>
      </c>
      <c r="AJ70">
        <f t="shared" si="70"/>
        <v>-2.2007931617911751</v>
      </c>
      <c r="AK70">
        <f t="shared" si="61"/>
        <v>-1.4379531816679925</v>
      </c>
      <c r="AL70">
        <f t="shared" si="71"/>
        <v>-3.714784540297615</v>
      </c>
      <c r="AN70">
        <f t="shared" si="72"/>
        <v>0</v>
      </c>
      <c r="AO70">
        <f t="shared" si="73"/>
        <v>0</v>
      </c>
      <c r="AP70">
        <f t="shared" si="74"/>
        <v>-2.9684844991064256E-10</v>
      </c>
      <c r="AQ70">
        <f t="shared" si="75"/>
        <v>-3.831959640444569E-5</v>
      </c>
      <c r="AR70">
        <f t="shared" si="76"/>
        <v>-3.8319893252895598E-5</v>
      </c>
      <c r="AS70">
        <f t="shared" si="77"/>
        <v>-1.109102563422421E-3</v>
      </c>
      <c r="AT70">
        <f t="shared" si="78"/>
        <v>-7.2466490152640916E-4</v>
      </c>
      <c r="AU70">
        <f t="shared" si="79"/>
        <v>-1.8720873582017256E-3</v>
      </c>
      <c r="AW70">
        <v>67</v>
      </c>
      <c r="AX70">
        <f>IF(Z70&gt;0, (R70*SUMPRODUCT(K70:$K$98, X70:$X$98)-K70*$AZ$3)/Z70, 0)</f>
        <v>-1556897665.3662071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0.75910169800000005</v>
      </c>
      <c r="Q71" s="5">
        <f t="shared" si="91"/>
        <v>50</v>
      </c>
      <c r="R71">
        <f t="shared" si="62"/>
        <v>2000000</v>
      </c>
      <c r="S71">
        <f t="shared" si="63"/>
        <v>-6020356153.2930498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-18.341395147751573</v>
      </c>
      <c r="AC71">
        <f t="shared" si="64"/>
        <v>-16.376278795182625</v>
      </c>
      <c r="AE71">
        <f t="shared" si="65"/>
        <v>0</v>
      </c>
      <c r="AF71">
        <f t="shared" si="66"/>
        <v>0</v>
      </c>
      <c r="AG71">
        <f t="shared" si="67"/>
        <v>-1.3600755817598125E-7</v>
      </c>
      <c r="AH71">
        <f t="shared" si="68"/>
        <v>-1.7885548305542964E-2</v>
      </c>
      <c r="AI71">
        <f t="shared" si="69"/>
        <v>-1.7885684313101141E-2</v>
      </c>
      <c r="AJ71">
        <f t="shared" si="70"/>
        <v>-1.9651163525689483</v>
      </c>
      <c r="AK71">
        <f t="shared" si="61"/>
        <v>-1.2838976603426102</v>
      </c>
      <c r="AL71">
        <f t="shared" si="71"/>
        <v>-3.2668996972246598</v>
      </c>
      <c r="AN71">
        <f t="shared" si="72"/>
        <v>0</v>
      </c>
      <c r="AO71">
        <f t="shared" si="73"/>
        <v>0</v>
      </c>
      <c r="AP71">
        <f t="shared" si="74"/>
        <v>-6.11980384247316E-11</v>
      </c>
      <c r="AQ71">
        <f t="shared" si="75"/>
        <v>-8.0477915134227392E-6</v>
      </c>
      <c r="AR71">
        <f t="shared" si="76"/>
        <v>-8.0478527114611651E-6</v>
      </c>
      <c r="AS71">
        <f t="shared" si="77"/>
        <v>-8.8422487445863785E-4</v>
      </c>
      <c r="AT71">
        <f t="shared" si="78"/>
        <v>-5.777033232918211E-4</v>
      </c>
      <c r="AU71">
        <f t="shared" si="79"/>
        <v>-1.46997605046192E-3</v>
      </c>
      <c r="AW71">
        <v>68</v>
      </c>
      <c r="AX71">
        <f>IF(Z71&gt;0, (R71*SUMPRODUCT(K71:$K$98, X71:$X$98)-K71*$AZ$3)/Z71, 0)</f>
        <v>-6020356153.2930498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0.76251046700000003</v>
      </c>
      <c r="Q72" s="5">
        <f t="shared" si="91"/>
        <v>50</v>
      </c>
      <c r="R72">
        <f t="shared" si="62"/>
        <v>2000000</v>
      </c>
      <c r="S72">
        <f t="shared" si="63"/>
        <v>-23628869787.220528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-16.376278795182625</v>
      </c>
      <c r="AC72">
        <f t="shared" si="64"/>
        <v>-14.621684457112222</v>
      </c>
      <c r="AE72">
        <f t="shared" si="65"/>
        <v>0</v>
      </c>
      <c r="AF72">
        <f t="shared" si="66"/>
        <v>0</v>
      </c>
      <c r="AG72">
        <f t="shared" si="67"/>
        <v>-3.0940295893924297E-8</v>
      </c>
      <c r="AH72">
        <f t="shared" si="68"/>
        <v>-4.1482874680118858E-3</v>
      </c>
      <c r="AI72">
        <f t="shared" si="69"/>
        <v>-4.1483184083077797E-3</v>
      </c>
      <c r="AJ72">
        <f t="shared" si="70"/>
        <v>-1.7545943380704028</v>
      </c>
      <c r="AK72">
        <f t="shared" si="61"/>
        <v>-1.1463395156627838</v>
      </c>
      <c r="AL72">
        <f t="shared" si="71"/>
        <v>-2.9050821721414941</v>
      </c>
      <c r="AN72">
        <f t="shared" si="72"/>
        <v>0</v>
      </c>
      <c r="AO72">
        <f t="shared" si="73"/>
        <v>0</v>
      </c>
      <c r="AP72">
        <f t="shared" si="74"/>
        <v>-1.2430279626569858E-11</v>
      </c>
      <c r="AQ72">
        <f t="shared" si="75"/>
        <v>-1.6665766020973585E-6</v>
      </c>
      <c r="AR72">
        <f t="shared" si="76"/>
        <v>-1.666589032376985E-6</v>
      </c>
      <c r="AS72">
        <f t="shared" si="77"/>
        <v>-7.0490916855433735E-4</v>
      </c>
      <c r="AT72">
        <f t="shared" si="78"/>
        <v>-4.6054248399974673E-4</v>
      </c>
      <c r="AU72">
        <f t="shared" si="79"/>
        <v>-1.1671182415864609E-3</v>
      </c>
      <c r="AW72">
        <v>69</v>
      </c>
      <c r="AX72">
        <f>IF(Z72&gt;0, (R72*SUMPRODUCT(K72:$K$98, X72:$X$98)-K72*$AZ$3)/Z72, 0)</f>
        <v>-23628869787.220528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0.76616800500000004</v>
      </c>
      <c r="Q73" s="5">
        <f t="shared" si="91"/>
        <v>50</v>
      </c>
      <c r="R73">
        <f t="shared" si="62"/>
        <v>2000000</v>
      </c>
      <c r="S73">
        <f t="shared" si="63"/>
        <v>-94254655140.799271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-14.621684457112222</v>
      </c>
      <c r="AC73">
        <f t="shared" si="64"/>
        <v>-13.055076850597827</v>
      </c>
      <c r="AE73">
        <f t="shared" si="65"/>
        <v>0</v>
      </c>
      <c r="AF73">
        <f t="shared" si="66"/>
        <v>0</v>
      </c>
      <c r="AG73">
        <f t="shared" si="67"/>
        <v>-6.9254281558273815E-9</v>
      </c>
      <c r="AH73">
        <f t="shared" si="68"/>
        <v>-9.482185911663069E-4</v>
      </c>
      <c r="AI73">
        <f t="shared" si="69"/>
        <v>-9.4822551659446276E-4</v>
      </c>
      <c r="AJ73">
        <f t="shared" si="70"/>
        <v>-1.5666076065143955</v>
      </c>
      <c r="AK73">
        <f t="shared" ref="AK73:AK98" si="92">G73*SUM(AB73:AB73, AE73:AF73)</f>
        <v>-1.0235179119978557</v>
      </c>
      <c r="AL73">
        <f t="shared" si="71"/>
        <v>-2.5910737440288454</v>
      </c>
      <c r="AN73">
        <f t="shared" si="72"/>
        <v>0</v>
      </c>
      <c r="AO73">
        <f t="shared" si="73"/>
        <v>0</v>
      </c>
      <c r="AP73">
        <f t="shared" si="74"/>
        <v>-2.4841913278776653E-12</v>
      </c>
      <c r="AQ73">
        <f t="shared" si="75"/>
        <v>-3.4013151939575621E-7</v>
      </c>
      <c r="AR73">
        <f t="shared" si="76"/>
        <v>-3.4013400358708407E-7</v>
      </c>
      <c r="AS73">
        <f t="shared" si="77"/>
        <v>-5.619512530810883E-4</v>
      </c>
      <c r="AT73">
        <f t="shared" si="78"/>
        <v>-3.6714182339369923E-4</v>
      </c>
      <c r="AU73">
        <f t="shared" si="79"/>
        <v>-9.2943321047837444E-4</v>
      </c>
      <c r="AW73">
        <v>70</v>
      </c>
      <c r="AX73">
        <f>IF(Z73&gt;0, (R73*SUMPRODUCT(K73:$K$98, X73:$X$98)-K73*$AZ$3)/Z73, 0)</f>
        <v>-94254655140.799271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0.76992945700000004</v>
      </c>
      <c r="Q74" s="5">
        <f t="shared" si="91"/>
        <v>50</v>
      </c>
      <c r="R74">
        <f t="shared" si="62"/>
        <v>2000000</v>
      </c>
      <c r="S74">
        <f t="shared" si="63"/>
        <v>-382404401195.98041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-13.055076850597827</v>
      </c>
      <c r="AC74">
        <f t="shared" si="64"/>
        <v>-11.656318911183812</v>
      </c>
      <c r="AE74">
        <f t="shared" si="65"/>
        <v>0</v>
      </c>
      <c r="AF74">
        <f t="shared" si="66"/>
        <v>0</v>
      </c>
      <c r="AG74">
        <f t="shared" si="67"/>
        <v>-1.5240827347604198E-9</v>
      </c>
      <c r="AH74">
        <f t="shared" si="68"/>
        <v>-2.1328364558034749E-4</v>
      </c>
      <c r="AI74">
        <f t="shared" si="69"/>
        <v>-2.1328516966308226E-4</v>
      </c>
      <c r="AJ74">
        <f t="shared" si="70"/>
        <v>-1.3987579394140148</v>
      </c>
      <c r="AK74">
        <f t="shared" si="92"/>
        <v>-0.91385537954184792</v>
      </c>
      <c r="AL74">
        <f t="shared" si="71"/>
        <v>-2.3128266041255259</v>
      </c>
      <c r="AN74">
        <f t="shared" si="72"/>
        <v>0</v>
      </c>
      <c r="AO74">
        <f t="shared" si="73"/>
        <v>0</v>
      </c>
      <c r="AP74">
        <f t="shared" si="74"/>
        <v>-4.8812262003743619E-13</v>
      </c>
      <c r="AQ74">
        <f t="shared" si="75"/>
        <v>-6.8309002862748559E-8</v>
      </c>
      <c r="AR74">
        <f t="shared" si="76"/>
        <v>-6.8309490985368592E-8</v>
      </c>
      <c r="AS74">
        <f t="shared" si="77"/>
        <v>-4.4798446607445004E-4</v>
      </c>
      <c r="AT74">
        <f t="shared" si="78"/>
        <v>-2.9268324614109195E-4</v>
      </c>
      <c r="AU74">
        <f t="shared" si="79"/>
        <v>-7.4073602170652739E-4</v>
      </c>
      <c r="AW74">
        <v>71</v>
      </c>
      <c r="AX74">
        <f>IF(Z74&gt;0, (R74*SUMPRODUCT(K74:$K$98, X74:$X$98)-K74*$AZ$3)/Z74, 0)</f>
        <v>-382404401195.98041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0.77391342299999999</v>
      </c>
      <c r="Q75" s="5">
        <f t="shared" si="91"/>
        <v>50</v>
      </c>
      <c r="R75">
        <f t="shared" si="62"/>
        <v>2000000</v>
      </c>
      <c r="S75">
        <f t="shared" si="63"/>
        <v>-1580072708588.2366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-11.656318911183812</v>
      </c>
      <c r="AC75">
        <f t="shared" si="64"/>
        <v>-10.407427658470016</v>
      </c>
      <c r="AE75">
        <f t="shared" si="65"/>
        <v>0</v>
      </c>
      <c r="AF75">
        <f t="shared" si="66"/>
        <v>0</v>
      </c>
      <c r="AG75">
        <f t="shared" si="67"/>
        <v>-3.2933382121917809E-10</v>
      </c>
      <c r="AH75">
        <f t="shared" si="68"/>
        <v>-4.7180323447745501E-5</v>
      </c>
      <c r="AI75">
        <f t="shared" si="69"/>
        <v>-4.7180652781566722E-5</v>
      </c>
      <c r="AJ75">
        <f t="shared" si="70"/>
        <v>-1.2488912527137952</v>
      </c>
      <c r="AK75">
        <f t="shared" si="92"/>
        <v>-0.81594232378286691</v>
      </c>
      <c r="AL75">
        <f t="shared" si="71"/>
        <v>-2.0648807571494436</v>
      </c>
      <c r="AN75">
        <f t="shared" si="72"/>
        <v>0</v>
      </c>
      <c r="AO75">
        <f t="shared" si="73"/>
        <v>0</v>
      </c>
      <c r="AP75">
        <f t="shared" si="74"/>
        <v>-9.4175666178715372E-14</v>
      </c>
      <c r="AQ75">
        <f t="shared" si="75"/>
        <v>-1.3491594561317879E-8</v>
      </c>
      <c r="AR75">
        <f t="shared" si="76"/>
        <v>-1.3491688736984058E-8</v>
      </c>
      <c r="AS75">
        <f t="shared" si="77"/>
        <v>-3.5713054090128464E-4</v>
      </c>
      <c r="AT75">
        <f t="shared" si="78"/>
        <v>-2.3332529778203611E-4</v>
      </c>
      <c r="AU75">
        <f t="shared" si="79"/>
        <v>-5.9046933037205766E-4</v>
      </c>
      <c r="AW75">
        <v>72</v>
      </c>
      <c r="AX75">
        <f>IF(Z75&gt;0, (R75*SUMPRODUCT(K75:$K$98, X75:$X$98)-K75*$AZ$3)/Z75, 0)</f>
        <v>-1580072708588.2366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0.77813091899999998</v>
      </c>
      <c r="Q76" s="5">
        <f t="shared" si="91"/>
        <v>50</v>
      </c>
      <c r="R76">
        <f t="shared" si="62"/>
        <v>2000000</v>
      </c>
      <c r="S76">
        <f t="shared" si="63"/>
        <v>-6658730944667.5645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-10.407427658470016</v>
      </c>
      <c r="AC76">
        <f t="shared" si="64"/>
        <v>-9.2923461353341121</v>
      </c>
      <c r="AE76">
        <f t="shared" si="65"/>
        <v>0</v>
      </c>
      <c r="AF76">
        <f t="shared" si="66"/>
        <v>0</v>
      </c>
      <c r="AG76">
        <f t="shared" si="67"/>
        <v>-6.9775654043925567E-11</v>
      </c>
      <c r="AH76">
        <f t="shared" si="68"/>
        <v>-1.025059315852243E-5</v>
      </c>
      <c r="AI76">
        <f t="shared" si="69"/>
        <v>-1.0250662934176474E-5</v>
      </c>
      <c r="AJ76">
        <f t="shared" si="70"/>
        <v>-1.1150815231359044</v>
      </c>
      <c r="AK76">
        <f t="shared" si="92"/>
        <v>-0.72851993609290122</v>
      </c>
      <c r="AL76">
        <f t="shared" si="71"/>
        <v>-1.8436117098917397</v>
      </c>
      <c r="AN76">
        <f t="shared" si="72"/>
        <v>0</v>
      </c>
      <c r="AO76">
        <f t="shared" si="73"/>
        <v>0</v>
      </c>
      <c r="AP76">
        <f t="shared" si="74"/>
        <v>-1.7815099862363577E-14</v>
      </c>
      <c r="AQ76">
        <f t="shared" si="75"/>
        <v>-2.6171784882528932E-9</v>
      </c>
      <c r="AR76">
        <f t="shared" si="76"/>
        <v>-2.6171963033527554E-9</v>
      </c>
      <c r="AS76">
        <f t="shared" si="77"/>
        <v>-2.8470229282031396E-4</v>
      </c>
      <c r="AT76">
        <f t="shared" si="78"/>
        <v>-1.8600549992763048E-4</v>
      </c>
      <c r="AU76">
        <f t="shared" si="79"/>
        <v>-4.7071040994424776E-4</v>
      </c>
      <c r="AW76">
        <v>73</v>
      </c>
      <c r="AX76">
        <f>IF(Z76&gt;0, (R76*SUMPRODUCT(K76:$K$98, X76:$X$98)-K76*$AZ$3)/Z76, 0)</f>
        <v>-6658730944667.5645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0.78242625899999996</v>
      </c>
      <c r="Q77" s="5">
        <f t="shared" si="91"/>
        <v>50</v>
      </c>
      <c r="R77">
        <f t="shared" si="62"/>
        <v>2000000</v>
      </c>
      <c r="S77">
        <f t="shared" si="63"/>
        <v>-28641847756349.324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-9.2923461353341121</v>
      </c>
      <c r="AC77">
        <f t="shared" si="64"/>
        <v>-8.2967376231053116</v>
      </c>
      <c r="AE77">
        <f t="shared" si="65"/>
        <v>0</v>
      </c>
      <c r="AF77">
        <f t="shared" si="66"/>
        <v>0</v>
      </c>
      <c r="AG77">
        <f t="shared" si="67"/>
        <v>-1.448359354061941E-11</v>
      </c>
      <c r="AH77">
        <f t="shared" si="68"/>
        <v>-2.183772158514676E-6</v>
      </c>
      <c r="AI77">
        <f t="shared" si="69"/>
        <v>-2.1837866421082167E-6</v>
      </c>
      <c r="AJ77">
        <f t="shared" si="70"/>
        <v>-0.99560851222880054</v>
      </c>
      <c r="AK77">
        <f t="shared" si="92"/>
        <v>-0.65046422947338789</v>
      </c>
      <c r="AL77">
        <f t="shared" si="71"/>
        <v>-1.6460749254888305</v>
      </c>
      <c r="AN77">
        <f t="shared" si="72"/>
        <v>0</v>
      </c>
      <c r="AO77">
        <f t="shared" si="73"/>
        <v>0</v>
      </c>
      <c r="AP77">
        <f t="shared" si="74"/>
        <v>-3.3017383256423156E-15</v>
      </c>
      <c r="AQ77">
        <f t="shared" si="75"/>
        <v>-4.9782149782216249E-10</v>
      </c>
      <c r="AR77">
        <f t="shared" si="76"/>
        <v>-4.9782479956048815E-10</v>
      </c>
      <c r="AS77">
        <f t="shared" si="77"/>
        <v>-2.2696292691053892E-4</v>
      </c>
      <c r="AT77">
        <f t="shared" si="78"/>
        <v>-1.4828244591982902E-4</v>
      </c>
      <c r="AU77">
        <f t="shared" si="79"/>
        <v>-3.752458706551675E-4</v>
      </c>
      <c r="AW77">
        <v>74</v>
      </c>
      <c r="AX77">
        <f>IF(Z77&gt;0, (R77*SUMPRODUCT(K77:$K$98, X77:$X$98)-K77*$AZ$3)/Z77, 0)</f>
        <v>-28641847756349.324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0.78691510499999995</v>
      </c>
      <c r="Q78" s="5">
        <f t="shared" si="91"/>
        <v>50</v>
      </c>
      <c r="R78">
        <f t="shared" si="62"/>
        <v>2000000</v>
      </c>
      <c r="S78">
        <f t="shared" si="63"/>
        <v>-125923094159099.42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-8.2967376231053116</v>
      </c>
      <c r="AC78">
        <f t="shared" si="64"/>
        <v>-7.4078014496335074</v>
      </c>
      <c r="AE78">
        <f t="shared" si="65"/>
        <v>0</v>
      </c>
      <c r="AF78">
        <f t="shared" si="66"/>
        <v>0</v>
      </c>
      <c r="AG78">
        <f t="shared" si="67"/>
        <v>-2.941399073419372E-12</v>
      </c>
      <c r="AH78">
        <f t="shared" si="68"/>
        <v>-4.5589434127175375E-7</v>
      </c>
      <c r="AI78">
        <f t="shared" si="69"/>
        <v>-4.5589728267082716E-7</v>
      </c>
      <c r="AJ78">
        <f t="shared" si="70"/>
        <v>-0.8889361734718042</v>
      </c>
      <c r="AK78">
        <f t="shared" si="92"/>
        <v>-0.58077163361737183</v>
      </c>
      <c r="AL78">
        <f t="shared" si="71"/>
        <v>-1.4697082629864586</v>
      </c>
      <c r="AN78">
        <f t="shared" si="72"/>
        <v>0</v>
      </c>
      <c r="AO78">
        <f t="shared" si="73"/>
        <v>0</v>
      </c>
      <c r="AP78">
        <f t="shared" si="74"/>
        <v>-5.9869034033977285E-16</v>
      </c>
      <c r="AQ78">
        <f t="shared" si="75"/>
        <v>-9.2792420043048093E-11</v>
      </c>
      <c r="AR78">
        <f t="shared" si="76"/>
        <v>-9.279301873338842E-11</v>
      </c>
      <c r="AS78">
        <f t="shared" si="77"/>
        <v>-1.8093345613843926E-4</v>
      </c>
      <c r="AT78">
        <f t="shared" si="78"/>
        <v>-1.1820985806793865E-4</v>
      </c>
      <c r="AU78">
        <f t="shared" si="79"/>
        <v>-2.9914340699939662E-4</v>
      </c>
      <c r="AW78">
        <v>75</v>
      </c>
      <c r="AX78">
        <f>IF(Z78&gt;0, (R78*SUMPRODUCT(K78:$K$98, X78:$X$98)-K78*$AZ$3)/Z78, 0)</f>
        <v>-125923094159099.42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0.79143424399999995</v>
      </c>
      <c r="Q79" s="5">
        <f t="shared" si="91"/>
        <v>50</v>
      </c>
      <c r="R79">
        <f t="shared" si="62"/>
        <v>2000000</v>
      </c>
      <c r="S79">
        <f t="shared" si="63"/>
        <v>-566217138024520.75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-7.4078014496335074</v>
      </c>
      <c r="AC79">
        <f t="shared" si="64"/>
        <v>-6.61410843725342</v>
      </c>
      <c r="AE79">
        <f t="shared" si="65"/>
        <v>0</v>
      </c>
      <c r="AF79">
        <f t="shared" si="66"/>
        <v>0</v>
      </c>
      <c r="AG79">
        <f t="shared" si="67"/>
        <v>-5.8406113071121733E-13</v>
      </c>
      <c r="AH79">
        <f t="shared" si="68"/>
        <v>-9.3116958078958445E-8</v>
      </c>
      <c r="AI79">
        <f t="shared" si="69"/>
        <v>-9.3117542140089158E-8</v>
      </c>
      <c r="AJ79">
        <f t="shared" si="70"/>
        <v>-0.79369301238008738</v>
      </c>
      <c r="AK79">
        <f t="shared" si="92"/>
        <v>-0.51854610147434554</v>
      </c>
      <c r="AL79">
        <f t="shared" si="71"/>
        <v>-1.312239206971975</v>
      </c>
      <c r="AN79">
        <f t="shared" si="72"/>
        <v>0</v>
      </c>
      <c r="AO79">
        <f t="shared" si="73"/>
        <v>0</v>
      </c>
      <c r="AP79">
        <f t="shared" si="74"/>
        <v>-1.0614232146380745E-16</v>
      </c>
      <c r="AQ79">
        <f t="shared" si="75"/>
        <v>-1.6922287032032531E-11</v>
      </c>
      <c r="AR79">
        <f t="shared" si="76"/>
        <v>-1.6922393174353992E-11</v>
      </c>
      <c r="AS79">
        <f t="shared" si="77"/>
        <v>-1.4423904354162316E-4</v>
      </c>
      <c r="AT79">
        <f t="shared" si="78"/>
        <v>-9.423617512343562E-5</v>
      </c>
      <c r="AU79">
        <f t="shared" si="79"/>
        <v>-2.3847523558745195E-4</v>
      </c>
      <c r="AW79">
        <v>76</v>
      </c>
      <c r="AX79">
        <f>IF(Z79&gt;0, (R79*SUMPRODUCT(K79:$K$98, X79:$X$98)-K79*$AZ$3)/Z79, 0)</f>
        <v>-566217138024520.75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0.79587939600000002</v>
      </c>
      <c r="Q80" s="5">
        <f t="shared" si="91"/>
        <v>50</v>
      </c>
      <c r="R80">
        <f t="shared" si="62"/>
        <v>2000000</v>
      </c>
      <c r="S80">
        <f t="shared" si="63"/>
        <v>-2604314048469488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-6.61410843725342</v>
      </c>
      <c r="AC80">
        <f t="shared" si="64"/>
        <v>-5.9054539618481288</v>
      </c>
      <c r="AE80">
        <f t="shared" si="65"/>
        <v>0</v>
      </c>
      <c r="AF80">
        <f t="shared" si="66"/>
        <v>0</v>
      </c>
      <c r="AG80">
        <f t="shared" si="67"/>
        <v>-1.1337829946658442E-13</v>
      </c>
      <c r="AH80">
        <f t="shared" si="68"/>
        <v>-1.859368879750083E-8</v>
      </c>
      <c r="AI80">
        <f t="shared" si="69"/>
        <v>-1.8593802175800296E-8</v>
      </c>
      <c r="AJ80">
        <f t="shared" si="70"/>
        <v>-0.70865447540529125</v>
      </c>
      <c r="AK80">
        <f t="shared" si="92"/>
        <v>-0.46298759060773942</v>
      </c>
      <c r="AL80">
        <f t="shared" si="71"/>
        <v>-1.1716420846068329</v>
      </c>
      <c r="AN80">
        <f t="shared" si="72"/>
        <v>0</v>
      </c>
      <c r="AO80">
        <f t="shared" si="73"/>
        <v>0</v>
      </c>
      <c r="AP80">
        <f t="shared" si="74"/>
        <v>-1.8396796029032549E-17</v>
      </c>
      <c r="AQ80">
        <f t="shared" si="75"/>
        <v>-3.0170173820233181E-12</v>
      </c>
      <c r="AR80">
        <f t="shared" si="76"/>
        <v>-3.0170357788193472E-12</v>
      </c>
      <c r="AS80">
        <f t="shared" si="77"/>
        <v>-1.1498648242589445E-4</v>
      </c>
      <c r="AT80">
        <f t="shared" si="78"/>
        <v>-7.5124501853144634E-5</v>
      </c>
      <c r="AU80">
        <f t="shared" si="79"/>
        <v>-1.9011098729607487E-4</v>
      </c>
      <c r="AW80">
        <v>77</v>
      </c>
      <c r="AX80">
        <f>IF(Z80&gt;0, (R80*SUMPRODUCT(K80:$K$98, X80:$X$98)-K80*$AZ$3)/Z80, 0)</f>
        <v>-2604314048469488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0.80043084799999997</v>
      </c>
      <c r="Q81" s="5">
        <f t="shared" si="91"/>
        <v>50</v>
      </c>
      <c r="R81">
        <f t="shared" si="62"/>
        <v>2000000</v>
      </c>
      <c r="S81">
        <f t="shared" si="63"/>
        <v>-1.2266132838007012E+16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-5.9054539618481288</v>
      </c>
      <c r="AC81">
        <f t="shared" si="64"/>
        <v>-5.2727267516527405</v>
      </c>
      <c r="AE81">
        <f t="shared" si="65"/>
        <v>0</v>
      </c>
      <c r="AF81">
        <f t="shared" si="66"/>
        <v>0</v>
      </c>
      <c r="AG81">
        <f t="shared" si="67"/>
        <v>-2.1493028085082469E-14</v>
      </c>
      <c r="AH81">
        <f t="shared" si="68"/>
        <v>-3.6300595354734441E-9</v>
      </c>
      <c r="AI81">
        <f t="shared" si="69"/>
        <v>-3.6300810285015294E-9</v>
      </c>
      <c r="AJ81">
        <f t="shared" si="70"/>
        <v>-0.63272721019538825</v>
      </c>
      <c r="AK81">
        <f t="shared" si="92"/>
        <v>-0.41338177732936904</v>
      </c>
      <c r="AL81">
        <f t="shared" si="71"/>
        <v>-1.0461089911548382</v>
      </c>
      <c r="AN81">
        <f t="shared" si="72"/>
        <v>0</v>
      </c>
      <c r="AO81">
        <f t="shared" si="73"/>
        <v>0</v>
      </c>
      <c r="AP81">
        <f t="shared" si="74"/>
        <v>-3.1138080560184545E-18</v>
      </c>
      <c r="AQ81">
        <f t="shared" si="75"/>
        <v>-5.2590582307148408E-13</v>
      </c>
      <c r="AR81">
        <f t="shared" si="76"/>
        <v>-5.2590893687954014E-13</v>
      </c>
      <c r="AS81">
        <f t="shared" si="77"/>
        <v>-9.1666519792802956E-5</v>
      </c>
      <c r="AT81">
        <f t="shared" si="78"/>
        <v>-5.9888792931546445E-5</v>
      </c>
      <c r="AU81">
        <f t="shared" si="79"/>
        <v>-1.5155531325025833E-4</v>
      </c>
      <c r="AW81">
        <v>78</v>
      </c>
      <c r="AX81">
        <f>IF(Z81&gt;0, (R81*SUMPRODUCT(K81:$K$98, X81:$X$98)-K81*$AZ$3)/Z81, 0)</f>
        <v>-1.2266132838007012E+16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0.80506197899999998</v>
      </c>
      <c r="Q82" s="5">
        <f t="shared" si="91"/>
        <v>50</v>
      </c>
      <c r="R82">
        <f t="shared" si="62"/>
        <v>2000000</v>
      </c>
      <c r="S82">
        <f t="shared" si="63"/>
        <v>-5.9219322562396064E+16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-5.2727267516527405</v>
      </c>
      <c r="AC82">
        <f t="shared" si="64"/>
        <v>-4.7077917425475473</v>
      </c>
      <c r="AE82">
        <f t="shared" si="65"/>
        <v>0</v>
      </c>
      <c r="AF82">
        <f t="shared" si="66"/>
        <v>0</v>
      </c>
      <c r="AG82">
        <f t="shared" si="67"/>
        <v>-3.9748780793525731E-15</v>
      </c>
      <c r="AH82">
        <f t="shared" si="68"/>
        <v>-6.9212878899516287E-10</v>
      </c>
      <c r="AI82">
        <f t="shared" si="69"/>
        <v>-6.9213276387324226E-10</v>
      </c>
      <c r="AJ82">
        <f t="shared" si="70"/>
        <v>-0.56493500910519323</v>
      </c>
      <c r="AK82">
        <f t="shared" si="92"/>
        <v>-0.36909087261569185</v>
      </c>
      <c r="AL82">
        <f t="shared" si="71"/>
        <v>-0.93402588241301787</v>
      </c>
      <c r="AN82">
        <f t="shared" si="72"/>
        <v>0</v>
      </c>
      <c r="AO82">
        <f t="shared" si="73"/>
        <v>0</v>
      </c>
      <c r="AP82">
        <f t="shared" si="74"/>
        <v>-5.1416205326241989E-19</v>
      </c>
      <c r="AQ82">
        <f t="shared" si="75"/>
        <v>-8.9528874135869968E-14</v>
      </c>
      <c r="AR82">
        <f t="shared" si="76"/>
        <v>-8.9529388297923236E-14</v>
      </c>
      <c r="AS82">
        <f t="shared" si="77"/>
        <v>-7.3075988355512369E-5</v>
      </c>
      <c r="AT82">
        <f t="shared" si="78"/>
        <v>-4.7742979058973418E-5</v>
      </c>
      <c r="AU82">
        <f t="shared" si="79"/>
        <v>-1.2081896750401518E-4</v>
      </c>
      <c r="AW82">
        <v>79</v>
      </c>
      <c r="AX82">
        <f>IF(Z82&gt;0, (R82*SUMPRODUCT(K82:$K$98, X82:$X$98)-K82*$AZ$3)/Z82, 0)</f>
        <v>-5.9219322562396064E+16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0.80974286299999998</v>
      </c>
      <c r="Q83" s="5">
        <f t="shared" si="91"/>
        <v>50</v>
      </c>
      <c r="R83">
        <f t="shared" si="62"/>
        <v>2000000</v>
      </c>
      <c r="S83">
        <f t="shared" si="63"/>
        <v>-2.9332760979665075E+17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-4.7077917425475473</v>
      </c>
      <c r="AC83">
        <f t="shared" si="64"/>
        <v>-4.20338548441753</v>
      </c>
      <c r="AE83">
        <f t="shared" si="65"/>
        <v>0</v>
      </c>
      <c r="AF83">
        <f t="shared" si="66"/>
        <v>0</v>
      </c>
      <c r="AG83">
        <f t="shared" si="67"/>
        <v>-7.1650014250815414E-16</v>
      </c>
      <c r="AH83">
        <f t="shared" si="68"/>
        <v>-1.2874516624203574E-10</v>
      </c>
      <c r="AI83">
        <f t="shared" si="69"/>
        <v>-1.2874588274217825E-10</v>
      </c>
      <c r="AJ83">
        <f t="shared" si="70"/>
        <v>-0.50440625813001727</v>
      </c>
      <c r="AK83">
        <f t="shared" si="92"/>
        <v>-0.32954542197832837</v>
      </c>
      <c r="AL83">
        <f t="shared" si="71"/>
        <v>-0.83395168023709154</v>
      </c>
      <c r="AN83">
        <f t="shared" si="72"/>
        <v>0</v>
      </c>
      <c r="AO83">
        <f t="shared" si="73"/>
        <v>0</v>
      </c>
      <c r="AP83">
        <f t="shared" si="74"/>
        <v>-8.2751231852790507E-20</v>
      </c>
      <c r="AQ83">
        <f t="shared" si="75"/>
        <v>-1.4869251894809655E-14</v>
      </c>
      <c r="AR83">
        <f t="shared" si="76"/>
        <v>-1.4869334646041504E-14</v>
      </c>
      <c r="AS83">
        <f t="shared" si="77"/>
        <v>-5.825573051304806E-5</v>
      </c>
      <c r="AT83">
        <f t="shared" si="78"/>
        <v>-3.8060410601863889E-5</v>
      </c>
      <c r="AU83">
        <f t="shared" si="79"/>
        <v>-9.6316141129781287E-5</v>
      </c>
      <c r="AW83">
        <v>80</v>
      </c>
      <c r="AX83">
        <f>IF(Z83&gt;0, (R83*SUMPRODUCT(K83:$K$98, X83:$X$98)-K83*$AZ$3)/Z83, 0)</f>
        <v>-2.9332760979665075E+17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0.814443943</v>
      </c>
      <c r="Q84" s="5">
        <f t="shared" si="91"/>
        <v>50</v>
      </c>
      <c r="R84">
        <f t="shared" si="62"/>
        <v>2000000</v>
      </c>
      <c r="S84">
        <f t="shared" si="63"/>
        <v>-1.4918291973495014E+18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-4.20338548441753</v>
      </c>
      <c r="AC84">
        <f t="shared" si="64"/>
        <v>-3.753022753944236</v>
      </c>
      <c r="AE84">
        <f t="shared" si="65"/>
        <v>0</v>
      </c>
      <c r="AF84">
        <f t="shared" si="66"/>
        <v>0</v>
      </c>
      <c r="AG84">
        <f t="shared" si="67"/>
        <v>-1.2578593985866966E-16</v>
      </c>
      <c r="AH84">
        <f t="shared" si="68"/>
        <v>-2.3341968048976116E-11</v>
      </c>
      <c r="AI84">
        <f t="shared" si="69"/>
        <v>-2.3342093834915976E-11</v>
      </c>
      <c r="AJ84">
        <f t="shared" si="70"/>
        <v>-0.450362730473294</v>
      </c>
      <c r="AK84">
        <f t="shared" si="92"/>
        <v>-0.29423698390922715</v>
      </c>
      <c r="AL84">
        <f t="shared" si="71"/>
        <v>-0.74459971440586326</v>
      </c>
      <c r="AN84">
        <f t="shared" si="72"/>
        <v>0</v>
      </c>
      <c r="AO84">
        <f t="shared" si="73"/>
        <v>0</v>
      </c>
      <c r="AP84">
        <f t="shared" si="74"/>
        <v>-1.2970964264257776E-20</v>
      </c>
      <c r="AQ84">
        <f t="shared" si="75"/>
        <v>-2.407008555653353E-15</v>
      </c>
      <c r="AR84">
        <f t="shared" si="76"/>
        <v>-2.4070215266176176E-15</v>
      </c>
      <c r="AS84">
        <f t="shared" si="77"/>
        <v>-4.6441111697270707E-5</v>
      </c>
      <c r="AT84">
        <f t="shared" si="78"/>
        <v>-3.0341526308884393E-5</v>
      </c>
      <c r="AU84">
        <f t="shared" si="79"/>
        <v>-7.6782638008562117E-5</v>
      </c>
      <c r="AW84">
        <v>81</v>
      </c>
      <c r="AX84">
        <f>IF(Z84&gt;0, (R84*SUMPRODUCT(K84:$K$98, X84:$X$98)-K84*$AZ$3)/Z84, 0)</f>
        <v>-1.4918291973495014E+18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0.81916999199999996</v>
      </c>
      <c r="Q85" s="5">
        <f t="shared" si="91"/>
        <v>50</v>
      </c>
      <c r="R85">
        <f t="shared" si="62"/>
        <v>2000000</v>
      </c>
      <c r="S85">
        <f t="shared" si="63"/>
        <v>-7.7971684856230922E+18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-3.753022753944236</v>
      </c>
      <c r="AC85">
        <f t="shared" si="64"/>
        <v>-3.350913173164499</v>
      </c>
      <c r="AE85">
        <f t="shared" si="65"/>
        <v>0</v>
      </c>
      <c r="AF85">
        <f t="shared" si="66"/>
        <v>0</v>
      </c>
      <c r="AG85">
        <f t="shared" si="67"/>
        <v>-2.1488013112344066E-17</v>
      </c>
      <c r="AH85">
        <f t="shared" si="68"/>
        <v>-4.1216026939095553E-12</v>
      </c>
      <c r="AI85">
        <f t="shared" si="69"/>
        <v>-4.1216241819226672E-12</v>
      </c>
      <c r="AJ85">
        <f t="shared" si="70"/>
        <v>-0.40210958077973702</v>
      </c>
      <c r="AK85">
        <f t="shared" si="92"/>
        <v>-0.26271159277609657</v>
      </c>
      <c r="AL85">
        <f t="shared" si="71"/>
        <v>-0.66482117355995518</v>
      </c>
      <c r="AN85">
        <f t="shared" si="72"/>
        <v>0</v>
      </c>
      <c r="AO85">
        <f t="shared" si="73"/>
        <v>0</v>
      </c>
      <c r="AP85">
        <f t="shared" si="74"/>
        <v>-1.978419579491849E-21</v>
      </c>
      <c r="AQ85">
        <f t="shared" si="75"/>
        <v>-3.7947945330658307E-16</v>
      </c>
      <c r="AR85">
        <f t="shared" si="76"/>
        <v>-3.794814317261625E-16</v>
      </c>
      <c r="AS85">
        <f t="shared" si="77"/>
        <v>-3.7022569911728228E-5</v>
      </c>
      <c r="AT85">
        <f t="shared" si="78"/>
        <v>-2.4188079008995933E-5</v>
      </c>
      <c r="AU85">
        <f t="shared" si="79"/>
        <v>-6.1210648921103638E-5</v>
      </c>
      <c r="AW85">
        <v>82</v>
      </c>
      <c r="AX85">
        <f>IF(Z85&gt;0, (R85*SUMPRODUCT(K85:$K$98, X85:$X$98)-K85*$AZ$3)/Z85, 0)</f>
        <v>-7.7971684856230922E+18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0.82392963799999996</v>
      </c>
      <c r="Q86" s="5">
        <f t="shared" si="91"/>
        <v>50</v>
      </c>
      <c r="R86">
        <f t="shared" si="62"/>
        <v>2000000</v>
      </c>
      <c r="S86">
        <f t="shared" si="63"/>
        <v>-4.1920529904361791E+19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-3.350913173164499</v>
      </c>
      <c r="AC86">
        <f t="shared" si="64"/>
        <v>-2.9918867617540168</v>
      </c>
      <c r="AE86">
        <f t="shared" si="65"/>
        <v>0</v>
      </c>
      <c r="AF86">
        <f t="shared" si="66"/>
        <v>0</v>
      </c>
      <c r="AG86">
        <f t="shared" si="67"/>
        <v>-3.5685221162277266E-18</v>
      </c>
      <c r="AH86">
        <f t="shared" si="68"/>
        <v>-7.0818443459971601E-13</v>
      </c>
      <c r="AI86">
        <f t="shared" si="69"/>
        <v>-7.0818800312183223E-13</v>
      </c>
      <c r="AJ86">
        <f t="shared" si="70"/>
        <v>-0.35902641141048219</v>
      </c>
      <c r="AK86">
        <f t="shared" si="92"/>
        <v>-0.23456392212151495</v>
      </c>
      <c r="AL86">
        <f t="shared" si="71"/>
        <v>-0.59359033353270529</v>
      </c>
      <c r="AN86">
        <f t="shared" si="72"/>
        <v>0</v>
      </c>
      <c r="AO86">
        <f t="shared" si="73"/>
        <v>0</v>
      </c>
      <c r="AP86">
        <f t="shared" si="74"/>
        <v>-2.9335433549473145E-22</v>
      </c>
      <c r="AQ86">
        <f t="shared" si="75"/>
        <v>-5.8217090283672551E-17</v>
      </c>
      <c r="AR86">
        <f t="shared" si="76"/>
        <v>-5.8217383638008045E-17</v>
      </c>
      <c r="AS86">
        <f t="shared" si="77"/>
        <v>-2.9514166064834585E-5</v>
      </c>
      <c r="AT86">
        <f t="shared" si="78"/>
        <v>-1.9282588495691922E-5</v>
      </c>
      <c r="AU86">
        <f t="shared" si="79"/>
        <v>-4.8796754560584722E-5</v>
      </c>
      <c r="AW86">
        <v>83</v>
      </c>
      <c r="AX86">
        <f>IF(Z86&gt;0, (R86*SUMPRODUCT(K86:$K$98, X86:$X$98)-K86*$AZ$3)/Z86, 0)</f>
        <v>-4.1920529904361791E+19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0.82869589300000002</v>
      </c>
      <c r="Q87" s="5">
        <f t="shared" si="91"/>
        <v>50</v>
      </c>
      <c r="R87">
        <f t="shared" si="62"/>
        <v>2000000</v>
      </c>
      <c r="S87">
        <f t="shared" si="63"/>
        <v>-2.3204024530798762E+20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-2.9918867617540168</v>
      </c>
      <c r="AC87">
        <f t="shared" si="64"/>
        <v>-2.6713274658518009</v>
      </c>
      <c r="AE87">
        <f t="shared" si="65"/>
        <v>0</v>
      </c>
      <c r="AF87">
        <f t="shared" si="66"/>
        <v>0</v>
      </c>
      <c r="AG87">
        <f t="shared" si="67"/>
        <v>-5.7561727326786368E-19</v>
      </c>
      <c r="AH87">
        <f t="shared" si="68"/>
        <v>-1.1828878487190343E-13</v>
      </c>
      <c r="AI87">
        <f t="shared" si="69"/>
        <v>-1.1828936048917669E-13</v>
      </c>
      <c r="AJ87">
        <f t="shared" si="70"/>
        <v>-0.32055929590221588</v>
      </c>
      <c r="AK87">
        <f t="shared" si="92"/>
        <v>-0.20943207332278119</v>
      </c>
      <c r="AL87">
        <f t="shared" si="71"/>
        <v>-0.52999136922511536</v>
      </c>
      <c r="AN87">
        <f t="shared" si="72"/>
        <v>0</v>
      </c>
      <c r="AO87">
        <f t="shared" si="73"/>
        <v>0</v>
      </c>
      <c r="AP87">
        <f t="shared" si="74"/>
        <v>-4.2249338501389335E-23</v>
      </c>
      <c r="AQ87">
        <f t="shared" si="75"/>
        <v>-8.6821976077938587E-18</v>
      </c>
      <c r="AR87">
        <f t="shared" si="76"/>
        <v>-8.6822398571323601E-18</v>
      </c>
      <c r="AS87">
        <f t="shared" si="77"/>
        <v>-2.3528512487910195E-5</v>
      </c>
      <c r="AT87">
        <f t="shared" si="78"/>
        <v>-1.5371961492101339E-5</v>
      </c>
      <c r="AU87">
        <f t="shared" si="79"/>
        <v>-3.8900473980020214E-5</v>
      </c>
      <c r="AW87">
        <v>84</v>
      </c>
      <c r="AX87">
        <f>IF(Z87&gt;0, (R87*SUMPRODUCT(K87:$K$98, X87:$X$98)-K87*$AZ$3)/Z87, 0)</f>
        <v>-2.3204024530798762E+20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0.83344103599999997</v>
      </c>
      <c r="Q88" s="5">
        <f t="shared" si="91"/>
        <v>50</v>
      </c>
      <c r="R88">
        <f t="shared" si="62"/>
        <v>2000000</v>
      </c>
      <c r="S88">
        <f t="shared" si="63"/>
        <v>-1.323327551232137E+21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-2.6713274658518009</v>
      </c>
      <c r="AC88">
        <f t="shared" si="64"/>
        <v>-2.3851138087962505</v>
      </c>
      <c r="AE88">
        <f t="shared" si="65"/>
        <v>0</v>
      </c>
      <c r="AF88">
        <f t="shared" si="66"/>
        <v>0</v>
      </c>
      <c r="AG88">
        <f t="shared" si="67"/>
        <v>-9.0118043963321676E-20</v>
      </c>
      <c r="AH88">
        <f t="shared" si="68"/>
        <v>-1.9189722262874537E-14</v>
      </c>
      <c r="AI88">
        <f t="shared" si="69"/>
        <v>-1.91898123809185E-14</v>
      </c>
      <c r="AJ88">
        <f t="shared" si="70"/>
        <v>-0.28621365705555046</v>
      </c>
      <c r="AK88">
        <f t="shared" si="92"/>
        <v>-0.18699292260962608</v>
      </c>
      <c r="AL88">
        <f t="shared" si="71"/>
        <v>-0.47320657966519575</v>
      </c>
      <c r="AN88">
        <f t="shared" si="72"/>
        <v>0</v>
      </c>
      <c r="AO88">
        <f t="shared" si="73"/>
        <v>0</v>
      </c>
      <c r="AP88">
        <f t="shared" si="74"/>
        <v>-5.9058148798775262E-24</v>
      </c>
      <c r="AQ88">
        <f t="shared" si="75"/>
        <v>-1.2575833018183077E-18</v>
      </c>
      <c r="AR88">
        <f t="shared" si="76"/>
        <v>-1.2575892076331874E-18</v>
      </c>
      <c r="AS88">
        <f t="shared" si="77"/>
        <v>-1.8756786103244769E-5</v>
      </c>
      <c r="AT88">
        <f t="shared" si="78"/>
        <v>-1.2254433587453235E-5</v>
      </c>
      <c r="AU88">
        <f t="shared" si="79"/>
        <v>-3.1011219690699265E-5</v>
      </c>
      <c r="AW88">
        <v>85</v>
      </c>
      <c r="AX88">
        <f>IF(Z88&gt;0, (R88*SUMPRODUCT(K88:$K$98, X88:$X$98)-K88*$AZ$3)/Z88, 0)</f>
        <v>-1.323327551232137E+21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0.83895010800000003</v>
      </c>
      <c r="Q89" s="5">
        <f t="shared" si="91"/>
        <v>50</v>
      </c>
      <c r="R89">
        <f t="shared" si="62"/>
        <v>2000000</v>
      </c>
      <c r="S89">
        <f t="shared" si="63"/>
        <v>-7.8221999421043287E+21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-2.3851138087962505</v>
      </c>
      <c r="AC89">
        <f t="shared" si="64"/>
        <v>-2.1295659007109378</v>
      </c>
      <c r="AE89">
        <f t="shared" si="65"/>
        <v>0</v>
      </c>
      <c r="AF89">
        <f t="shared" si="66"/>
        <v>0</v>
      </c>
      <c r="AG89">
        <f t="shared" si="67"/>
        <v>-1.361232080791099E-20</v>
      </c>
      <c r="AH89">
        <f t="shared" si="68"/>
        <v>-3.0241817086310986E-15</v>
      </c>
      <c r="AI89">
        <f t="shared" si="69"/>
        <v>-3.0241953209519064E-15</v>
      </c>
      <c r="AJ89">
        <f t="shared" si="70"/>
        <v>-0.25554790808531269</v>
      </c>
      <c r="AK89">
        <f t="shared" si="92"/>
        <v>-0.16695796661573756</v>
      </c>
      <c r="AL89">
        <f t="shared" si="71"/>
        <v>-0.42250587470105327</v>
      </c>
      <c r="AN89">
        <f t="shared" si="72"/>
        <v>0</v>
      </c>
      <c r="AO89">
        <f t="shared" si="73"/>
        <v>0</v>
      </c>
      <c r="AP89">
        <f t="shared" si="74"/>
        <v>-7.9649348194419041E-25</v>
      </c>
      <c r="AQ89">
        <f t="shared" si="75"/>
        <v>-1.7695300111790207E-19</v>
      </c>
      <c r="AR89">
        <f t="shared" si="76"/>
        <v>-1.7695379761138398E-19</v>
      </c>
      <c r="AS89">
        <f t="shared" si="77"/>
        <v>-1.495279504404078E-5</v>
      </c>
      <c r="AT89">
        <f t="shared" si="78"/>
        <v>-9.7691594287733049E-6</v>
      </c>
      <c r="AU89">
        <f t="shared" si="79"/>
        <v>-2.4721954472814261E-5</v>
      </c>
      <c r="AW89">
        <v>86</v>
      </c>
      <c r="AX89">
        <f>IF(Z89&gt;0, (R89*SUMPRODUCT(K89:$K$98, X89:$X$98)-K89*$AZ$3)/Z89, 0)</f>
        <v>-7.8221999421043287E+21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0.84442925499999999</v>
      </c>
      <c r="Q90" s="5">
        <f t="shared" si="91"/>
        <v>50</v>
      </c>
      <c r="R90">
        <f t="shared" si="62"/>
        <v>2000000</v>
      </c>
      <c r="S90">
        <f t="shared" si="63"/>
        <v>-4.7977408449510751E+22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-2.1295659007109378</v>
      </c>
      <c r="AC90">
        <f t="shared" si="64"/>
        <v>-1.9013981256347656</v>
      </c>
      <c r="AE90">
        <f t="shared" si="65"/>
        <v>0</v>
      </c>
      <c r="AF90">
        <f t="shared" si="66"/>
        <v>0</v>
      </c>
      <c r="AG90">
        <f t="shared" si="67"/>
        <v>-1.9815556811866056E-21</v>
      </c>
      <c r="AH90">
        <f t="shared" si="68"/>
        <v>-4.5978567674581092E-16</v>
      </c>
      <c r="AI90">
        <f t="shared" si="69"/>
        <v>-4.597876583014921E-16</v>
      </c>
      <c r="AJ90">
        <f t="shared" si="70"/>
        <v>-0.22816777507617214</v>
      </c>
      <c r="AK90">
        <f t="shared" si="92"/>
        <v>-0.14906961304976565</v>
      </c>
      <c r="AL90">
        <f t="shared" si="71"/>
        <v>-0.37723738812593827</v>
      </c>
      <c r="AN90">
        <f t="shared" si="72"/>
        <v>0</v>
      </c>
      <c r="AO90">
        <f t="shared" si="73"/>
        <v>0</v>
      </c>
      <c r="AP90">
        <f t="shared" si="74"/>
        <v>-1.0352334781630347E-25</v>
      </c>
      <c r="AQ90">
        <f t="shared" si="75"/>
        <v>-2.4020799913231732E-20</v>
      </c>
      <c r="AR90">
        <f t="shared" si="76"/>
        <v>-2.4020903436579546E-20</v>
      </c>
      <c r="AS90">
        <f t="shared" si="77"/>
        <v>-1.1920276661384555E-5</v>
      </c>
      <c r="AT90">
        <f t="shared" si="78"/>
        <v>-7.7879140854379014E-6</v>
      </c>
      <c r="AU90">
        <f t="shared" si="79"/>
        <v>-1.970819074682248E-5</v>
      </c>
      <c r="AW90">
        <v>87</v>
      </c>
      <c r="AX90">
        <f>IF(Z90&gt;0, (R90*SUMPRODUCT(K90:$K$98, X90:$X$98)-K90*$AZ$3)/Z90, 0)</f>
        <v>-4.7977408449510751E+22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0.84987168300000004</v>
      </c>
      <c r="Q91" s="5">
        <f t="shared" si="91"/>
        <v>50</v>
      </c>
      <c r="R91">
        <f t="shared" si="62"/>
        <v>2000000</v>
      </c>
      <c r="S91">
        <f t="shared" si="63"/>
        <v>-3.0569818254450541E+23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-1.9013981256347656</v>
      </c>
      <c r="AC91">
        <f t="shared" si="64"/>
        <v>-1.6976768978881838</v>
      </c>
      <c r="AE91">
        <f t="shared" si="65"/>
        <v>0</v>
      </c>
      <c r="AF91">
        <f t="shared" si="66"/>
        <v>0</v>
      </c>
      <c r="AG91">
        <f t="shared" si="67"/>
        <v>-2.7767206264646757E-22</v>
      </c>
      <c r="AH91">
        <f t="shared" si="68"/>
        <v>-6.7362722469130876E-17</v>
      </c>
      <c r="AI91">
        <f t="shared" si="69"/>
        <v>-6.7363000141193518E-17</v>
      </c>
      <c r="AJ91">
        <f t="shared" si="70"/>
        <v>-0.20372122774658186</v>
      </c>
      <c r="AK91">
        <f t="shared" si="92"/>
        <v>-0.13309786879443361</v>
      </c>
      <c r="AL91">
        <f t="shared" si="71"/>
        <v>-0.33681909654101549</v>
      </c>
      <c r="AN91">
        <f t="shared" si="72"/>
        <v>0</v>
      </c>
      <c r="AO91">
        <f t="shared" si="73"/>
        <v>0</v>
      </c>
      <c r="AP91">
        <f t="shared" si="74"/>
        <v>-1.2952279017593062E-26</v>
      </c>
      <c r="AQ91">
        <f t="shared" si="75"/>
        <v>-3.1421986370870073E-21</v>
      </c>
      <c r="AR91">
        <f t="shared" si="76"/>
        <v>-3.1422115893660246E-21</v>
      </c>
      <c r="AS91">
        <f t="shared" si="77"/>
        <v>-9.5027715731700656E-6</v>
      </c>
      <c r="AT91">
        <f t="shared" si="78"/>
        <v>-6.2084774278044487E-6</v>
      </c>
      <c r="AU91">
        <f t="shared" si="79"/>
        <v>-1.5711249000974515E-5</v>
      </c>
      <c r="AW91">
        <v>88</v>
      </c>
      <c r="AX91">
        <f>IF(Z91&gt;0, (R91*SUMPRODUCT(K91:$K$98, X91:$X$98)-K91*$AZ$3)/Z91, 0)</f>
        <v>-3.0569818254450541E+23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0.85527059900000002</v>
      </c>
      <c r="Q92" s="5">
        <f t="shared" si="91"/>
        <v>50</v>
      </c>
      <c r="R92">
        <f t="shared" si="62"/>
        <v>2000000</v>
      </c>
      <c r="S92">
        <f t="shared" si="63"/>
        <v>-2.0258741137230192E+24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-1.6976768978881838</v>
      </c>
      <c r="AC92">
        <f t="shared" si="64"/>
        <v>-1.5157829445430209</v>
      </c>
      <c r="AE92">
        <f t="shared" si="65"/>
        <v>0</v>
      </c>
      <c r="AF92">
        <f t="shared" si="66"/>
        <v>0</v>
      </c>
      <c r="AG92">
        <f t="shared" si="67"/>
        <v>-3.7410590674793063E-23</v>
      </c>
      <c r="AH92">
        <f t="shared" si="68"/>
        <v>-9.4993900538083926E-18</v>
      </c>
      <c r="AI92">
        <f t="shared" si="69"/>
        <v>-9.499427464399068E-18</v>
      </c>
      <c r="AJ92">
        <f t="shared" si="70"/>
        <v>-0.1818939533451629</v>
      </c>
      <c r="AK92">
        <f t="shared" si="92"/>
        <v>-0.11883738285217288</v>
      </c>
      <c r="AL92">
        <f t="shared" si="71"/>
        <v>-0.30073133619733577</v>
      </c>
      <c r="AN92">
        <f t="shared" si="72"/>
        <v>0</v>
      </c>
      <c r="AO92">
        <f t="shared" si="73"/>
        <v>0</v>
      </c>
      <c r="AP92">
        <f t="shared" si="74"/>
        <v>-1.5580828514510553E-27</v>
      </c>
      <c r="AQ92">
        <f t="shared" si="75"/>
        <v>-3.9563226549256949E-22</v>
      </c>
      <c r="AR92">
        <f t="shared" si="76"/>
        <v>-3.9563382357542097E-22</v>
      </c>
      <c r="AS92">
        <f t="shared" si="77"/>
        <v>-7.5755513178970751E-6</v>
      </c>
      <c r="AT92">
        <f t="shared" si="78"/>
        <v>-4.9493601943594137E-6</v>
      </c>
      <c r="AU92">
        <f t="shared" si="79"/>
        <v>-1.252491151225649E-5</v>
      </c>
      <c r="AW92">
        <v>89</v>
      </c>
      <c r="AX92">
        <f>IF(Z92&gt;0, (R92*SUMPRODUCT(K92:$K$98, X92:$X$98)-K92*$AZ$3)/Z92, 0)</f>
        <v>-2.0258741137230192E+24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0.86061939499999995</v>
      </c>
      <c r="Q93" s="5">
        <f t="shared" si="91"/>
        <v>50</v>
      </c>
      <c r="R93">
        <f t="shared" si="62"/>
        <v>2000000</v>
      </c>
      <c r="S93">
        <f t="shared" si="63"/>
        <v>-1.3980582120225676E+25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-1.5157829445430209</v>
      </c>
      <c r="AC93">
        <f t="shared" si="64"/>
        <v>-1.3533776290562687</v>
      </c>
      <c r="AE93">
        <f t="shared" si="65"/>
        <v>0</v>
      </c>
      <c r="AF93">
        <f t="shared" si="66"/>
        <v>0</v>
      </c>
      <c r="AG93">
        <f t="shared" si="67"/>
        <v>-4.840204854912087E-24</v>
      </c>
      <c r="AH93">
        <f t="shared" si="68"/>
        <v>-1.2878511965253217E-18</v>
      </c>
      <c r="AI93">
        <f t="shared" si="69"/>
        <v>-1.2878560367301767E-18</v>
      </c>
      <c r="AJ93">
        <f t="shared" si="70"/>
        <v>-0.16240531548675219</v>
      </c>
      <c r="AK93">
        <f t="shared" si="92"/>
        <v>-0.10610480611801147</v>
      </c>
      <c r="AL93">
        <f t="shared" si="71"/>
        <v>-0.26851012160476367</v>
      </c>
      <c r="AN93">
        <f t="shared" si="72"/>
        <v>0</v>
      </c>
      <c r="AO93">
        <f t="shared" si="73"/>
        <v>0</v>
      </c>
      <c r="AP93">
        <f t="shared" si="74"/>
        <v>-1.7998723389362745E-28</v>
      </c>
      <c r="AQ93">
        <f t="shared" si="75"/>
        <v>-4.7889868606274349E-23</v>
      </c>
      <c r="AR93">
        <f t="shared" si="76"/>
        <v>-4.7890048593508246E-23</v>
      </c>
      <c r="AS93">
        <f t="shared" si="77"/>
        <v>-6.0391831297010975E-6</v>
      </c>
      <c r="AT93">
        <f t="shared" si="78"/>
        <v>-3.9455996447380519E-6</v>
      </c>
      <c r="AU93">
        <f t="shared" si="79"/>
        <v>-9.9847827744391494E-6</v>
      </c>
      <c r="AW93">
        <v>90</v>
      </c>
      <c r="AX93">
        <f>IF(Z93&gt;0, (R93*SUMPRODUCT(K93:$K$98, X93:$X$98)-K93*$AZ$3)/Z93, 0)</f>
        <v>-1.3980582120225676E+25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0.86594101899999998</v>
      </c>
      <c r="Q94" s="5">
        <f t="shared" si="91"/>
        <v>50</v>
      </c>
      <c r="R94">
        <f t="shared" si="62"/>
        <v>2000000</v>
      </c>
      <c r="S94">
        <f t="shared" si="63"/>
        <v>-1.0061877428563073E+26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-1.3533776290562687</v>
      </c>
      <c r="AC94">
        <f t="shared" si="64"/>
        <v>-1.2083728830859541</v>
      </c>
      <c r="AE94">
        <f t="shared" si="65"/>
        <v>0</v>
      </c>
      <c r="AF94">
        <f t="shared" si="66"/>
        <v>0</v>
      </c>
      <c r="AG94">
        <f t="shared" si="67"/>
        <v>-6.0047088213164652E-25</v>
      </c>
      <c r="AH94">
        <f t="shared" si="68"/>
        <v>-1.6765327696925279E-19</v>
      </c>
      <c r="AI94">
        <f t="shared" si="69"/>
        <v>-1.6765387744013491E-19</v>
      </c>
      <c r="AJ94">
        <f t="shared" si="70"/>
        <v>-0.14500474597031454</v>
      </c>
      <c r="AK94">
        <f t="shared" si="92"/>
        <v>-9.4736434033938818E-2</v>
      </c>
      <c r="AL94">
        <f t="shared" si="71"/>
        <v>-0.23974118000425337</v>
      </c>
      <c r="AN94">
        <f t="shared" si="72"/>
        <v>0</v>
      </c>
      <c r="AO94">
        <f t="shared" si="73"/>
        <v>0</v>
      </c>
      <c r="AP94">
        <f t="shared" si="74"/>
        <v>-1.9936636455225078E-29</v>
      </c>
      <c r="AQ94">
        <f t="shared" si="75"/>
        <v>-5.5663688830299674E-24</v>
      </c>
      <c r="AR94">
        <f t="shared" si="76"/>
        <v>-5.5663888196664221E-24</v>
      </c>
      <c r="AS94">
        <f t="shared" si="77"/>
        <v>-4.8143998164071274E-6</v>
      </c>
      <c r="AT94">
        <f t="shared" si="78"/>
        <v>-3.145407880052656E-6</v>
      </c>
      <c r="AU94">
        <f t="shared" si="79"/>
        <v>-7.9598076964597834E-6</v>
      </c>
      <c r="AW94">
        <v>91</v>
      </c>
      <c r="AX94">
        <f>IF(Z94&gt;0, (R94*SUMPRODUCT(K94:$K$98, X94:$X$98)-K94*$AZ$3)/Z94, 0)</f>
        <v>-1.0061877428563073E+26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0.87126245999999996</v>
      </c>
      <c r="Q95" s="5">
        <f t="shared" si="91"/>
        <v>50</v>
      </c>
      <c r="R95">
        <f t="shared" si="62"/>
        <v>2000000</v>
      </c>
      <c r="S95">
        <f t="shared" si="63"/>
        <v>-7.5661152594584601E+26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-1.2083728830859541</v>
      </c>
      <c r="AC95">
        <f t="shared" si="64"/>
        <v>-1.0789043598981731</v>
      </c>
      <c r="AE95">
        <f t="shared" si="65"/>
        <v>0</v>
      </c>
      <c r="AF95">
        <f t="shared" si="66"/>
        <v>0</v>
      </c>
      <c r="AG95">
        <f t="shared" si="67"/>
        <v>-7.1298435385941699E-26</v>
      </c>
      <c r="AH95">
        <f t="shared" si="68"/>
        <v>-2.0926709516975533E-20</v>
      </c>
      <c r="AI95">
        <f t="shared" si="69"/>
        <v>-2.0926780815410919E-20</v>
      </c>
      <c r="AJ95">
        <f t="shared" si="70"/>
        <v>-0.12946852318778101</v>
      </c>
      <c r="AK95">
        <f t="shared" si="92"/>
        <v>-8.4586101816016793E-2</v>
      </c>
      <c r="AL95">
        <f t="shared" si="71"/>
        <v>-0.21405462500379779</v>
      </c>
      <c r="AN95">
        <f t="shared" si="72"/>
        <v>0</v>
      </c>
      <c r="AO95">
        <f t="shared" si="73"/>
        <v>0</v>
      </c>
      <c r="AP95">
        <f t="shared" si="74"/>
        <v>-2.1135956862212027E-30</v>
      </c>
      <c r="AQ95">
        <f t="shared" si="75"/>
        <v>-6.2035867578946707E-25</v>
      </c>
      <c r="AR95">
        <f t="shared" si="76"/>
        <v>-6.2036078938515336E-25</v>
      </c>
      <c r="AS95">
        <f t="shared" si="77"/>
        <v>-3.8380100577225232E-6</v>
      </c>
      <c r="AT95">
        <f t="shared" si="78"/>
        <v>-2.5074999043787112E-6</v>
      </c>
      <c r="AU95">
        <f t="shared" si="79"/>
        <v>-6.3455099621012348E-6</v>
      </c>
      <c r="AW95">
        <v>92</v>
      </c>
      <c r="AX95">
        <f>IF(Z95&gt;0, (R95*SUMPRODUCT(K95:$K$98, X95:$X$98)-K95*$AZ$3)/Z95, 0)</f>
        <v>-7.5661152594584601E+26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0.87658408399999999</v>
      </c>
      <c r="Q96" s="5">
        <f t="shared" si="91"/>
        <v>50</v>
      </c>
      <c r="R96">
        <f t="shared" si="62"/>
        <v>2000000</v>
      </c>
      <c r="S96">
        <f t="shared" si="63"/>
        <v>-5.956359822626581E+27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-1.0789043598981731</v>
      </c>
      <c r="AC96">
        <f t="shared" si="64"/>
        <v>-0.96330746419479751</v>
      </c>
      <c r="AE96">
        <f t="shared" si="65"/>
        <v>0</v>
      </c>
      <c r="AF96">
        <f t="shared" si="66"/>
        <v>0</v>
      </c>
      <c r="AG96">
        <f t="shared" si="67"/>
        <v>-8.086377358663391E-27</v>
      </c>
      <c r="AH96">
        <f t="shared" si="68"/>
        <v>-2.4999629469367555E-21</v>
      </c>
      <c r="AI96">
        <f t="shared" si="69"/>
        <v>-2.4999710333141141E-21</v>
      </c>
      <c r="AJ96">
        <f t="shared" si="70"/>
        <v>-0.11559689570337561</v>
      </c>
      <c r="AK96">
        <f t="shared" si="92"/>
        <v>-7.552330519287212E-2</v>
      </c>
      <c r="AL96">
        <f t="shared" si="71"/>
        <v>-0.19112020089624773</v>
      </c>
      <c r="AN96">
        <f t="shared" si="72"/>
        <v>0</v>
      </c>
      <c r="AO96">
        <f t="shared" si="73"/>
        <v>0</v>
      </c>
      <c r="AP96">
        <f t="shared" si="74"/>
        <v>-2.1403159893430916E-31</v>
      </c>
      <c r="AQ96">
        <f t="shared" si="75"/>
        <v>-6.6169440662591581E-26</v>
      </c>
      <c r="AR96">
        <f t="shared" si="76"/>
        <v>-6.6169654694190506E-26</v>
      </c>
      <c r="AS96">
        <f t="shared" si="77"/>
        <v>-3.059638119995626E-6</v>
      </c>
      <c r="AT96">
        <f t="shared" si="78"/>
        <v>-1.9989635717304773E-6</v>
      </c>
      <c r="AU96">
        <f t="shared" si="79"/>
        <v>-5.0586016917261034E-6</v>
      </c>
      <c r="AW96">
        <v>93</v>
      </c>
      <c r="AX96">
        <f>IF(Z96&gt;0, (R96*SUMPRODUCT(K96:$K$98, X96:$X$98)-K96*$AZ$3)/Z96, 0)</f>
        <v>-5.956359822626581E+27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0.88190570700000004</v>
      </c>
      <c r="Q97" s="5">
        <f t="shared" si="91"/>
        <v>50</v>
      </c>
      <c r="R97">
        <f t="shared" si="62"/>
        <v>2000000</v>
      </c>
      <c r="S97">
        <f t="shared" si="63"/>
        <v>-4.9199437504618756E+28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-0.96330746419479751</v>
      </c>
      <c r="AC97">
        <f t="shared" si="64"/>
        <v>-0.86009595017392626</v>
      </c>
      <c r="AE97">
        <f t="shared" si="65"/>
        <v>0</v>
      </c>
      <c r="AF97">
        <f t="shared" si="66"/>
        <v>0</v>
      </c>
      <c r="AG97">
        <f t="shared" si="67"/>
        <v>-8.7409124351592634E-28</v>
      </c>
      <c r="AH97">
        <f t="shared" si="68"/>
        <v>-2.8525689366243324E-22</v>
      </c>
      <c r="AI97">
        <f t="shared" si="69"/>
        <v>-2.8525776775367675E-22</v>
      </c>
      <c r="AJ97">
        <f t="shared" si="70"/>
        <v>-0.10321151402087125</v>
      </c>
      <c r="AK97">
        <f t="shared" si="92"/>
        <v>-6.7431522493635834E-2</v>
      </c>
      <c r="AL97">
        <f t="shared" si="71"/>
        <v>-0.17064303651450707</v>
      </c>
      <c r="AN97">
        <f t="shared" si="72"/>
        <v>0</v>
      </c>
      <c r="AO97">
        <f t="shared" si="73"/>
        <v>0</v>
      </c>
      <c r="AP97">
        <f t="shared" si="74"/>
        <v>-2.0656780684342581E-32</v>
      </c>
      <c r="AQ97">
        <f t="shared" si="75"/>
        <v>-6.74127459208937E-27</v>
      </c>
      <c r="AR97">
        <f t="shared" si="76"/>
        <v>-6.741295248870054E-27</v>
      </c>
      <c r="AS97">
        <f t="shared" si="77"/>
        <v>-2.4391247767822313E-6</v>
      </c>
      <c r="AT97">
        <f t="shared" si="78"/>
        <v>-1.5935615208310567E-6</v>
      </c>
      <c r="AU97">
        <f t="shared" si="79"/>
        <v>-4.0326862976132875E-6</v>
      </c>
      <c r="AW97">
        <v>94</v>
      </c>
      <c r="AX97">
        <f>IF(Z97&gt;0, (R97*SUMPRODUCT(K97:$K$98, X97:$X$98)-K97*$AZ$3)/Z97, 0)</f>
        <v>-4.9199437504618756E+28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-0.86009595017392626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-0.86009595017392626</v>
      </c>
      <c r="AK98">
        <f t="shared" si="92"/>
        <v>-6.0206716512174845E-2</v>
      </c>
      <c r="AL98">
        <f t="shared" si="71"/>
        <v>-0.92030266668610106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-7.3774216729794928E-28</v>
      </c>
      <c r="AR98">
        <f t="shared" si="76"/>
        <v>-7.3774216729794928E-28</v>
      </c>
      <c r="AS98">
        <f t="shared" si="77"/>
        <v>-1.8148249827248725E-5</v>
      </c>
      <c r="AT98">
        <f t="shared" si="78"/>
        <v>-1.2703774879074111E-6</v>
      </c>
      <c r="AU98">
        <f t="shared" si="79"/>
        <v>-1.9418627315156136E-5</v>
      </c>
      <c r="AW98">
        <v>95</v>
      </c>
    </row>
    <row r="100" spans="5:50" x14ac:dyDescent="0.25">
      <c r="AN100" s="6">
        <f t="shared" ref="AN100:AU100" si="93">SUM(AN3:AN98)</f>
        <v>63760.338734927216</v>
      </c>
      <c r="AO100" s="6">
        <f t="shared" si="93"/>
        <v>-6376.0338734927218</v>
      </c>
      <c r="AP100" s="6">
        <f t="shared" si="93"/>
        <v>-2848.6913235654988</v>
      </c>
      <c r="AQ100" s="6">
        <f t="shared" si="93"/>
        <v>-36394.942179949176</v>
      </c>
      <c r="AR100" s="6">
        <f t="shared" si="93"/>
        <v>18140.671357919808</v>
      </c>
      <c r="AS100" s="6">
        <f t="shared" si="93"/>
        <v>-8745.4603061670969</v>
      </c>
      <c r="AT100" s="6">
        <f t="shared" si="93"/>
        <v>5101.5185119308126</v>
      </c>
      <c r="AU100" s="6">
        <f t="shared" si="93"/>
        <v>14496.729563683512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131635.03581267767</v>
      </c>
      <c r="K3">
        <v>1</v>
      </c>
      <c r="L3" s="2">
        <v>0</v>
      </c>
      <c r="O3">
        <f>$C$3</f>
        <v>131635.03581267767</v>
      </c>
      <c r="P3">
        <f>O3*C5</f>
        <v>13163.503581267767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131635.03581267767</v>
      </c>
      <c r="AF3">
        <f t="shared" ref="AF3:AF34" si="4">-$Z3*P3</f>
        <v>-13163.503581267767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115951.6240274099</v>
      </c>
      <c r="AJ3">
        <f t="shared" ref="AJ3:AJ34" si="8">AB3-AC3</f>
        <v>0</v>
      </c>
      <c r="AL3">
        <f t="shared" ref="AL3:AL34" si="9">SUM(AI3:AK3)</f>
        <v>115951.6240274099</v>
      </c>
      <c r="AN3">
        <f t="shared" ref="AN3:AN34" si="10">AE3*$K3</f>
        <v>131635.03581267767</v>
      </c>
      <c r="AO3">
        <f t="shared" ref="AO3:AO34" si="11">AF3*$K3</f>
        <v>-13163.503581267767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115951.6240274099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115951.6240274099</v>
      </c>
      <c r="AW3">
        <v>0</v>
      </c>
      <c r="AX3">
        <f>IF(Z3&gt;0, (R3*SUMPRODUCT(K3:$K$98, X3:$X$98)-K3*$AZ$3)/Z3, 0)</f>
        <v>0</v>
      </c>
      <c r="AZ3">
        <f>C6*SUMPRODUCT(X4:X89, K4:K89)/1</f>
        <v>75111.445541852881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8139.9462164623474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8047.6548794842383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-8047.6548794842383</v>
      </c>
      <c r="AK4">
        <f>G4*SUM(AB4, AE4:AF4)</f>
        <v>0</v>
      </c>
      <c r="AL4">
        <f t="shared" si="9"/>
        <v>-10723.808879484239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-2389.423214285714</v>
      </c>
      <c r="AR4">
        <f t="shared" si="14"/>
        <v>-2389.423214285714</v>
      </c>
      <c r="AS4">
        <f t="shared" si="15"/>
        <v>-7185.4061423966405</v>
      </c>
      <c r="AT4">
        <f t="shared" si="16"/>
        <v>0</v>
      </c>
      <c r="AU4">
        <f t="shared" si="17"/>
        <v>-9574.8293566823559</v>
      </c>
      <c r="AW4">
        <v>1</v>
      </c>
      <c r="AX4">
        <f>IF(Z4&gt;0, (R4*SUMPRODUCT(K4:$K$98, X4:$X$98)-K4*$AZ$3)/Z4, 0)</f>
        <v>8139.9462164623474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1.388577E-3</v>
      </c>
      <c r="Q5" s="5">
        <f t="shared" ref="Q5:Q36" si="29">$C$8</f>
        <v>50</v>
      </c>
      <c r="R5">
        <f t="shared" si="0"/>
        <v>2000000</v>
      </c>
      <c r="S5">
        <f t="shared" si="1"/>
        <v>13140.582507631405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8047.6548794842383</v>
      </c>
      <c r="AC5">
        <f t="shared" si="2"/>
        <v>12843.637807595172</v>
      </c>
      <c r="AE5">
        <f t="shared" si="3"/>
        <v>0</v>
      </c>
      <c r="AF5">
        <f t="shared" si="4"/>
        <v>0</v>
      </c>
      <c r="AG5">
        <f t="shared" si="5"/>
        <v>-48.870123528147317</v>
      </c>
      <c r="AH5">
        <f t="shared" si="6"/>
        <v>-2745.6664141071424</v>
      </c>
      <c r="AI5">
        <f t="shared" si="7"/>
        <v>-2794.5365376352897</v>
      </c>
      <c r="AJ5">
        <f t="shared" si="8"/>
        <v>-4795.9829281109342</v>
      </c>
      <c r="AK5">
        <f>G5*SUM(AB5, AE5:AF5)</f>
        <v>563.33584156389679</v>
      </c>
      <c r="AL5">
        <f t="shared" si="9"/>
        <v>-7027.1836241823266</v>
      </c>
      <c r="AN5">
        <f t="shared" si="10"/>
        <v>0</v>
      </c>
      <c r="AO5">
        <f t="shared" si="11"/>
        <v>0</v>
      </c>
      <c r="AP5">
        <f t="shared" si="12"/>
        <v>-38.95896327180111</v>
      </c>
      <c r="AQ5">
        <f t="shared" si="13"/>
        <v>-2188.8284551236784</v>
      </c>
      <c r="AR5">
        <f t="shared" si="14"/>
        <v>-2227.7874183954796</v>
      </c>
      <c r="AS5">
        <f t="shared" si="15"/>
        <v>-3823.3282271292519</v>
      </c>
      <c r="AT5">
        <f t="shared" si="16"/>
        <v>449.08788389979014</v>
      </c>
      <c r="AU5">
        <f t="shared" si="17"/>
        <v>-5602.0277616249414</v>
      </c>
      <c r="AW5">
        <v>2</v>
      </c>
      <c r="AX5">
        <f>IF(Z5&gt;0, (R5*SUMPRODUCT(K5:$K$98, X5:$X$98)-K5*$AZ$3)/Z5, 0)</f>
        <v>13140.582507631405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1.4580159999999999E-3</v>
      </c>
      <c r="Q6" s="5">
        <f t="shared" si="29"/>
        <v>50</v>
      </c>
      <c r="R6">
        <f t="shared" si="0"/>
        <v>2000000</v>
      </c>
      <c r="S6">
        <f t="shared" si="1"/>
        <v>17667.450714857314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12843.637807595172</v>
      </c>
      <c r="AC6">
        <f t="shared" si="2"/>
        <v>17070.350551039934</v>
      </c>
      <c r="AE6">
        <f t="shared" si="3"/>
        <v>0</v>
      </c>
      <c r="AF6">
        <f t="shared" si="4"/>
        <v>0</v>
      </c>
      <c r="AG6">
        <f t="shared" si="5"/>
        <v>-48.310168870839831</v>
      </c>
      <c r="AH6">
        <f t="shared" si="6"/>
        <v>-2850.1368810406093</v>
      </c>
      <c r="AI6">
        <f t="shared" si="7"/>
        <v>-2898.4470499114491</v>
      </c>
      <c r="AJ6">
        <f t="shared" si="8"/>
        <v>-4226.7127434447611</v>
      </c>
      <c r="AK6">
        <f>G6*SUM(AB6, AE6:AF6)</f>
        <v>899.05464653166212</v>
      </c>
      <c r="AL6">
        <f t="shared" si="9"/>
        <v>-6226.1051468245478</v>
      </c>
      <c r="AN6">
        <f t="shared" si="10"/>
        <v>0</v>
      </c>
      <c r="AO6">
        <f t="shared" si="11"/>
        <v>0</v>
      </c>
      <c r="AP6">
        <f t="shared" si="12"/>
        <v>-34.386223970794106</v>
      </c>
      <c r="AQ6">
        <f t="shared" si="13"/>
        <v>-2028.6711354892273</v>
      </c>
      <c r="AR6">
        <f t="shared" si="14"/>
        <v>-2063.0573594600214</v>
      </c>
      <c r="AS6">
        <f t="shared" si="15"/>
        <v>-3008.4906439652141</v>
      </c>
      <c r="AT6">
        <f t="shared" si="16"/>
        <v>639.92933910610509</v>
      </c>
      <c r="AU6">
        <f t="shared" si="17"/>
        <v>-4431.6186643191304</v>
      </c>
      <c r="AW6">
        <v>3</v>
      </c>
      <c r="AX6">
        <f>IF(Z6&gt;0, (R6*SUMPRODUCT(K6:$K$98, X6:$X$98)-K6*$AZ$3)/Z6, 0)</f>
        <v>17667.450714857314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1.5382760000000001E-3</v>
      </c>
      <c r="Q7" s="5">
        <f t="shared" si="29"/>
        <v>50</v>
      </c>
      <c r="R7">
        <f t="shared" si="0"/>
        <v>2000000</v>
      </c>
      <c r="S7">
        <f t="shared" si="1"/>
        <v>21747.27107686098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17070.350551039934</v>
      </c>
      <c r="AC7">
        <f t="shared" si="2"/>
        <v>20769.841199986804</v>
      </c>
      <c r="AE7">
        <f t="shared" si="3"/>
        <v>0</v>
      </c>
      <c r="AF7">
        <f t="shared" si="4"/>
        <v>0</v>
      </c>
      <c r="AG7">
        <f t="shared" si="5"/>
        <v>-47.752752808801475</v>
      </c>
      <c r="AH7">
        <f t="shared" si="6"/>
        <v>-2972.5749331984007</v>
      </c>
      <c r="AI7">
        <f t="shared" si="7"/>
        <v>-3020.3276860072024</v>
      </c>
      <c r="AJ7">
        <f t="shared" si="8"/>
        <v>-3699.4906489468704</v>
      </c>
      <c r="AK7">
        <f>G7*SUM(AB7, AE7:AF7)</f>
        <v>1194.9245385727954</v>
      </c>
      <c r="AL7">
        <f t="shared" si="9"/>
        <v>-5524.8937963812768</v>
      </c>
      <c r="AN7">
        <f t="shared" si="10"/>
        <v>0</v>
      </c>
      <c r="AO7">
        <f t="shared" si="11"/>
        <v>0</v>
      </c>
      <c r="AP7">
        <f t="shared" si="12"/>
        <v>-30.347737703590418</v>
      </c>
      <c r="AQ7">
        <f t="shared" si="13"/>
        <v>-1889.1251094606171</v>
      </c>
      <c r="AR7">
        <f t="shared" si="14"/>
        <v>-1919.4728471642077</v>
      </c>
      <c r="AS7">
        <f t="shared" si="15"/>
        <v>-2351.0931882953569</v>
      </c>
      <c r="AT7">
        <f t="shared" si="16"/>
        <v>759.39614659256256</v>
      </c>
      <c r="AU7">
        <f t="shared" si="17"/>
        <v>-3511.1698888670016</v>
      </c>
      <c r="AW7">
        <v>4</v>
      </c>
      <c r="AX7">
        <f>IF(Z7&gt;0, (R7*SUMPRODUCT(K7:$K$98, X7:$X$98)-K7*$AZ$3)/Z7, 0)</f>
        <v>21747.27107686098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1.6203400000000001E-3</v>
      </c>
      <c r="Q8" s="5">
        <f t="shared" si="29"/>
        <v>50</v>
      </c>
      <c r="R8">
        <f t="shared" si="0"/>
        <v>2000000</v>
      </c>
      <c r="S8">
        <f t="shared" si="1"/>
        <v>25419.74524906286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20769.841199986804</v>
      </c>
      <c r="AC8">
        <f t="shared" si="2"/>
        <v>23995.146255201274</v>
      </c>
      <c r="AE8">
        <f t="shared" si="3"/>
        <v>0</v>
      </c>
      <c r="AF8">
        <f t="shared" si="4"/>
        <v>0</v>
      </c>
      <c r="AG8">
        <f t="shared" si="5"/>
        <v>-47.197849585227246</v>
      </c>
      <c r="AH8">
        <f t="shared" si="6"/>
        <v>-3095.0278194485354</v>
      </c>
      <c r="AI8">
        <f t="shared" si="7"/>
        <v>-3142.2256690337626</v>
      </c>
      <c r="AJ8">
        <f t="shared" si="8"/>
        <v>-3225.3050552144705</v>
      </c>
      <c r="AK8">
        <f t="shared" ref="AK8:AK39" si="30">G8*SUM(AB8:AB8, AE8:AF8)</f>
        <v>1453.8888839990764</v>
      </c>
      <c r="AL8">
        <f t="shared" si="9"/>
        <v>-4913.6418402491563</v>
      </c>
      <c r="AN8">
        <f t="shared" si="10"/>
        <v>0</v>
      </c>
      <c r="AO8">
        <f t="shared" si="11"/>
        <v>0</v>
      </c>
      <c r="AP8">
        <f t="shared" si="12"/>
        <v>-26.781327386824891</v>
      </c>
      <c r="AQ8">
        <f t="shared" si="13"/>
        <v>-1756.2019039512752</v>
      </c>
      <c r="AR8">
        <f t="shared" si="14"/>
        <v>-1782.9832313381</v>
      </c>
      <c r="AS8">
        <f t="shared" si="15"/>
        <v>-1830.1247062136504</v>
      </c>
      <c r="AT8">
        <f t="shared" si="16"/>
        <v>824.97559801181922</v>
      </c>
      <c r="AU8">
        <f t="shared" si="17"/>
        <v>-2788.1323395399309</v>
      </c>
      <c r="AW8">
        <v>5</v>
      </c>
      <c r="AX8">
        <f>IF(Z8&gt;0, (R8*SUMPRODUCT(K8:$K$98, X8:$X$98)-K8*$AZ$3)/Z8, 0)</f>
        <v>25419.74524906286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1.7069120000000001E-3</v>
      </c>
      <c r="Q9" s="5">
        <f t="shared" si="29"/>
        <v>50</v>
      </c>
      <c r="R9">
        <f t="shared" si="0"/>
        <v>2000000</v>
      </c>
      <c r="S9">
        <f t="shared" si="1"/>
        <v>28733.221742590769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23995.146255201274</v>
      </c>
      <c r="AC9">
        <f t="shared" si="2"/>
        <v>26805.399855424199</v>
      </c>
      <c r="AE9">
        <f t="shared" si="3"/>
        <v>0</v>
      </c>
      <c r="AF9">
        <f t="shared" si="4"/>
        <v>0</v>
      </c>
      <c r="AG9">
        <f t="shared" si="5"/>
        <v>-46.64530851354376</v>
      </c>
      <c r="AH9">
        <f t="shared" si="6"/>
        <v>-3222.5030332487768</v>
      </c>
      <c r="AI9">
        <f t="shared" si="7"/>
        <v>-3269.1483417623203</v>
      </c>
      <c r="AJ9">
        <f t="shared" si="8"/>
        <v>-2810.2536002229244</v>
      </c>
      <c r="AK9">
        <f t="shared" si="30"/>
        <v>1679.6602378640894</v>
      </c>
      <c r="AL9">
        <f t="shared" si="9"/>
        <v>-4399.7417041211556</v>
      </c>
      <c r="AN9">
        <f t="shared" si="10"/>
        <v>0</v>
      </c>
      <c r="AO9">
        <f t="shared" si="11"/>
        <v>0</v>
      </c>
      <c r="AP9">
        <f t="shared" si="12"/>
        <v>-23.6319649498787</v>
      </c>
      <c r="AQ9">
        <f t="shared" si="13"/>
        <v>-1632.6203247321448</v>
      </c>
      <c r="AR9">
        <f t="shared" si="14"/>
        <v>-1656.2522896820235</v>
      </c>
      <c r="AS9">
        <f t="shared" si="15"/>
        <v>-1423.7619322735425</v>
      </c>
      <c r="AT9">
        <f t="shared" si="16"/>
        <v>850.96814950604892</v>
      </c>
      <c r="AU9">
        <f t="shared" si="17"/>
        <v>-2229.0460724495169</v>
      </c>
      <c r="AW9">
        <v>6</v>
      </c>
      <c r="AX9">
        <f>IF(Z9&gt;0, (R9*SUMPRODUCT(K9:$K$98, X9:$X$98)-K9*$AZ$3)/Z9, 0)</f>
        <v>28733.221742590769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1.807012E-3</v>
      </c>
      <c r="Q10" s="5">
        <f t="shared" si="29"/>
        <v>50</v>
      </c>
      <c r="R10">
        <f t="shared" si="0"/>
        <v>2000000</v>
      </c>
      <c r="S10">
        <f t="shared" si="1"/>
        <v>31728.220892572663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26805.399855424199</v>
      </c>
      <c r="AC10">
        <f t="shared" si="2"/>
        <v>29249.9719451333</v>
      </c>
      <c r="AE10">
        <f t="shared" si="3"/>
        <v>0</v>
      </c>
      <c r="AF10">
        <f t="shared" si="4"/>
        <v>0</v>
      </c>
      <c r="AG10">
        <f t="shared" si="5"/>
        <v>-46.094566796180644</v>
      </c>
      <c r="AH10">
        <f t="shared" si="6"/>
        <v>-3371.545289107029</v>
      </c>
      <c r="AI10">
        <f t="shared" si="7"/>
        <v>-3417.6398559032095</v>
      </c>
      <c r="AJ10">
        <f t="shared" si="8"/>
        <v>-2444.5720897091014</v>
      </c>
      <c r="AK10">
        <f t="shared" si="30"/>
        <v>1876.377989879694</v>
      </c>
      <c r="AL10">
        <f t="shared" si="9"/>
        <v>-3985.8339557326171</v>
      </c>
      <c r="AN10">
        <f t="shared" si="10"/>
        <v>0</v>
      </c>
      <c r="AO10">
        <f t="shared" si="11"/>
        <v>0</v>
      </c>
      <c r="AP10">
        <f t="shared" si="12"/>
        <v>-20.850841121546342</v>
      </c>
      <c r="AQ10">
        <f t="shared" si="13"/>
        <v>-1525.1158660003643</v>
      </c>
      <c r="AR10">
        <f t="shared" si="14"/>
        <v>-1545.9667071219108</v>
      </c>
      <c r="AS10">
        <f t="shared" si="15"/>
        <v>-1105.8002666143821</v>
      </c>
      <c r="AT10">
        <f t="shared" si="16"/>
        <v>848.77811139749713</v>
      </c>
      <c r="AU10">
        <f t="shared" si="17"/>
        <v>-1802.9888623387958</v>
      </c>
      <c r="AW10">
        <v>7</v>
      </c>
      <c r="AX10">
        <f>IF(Z10&gt;0, (R10*SUMPRODUCT(K10:$K$98, X10:$X$98)-K10*$AZ$3)/Z10, 0)</f>
        <v>31728.220892572663</v>
      </c>
    </row>
    <row r="11" spans="1:52" x14ac:dyDescent="0.25">
      <c r="A11" t="s">
        <v>33</v>
      </c>
      <c r="C11" s="25">
        <f>AU91</f>
        <v>31527.852102997789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1.90621E-3</v>
      </c>
      <c r="Q11" s="5">
        <f t="shared" si="29"/>
        <v>50</v>
      </c>
      <c r="R11">
        <f t="shared" si="0"/>
        <v>2000000</v>
      </c>
      <c r="S11">
        <f t="shared" si="1"/>
        <v>34432.634071663415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29249.9719451333</v>
      </c>
      <c r="AC11">
        <f t="shared" si="2"/>
        <v>31365.206449169717</v>
      </c>
      <c r="AE11">
        <f t="shared" si="3"/>
        <v>0</v>
      </c>
      <c r="AF11">
        <f t="shared" si="4"/>
        <v>0</v>
      </c>
      <c r="AG11">
        <f t="shared" si="5"/>
        <v>-45.545755204046294</v>
      </c>
      <c r="AH11">
        <f t="shared" si="6"/>
        <v>-3514.6369669019005</v>
      </c>
      <c r="AI11">
        <f t="shared" si="7"/>
        <v>-3560.1827221059466</v>
      </c>
      <c r="AJ11">
        <f t="shared" si="8"/>
        <v>-2115.2345040364162</v>
      </c>
      <c r="AK11">
        <f t="shared" si="30"/>
        <v>2047.4980361593311</v>
      </c>
      <c r="AL11">
        <f t="shared" si="9"/>
        <v>-3627.9191899830316</v>
      </c>
      <c r="AN11">
        <f t="shared" si="10"/>
        <v>0</v>
      </c>
      <c r="AO11">
        <f t="shared" si="11"/>
        <v>0</v>
      </c>
      <c r="AP11">
        <f t="shared" si="12"/>
        <v>-18.395166632568372</v>
      </c>
      <c r="AQ11">
        <f t="shared" si="13"/>
        <v>-1419.5029233679591</v>
      </c>
      <c r="AR11">
        <f t="shared" si="14"/>
        <v>-1437.8980900005272</v>
      </c>
      <c r="AS11">
        <f t="shared" si="15"/>
        <v>-854.3077394235678</v>
      </c>
      <c r="AT11">
        <f t="shared" si="16"/>
        <v>826.95011612544988</v>
      </c>
      <c r="AU11">
        <f t="shared" si="17"/>
        <v>-1465.2557132986453</v>
      </c>
      <c r="AW11">
        <v>8</v>
      </c>
      <c r="AX11">
        <f>IF(Z11&gt;0, (R11*SUMPRODUCT(K11:$K$98, X11:$X$98)-K11*$AZ$3)/Z11, 0)</f>
        <v>34432.634071663415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2.0198360000000001E-3</v>
      </c>
      <c r="Q12" s="5">
        <f t="shared" si="29"/>
        <v>50</v>
      </c>
      <c r="R12">
        <f t="shared" si="0"/>
        <v>2000000</v>
      </c>
      <c r="S12">
        <f t="shared" si="1"/>
        <v>36885.853873711196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31365.206449169717</v>
      </c>
      <c r="AC12">
        <f t="shared" si="2"/>
        <v>33196.01635619178</v>
      </c>
      <c r="AE12">
        <f t="shared" si="3"/>
        <v>0</v>
      </c>
      <c r="AF12">
        <f t="shared" si="4"/>
        <v>0</v>
      </c>
      <c r="AG12">
        <f t="shared" si="5"/>
        <v>-44.998302695997516</v>
      </c>
      <c r="AH12">
        <f t="shared" si="6"/>
        <v>-3679.7982403328024</v>
      </c>
      <c r="AI12">
        <f t="shared" si="7"/>
        <v>-3724.7965430288</v>
      </c>
      <c r="AJ12">
        <f t="shared" si="8"/>
        <v>-1830.8099070220633</v>
      </c>
      <c r="AK12">
        <f t="shared" si="30"/>
        <v>2195.5644514418805</v>
      </c>
      <c r="AL12">
        <f t="shared" si="9"/>
        <v>-3360.0419986089832</v>
      </c>
      <c r="AN12">
        <f t="shared" si="10"/>
        <v>0</v>
      </c>
      <c r="AO12">
        <f t="shared" si="11"/>
        <v>0</v>
      </c>
      <c r="AP12">
        <f t="shared" si="12"/>
        <v>-16.226839059332345</v>
      </c>
      <c r="AQ12">
        <f t="shared" si="13"/>
        <v>-1326.9721353735847</v>
      </c>
      <c r="AR12">
        <f t="shared" si="14"/>
        <v>-1343.1989744329169</v>
      </c>
      <c r="AS12">
        <f t="shared" si="15"/>
        <v>-660.20840630774967</v>
      </c>
      <c r="AT12">
        <f t="shared" si="16"/>
        <v>791.7425516831247</v>
      </c>
      <c r="AU12">
        <f t="shared" si="17"/>
        <v>-1211.6648290575422</v>
      </c>
      <c r="AW12">
        <v>9</v>
      </c>
      <c r="AX12">
        <f>IF(Z12&gt;0, (R12*SUMPRODUCT(K12:$K$98, X12:$X$98)-K12*$AZ$3)/Z12, 0)</f>
        <v>36885.853873711196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2.1424809999999999E-3</v>
      </c>
      <c r="Q13" s="5">
        <f t="shared" si="29"/>
        <v>50</v>
      </c>
      <c r="R13">
        <f t="shared" si="0"/>
        <v>2000000</v>
      </c>
      <c r="S13">
        <f t="shared" si="1"/>
        <v>39110.926784804746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33196.01635619178</v>
      </c>
      <c r="AC13">
        <f t="shared" si="2"/>
        <v>34771.109247952139</v>
      </c>
      <c r="AE13">
        <f t="shared" si="3"/>
        <v>0</v>
      </c>
      <c r="AF13">
        <f t="shared" si="4"/>
        <v>0</v>
      </c>
      <c r="AG13">
        <f t="shared" si="5"/>
        <v>-44.451911660479112</v>
      </c>
      <c r="AH13">
        <f t="shared" si="6"/>
        <v>-3856.3203423369382</v>
      </c>
      <c r="AI13">
        <f t="shared" si="7"/>
        <v>-3900.7722539974175</v>
      </c>
      <c r="AJ13">
        <f t="shared" si="8"/>
        <v>-1575.0928917603596</v>
      </c>
      <c r="AK13">
        <f t="shared" si="30"/>
        <v>2323.721144933425</v>
      </c>
      <c r="AL13">
        <f t="shared" si="9"/>
        <v>-3152.1440008243521</v>
      </c>
      <c r="AN13">
        <f t="shared" si="10"/>
        <v>0</v>
      </c>
      <c r="AO13">
        <f t="shared" si="11"/>
        <v>0</v>
      </c>
      <c r="AP13">
        <f t="shared" si="12"/>
        <v>-14.312325869968161</v>
      </c>
      <c r="AQ13">
        <f t="shared" si="13"/>
        <v>-1241.6319419527649</v>
      </c>
      <c r="AR13">
        <f t="shared" si="14"/>
        <v>-1255.9442678227331</v>
      </c>
      <c r="AS13">
        <f t="shared" si="15"/>
        <v>-507.13775629108187</v>
      </c>
      <c r="AT13">
        <f t="shared" si="16"/>
        <v>748.1760179684527</v>
      </c>
      <c r="AU13">
        <f t="shared" si="17"/>
        <v>-1014.9060061453623</v>
      </c>
      <c r="AW13">
        <v>10</v>
      </c>
      <c r="AX13">
        <f>IF(Z13&gt;0, (R13*SUMPRODUCT(K13:$K$98, X13:$X$98)-K13*$AZ$3)/Z13, 0)</f>
        <v>39110.926784804746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2.275947E-3</v>
      </c>
      <c r="Q14" s="5">
        <f t="shared" si="29"/>
        <v>50</v>
      </c>
      <c r="R14">
        <f t="shared" si="0"/>
        <v>2000000</v>
      </c>
      <c r="S14">
        <f t="shared" si="1"/>
        <v>41133.813002051575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34771.109247952139</v>
      </c>
      <c r="AC14">
        <f t="shared" si="2"/>
        <v>36120.606794511812</v>
      </c>
      <c r="AE14">
        <f t="shared" si="3"/>
        <v>0</v>
      </c>
      <c r="AF14">
        <f t="shared" si="4"/>
        <v>0</v>
      </c>
      <c r="AG14">
        <f t="shared" si="5"/>
        <v>-43.906222348886395</v>
      </c>
      <c r="AH14">
        <f t="shared" si="6"/>
        <v>-4046.807799517298</v>
      </c>
      <c r="AI14">
        <f t="shared" si="7"/>
        <v>-4090.7140218661843</v>
      </c>
      <c r="AJ14">
        <f t="shared" si="8"/>
        <v>-1349.4975465596726</v>
      </c>
      <c r="AK14">
        <f t="shared" si="30"/>
        <v>2433.9776473566499</v>
      </c>
      <c r="AL14">
        <f t="shared" si="9"/>
        <v>-3006.2339210692071</v>
      </c>
      <c r="AN14">
        <f t="shared" si="10"/>
        <v>0</v>
      </c>
      <c r="AO14">
        <f t="shared" si="11"/>
        <v>0</v>
      </c>
      <c r="AP14">
        <f t="shared" si="12"/>
        <v>-12.621989746555093</v>
      </c>
      <c r="AQ14">
        <f t="shared" si="13"/>
        <v>-1163.3605402420151</v>
      </c>
      <c r="AR14">
        <f t="shared" si="14"/>
        <v>-1175.9825299885701</v>
      </c>
      <c r="AS14">
        <f t="shared" si="15"/>
        <v>-387.94829717591188</v>
      </c>
      <c r="AT14">
        <f t="shared" si="16"/>
        <v>699.71041152573957</v>
      </c>
      <c r="AU14">
        <f t="shared" si="17"/>
        <v>-864.22041563874245</v>
      </c>
      <c r="AW14">
        <v>11</v>
      </c>
      <c r="AX14">
        <f>IF(Z14&gt;0, (R14*SUMPRODUCT(K14:$K$98, X14:$X$98)-K14*$AZ$3)/Z14, 0)</f>
        <v>41133.813002051575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2.4175300000000002E-3</v>
      </c>
      <c r="Q15" s="5">
        <f t="shared" si="29"/>
        <v>50</v>
      </c>
      <c r="R15">
        <f t="shared" si="0"/>
        <v>2000000</v>
      </c>
      <c r="S15">
        <f t="shared" si="1"/>
        <v>42977.262274538007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36120.606794511812</v>
      </c>
      <c r="AC15">
        <f t="shared" si="2"/>
        <v>37270.754726155908</v>
      </c>
      <c r="AE15">
        <f t="shared" si="3"/>
        <v>0</v>
      </c>
      <c r="AF15">
        <f t="shared" si="4"/>
        <v>0</v>
      </c>
      <c r="AG15">
        <f t="shared" si="5"/>
        <v>-43.361015515682425</v>
      </c>
      <c r="AH15">
        <f t="shared" si="6"/>
        <v>-4245.7843886041328</v>
      </c>
      <c r="AI15">
        <f t="shared" si="7"/>
        <v>-4289.1454041198149</v>
      </c>
      <c r="AJ15">
        <f t="shared" si="8"/>
        <v>-1150.1479316440964</v>
      </c>
      <c r="AK15">
        <f t="shared" si="30"/>
        <v>2528.4424756158269</v>
      </c>
      <c r="AL15">
        <f t="shared" si="9"/>
        <v>-2910.8508601480844</v>
      </c>
      <c r="AN15">
        <f t="shared" si="10"/>
        <v>0</v>
      </c>
      <c r="AO15">
        <f t="shared" si="11"/>
        <v>0</v>
      </c>
      <c r="AP15">
        <f t="shared" si="12"/>
        <v>-11.129692687694243</v>
      </c>
      <c r="AQ15">
        <f t="shared" si="13"/>
        <v>-1089.7871025710476</v>
      </c>
      <c r="AR15">
        <f t="shared" si="14"/>
        <v>-1100.9167952587418</v>
      </c>
      <c r="AS15">
        <f t="shared" si="15"/>
        <v>-295.21432725569542</v>
      </c>
      <c r="AT15">
        <f t="shared" si="16"/>
        <v>648.98820743576186</v>
      </c>
      <c r="AU15">
        <f t="shared" si="17"/>
        <v>-747.14291507867517</v>
      </c>
      <c r="AW15">
        <v>12</v>
      </c>
      <c r="AX15">
        <f>IF(Z15&gt;0, (R15*SUMPRODUCT(K15:$K$98, X15:$X$98)-K15*$AZ$3)/Z15, 0)</f>
        <v>42977.262274538007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3.6493060000000002E-3</v>
      </c>
      <c r="Q16" s="5">
        <f t="shared" si="29"/>
        <v>50</v>
      </c>
      <c r="R16">
        <f t="shared" si="0"/>
        <v>2000000</v>
      </c>
      <c r="S16">
        <f t="shared" si="1"/>
        <v>44712.817904849369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37270.754726155908</v>
      </c>
      <c r="AC16">
        <f t="shared" si="2"/>
        <v>38246.600187768898</v>
      </c>
      <c r="AE16">
        <f t="shared" si="3"/>
        <v>0</v>
      </c>
      <c r="AF16">
        <f t="shared" si="4"/>
        <v>0</v>
      </c>
      <c r="AG16">
        <f t="shared" si="5"/>
        <v>-42.769167746438129</v>
      </c>
      <c r="AH16">
        <f t="shared" si="6"/>
        <v>-6329.5045634989192</v>
      </c>
      <c r="AI16">
        <f t="shared" si="7"/>
        <v>-6372.2737312453573</v>
      </c>
      <c r="AJ16">
        <f t="shared" si="8"/>
        <v>-975.84546161298931</v>
      </c>
      <c r="AK16">
        <f t="shared" si="30"/>
        <v>2608.9528308309136</v>
      </c>
      <c r="AL16">
        <f t="shared" si="9"/>
        <v>-4739.166362027433</v>
      </c>
      <c r="AN16">
        <f t="shared" si="10"/>
        <v>0</v>
      </c>
      <c r="AO16">
        <f t="shared" si="11"/>
        <v>0</v>
      </c>
      <c r="AP16">
        <f t="shared" si="12"/>
        <v>-9.8015893808160186</v>
      </c>
      <c r="AQ16">
        <f t="shared" si="13"/>
        <v>-1450.5590822628117</v>
      </c>
      <c r="AR16">
        <f t="shared" si="14"/>
        <v>-1460.3606716436277</v>
      </c>
      <c r="AS16">
        <f t="shared" si="15"/>
        <v>-223.638593357009</v>
      </c>
      <c r="AT16">
        <f t="shared" si="16"/>
        <v>597.9046520925541</v>
      </c>
      <c r="AU16">
        <f t="shared" si="17"/>
        <v>-1086.0946129080826</v>
      </c>
      <c r="AW16">
        <v>13</v>
      </c>
      <c r="AX16">
        <f>IF(Z16&gt;0, (R16*SUMPRODUCT(K16:$K$98, X16:$X$98)-K16*$AZ$3)/Z16, 0)</f>
        <v>44712.817904849369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5.0597569999999998E-3</v>
      </c>
      <c r="Q17" s="5">
        <f t="shared" si="29"/>
        <v>50</v>
      </c>
      <c r="R17">
        <f t="shared" si="0"/>
        <v>2000000</v>
      </c>
      <c r="S17">
        <f t="shared" si="1"/>
        <v>45863.842827916014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38246.600187768898</v>
      </c>
      <c r="AC17">
        <f t="shared" si="2"/>
        <v>38640.355894956119</v>
      </c>
      <c r="AE17">
        <f t="shared" si="3"/>
        <v>0</v>
      </c>
      <c r="AF17">
        <f t="shared" si="4"/>
        <v>0</v>
      </c>
      <c r="AG17">
        <f t="shared" si="5"/>
        <v>-42.125074473084531</v>
      </c>
      <c r="AH17">
        <f t="shared" si="6"/>
        <v>-8656.0638355685824</v>
      </c>
      <c r="AI17">
        <f t="shared" si="7"/>
        <v>-8698.1889100416665</v>
      </c>
      <c r="AJ17">
        <f t="shared" si="8"/>
        <v>-393.75570718722156</v>
      </c>
      <c r="AK17">
        <f t="shared" si="30"/>
        <v>2677.262013143823</v>
      </c>
      <c r="AL17">
        <f t="shared" si="9"/>
        <v>-6414.6826040850647</v>
      </c>
      <c r="AN17">
        <f t="shared" si="10"/>
        <v>0</v>
      </c>
      <c r="AO17">
        <f t="shared" si="11"/>
        <v>0</v>
      </c>
      <c r="AP17">
        <f t="shared" si="12"/>
        <v>-8.6196248451135258</v>
      </c>
      <c r="AQ17">
        <f t="shared" si="13"/>
        <v>-1771.2021600253399</v>
      </c>
      <c r="AR17">
        <f t="shared" si="14"/>
        <v>-1779.8217848704533</v>
      </c>
      <c r="AS17">
        <f t="shared" si="15"/>
        <v>-80.570219021091731</v>
      </c>
      <c r="AT17">
        <f t="shared" si="16"/>
        <v>547.82085145316489</v>
      </c>
      <c r="AU17">
        <f t="shared" si="17"/>
        <v>-1312.5711524383801</v>
      </c>
      <c r="AW17">
        <v>14</v>
      </c>
      <c r="AX17">
        <f>IF(Z17&gt;0, (R17*SUMPRODUCT(K17:$K$98, X17:$X$98)-K17*$AZ$3)/Z17, 0)</f>
        <v>45863.842827916014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6.5505219999999996E-3</v>
      </c>
      <c r="Q18" s="5">
        <f t="shared" si="29"/>
        <v>50</v>
      </c>
      <c r="R18">
        <f t="shared" si="0"/>
        <v>2000000</v>
      </c>
      <c r="S18">
        <f t="shared" si="1"/>
        <v>46485.435705277945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38640.355894956119</v>
      </c>
      <c r="AC18">
        <f t="shared" si="2"/>
        <v>38515.8633683683</v>
      </c>
      <c r="AE18">
        <f t="shared" si="3"/>
        <v>0</v>
      </c>
      <c r="AF18">
        <f t="shared" si="4"/>
        <v>0</v>
      </c>
      <c r="AG18">
        <f t="shared" si="5"/>
        <v>-41.427882501266112</v>
      </c>
      <c r="AH18">
        <f t="shared" si="6"/>
        <v>-11037.649083503145</v>
      </c>
      <c r="AI18">
        <f t="shared" si="7"/>
        <v>-11079.076966004412</v>
      </c>
      <c r="AJ18">
        <f t="shared" si="8"/>
        <v>124.49252658781916</v>
      </c>
      <c r="AK18">
        <f t="shared" si="30"/>
        <v>2704.8249126469286</v>
      </c>
      <c r="AL18">
        <f t="shared" si="9"/>
        <v>-8249.7595267696634</v>
      </c>
      <c r="AN18">
        <f t="shared" si="10"/>
        <v>0</v>
      </c>
      <c r="AO18">
        <f t="shared" si="11"/>
        <v>0</v>
      </c>
      <c r="AP18">
        <f t="shared" si="12"/>
        <v>-7.5687192450738641</v>
      </c>
      <c r="AQ18">
        <f t="shared" si="13"/>
        <v>-2016.5372207022406</v>
      </c>
      <c r="AR18">
        <f t="shared" si="14"/>
        <v>-2024.1059399473145</v>
      </c>
      <c r="AS18">
        <f t="shared" si="15"/>
        <v>22.744319162928488</v>
      </c>
      <c r="AT18">
        <f t="shared" si="16"/>
        <v>494.1613989148583</v>
      </c>
      <c r="AU18">
        <f t="shared" si="17"/>
        <v>-1507.2002218695277</v>
      </c>
      <c r="AW18">
        <v>15</v>
      </c>
      <c r="AX18">
        <f>IF(Z18&gt;0, (R18*SUMPRODUCT(K18:$K$98, X18:$X$98)-K18*$AZ$3)/Z18, 0)</f>
        <v>46485.435705277945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8.1883779999999996E-3</v>
      </c>
      <c r="Q19" s="5">
        <f t="shared" si="29"/>
        <v>50</v>
      </c>
      <c r="R19">
        <f t="shared" si="0"/>
        <v>2000000</v>
      </c>
      <c r="S19">
        <f t="shared" si="1"/>
        <v>46675.08866727112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38515.8633683683</v>
      </c>
      <c r="AC19">
        <f t="shared" si="2"/>
        <v>37969.602606092434</v>
      </c>
      <c r="AE19">
        <f t="shared" si="3"/>
        <v>0</v>
      </c>
      <c r="AF19">
        <f t="shared" si="4"/>
        <v>0</v>
      </c>
      <c r="AG19">
        <f t="shared" si="5"/>
        <v>-40.674376514593504</v>
      </c>
      <c r="AH19">
        <f t="shared" si="6"/>
        <v>-13569.086466398096</v>
      </c>
      <c r="AI19">
        <f t="shared" si="7"/>
        <v>-13609.760842912689</v>
      </c>
      <c r="AJ19">
        <f t="shared" si="8"/>
        <v>546.260762275866</v>
      </c>
      <c r="AK19">
        <f t="shared" si="30"/>
        <v>2696.1104357857812</v>
      </c>
      <c r="AL19">
        <f t="shared" si="9"/>
        <v>-10367.389644851042</v>
      </c>
      <c r="AN19">
        <f t="shared" si="10"/>
        <v>0</v>
      </c>
      <c r="AO19">
        <f t="shared" si="11"/>
        <v>0</v>
      </c>
      <c r="AP19">
        <f t="shared" si="12"/>
        <v>-6.6348718914898095</v>
      </c>
      <c r="AQ19">
        <f t="shared" si="13"/>
        <v>-2213.4119340906941</v>
      </c>
      <c r="AR19">
        <f t="shared" si="14"/>
        <v>-2220.0468059821837</v>
      </c>
      <c r="AS19">
        <f t="shared" si="15"/>
        <v>89.106963342082395</v>
      </c>
      <c r="AT19">
        <f t="shared" si="16"/>
        <v>439.79401479772616</v>
      </c>
      <c r="AU19">
        <f t="shared" si="17"/>
        <v>-1691.1458278423754</v>
      </c>
      <c r="AW19">
        <v>16</v>
      </c>
      <c r="AX19">
        <f>IF(Z19&gt;0, (R19*SUMPRODUCT(K19:$K$98, X19:$X$98)-K19*$AZ$3)/Z19, 0)</f>
        <v>46675.08866727112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9.9453500000000004E-3</v>
      </c>
      <c r="Q20" s="5">
        <f t="shared" si="29"/>
        <v>50</v>
      </c>
      <c r="R20">
        <f t="shared" si="0"/>
        <v>2000000</v>
      </c>
      <c r="S20">
        <f t="shared" si="1"/>
        <v>46495.288249970996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37969.602606092434</v>
      </c>
      <c r="AC20">
        <f t="shared" si="2"/>
        <v>37068.937509882417</v>
      </c>
      <c r="AE20">
        <f t="shared" si="3"/>
        <v>0</v>
      </c>
      <c r="AF20">
        <f t="shared" si="4"/>
        <v>0</v>
      </c>
      <c r="AG20">
        <f t="shared" si="5"/>
        <v>-39.863111838978156</v>
      </c>
      <c r="AH20">
        <f t="shared" si="6"/>
        <v>-16180.8364187765</v>
      </c>
      <c r="AI20">
        <f t="shared" si="7"/>
        <v>-16220.699530615479</v>
      </c>
      <c r="AJ20">
        <f t="shared" si="8"/>
        <v>900.66509621001751</v>
      </c>
      <c r="AK20">
        <f t="shared" si="30"/>
        <v>2657.8721824264708</v>
      </c>
      <c r="AL20">
        <f t="shared" si="9"/>
        <v>-12662.162251978991</v>
      </c>
      <c r="AN20">
        <f t="shared" si="10"/>
        <v>0</v>
      </c>
      <c r="AO20">
        <f t="shared" si="11"/>
        <v>0</v>
      </c>
      <c r="AP20">
        <f t="shared" si="12"/>
        <v>-5.8058366512579314</v>
      </c>
      <c r="AQ20">
        <f t="shared" si="13"/>
        <v>-2356.6472559295776</v>
      </c>
      <c r="AR20">
        <f t="shared" si="14"/>
        <v>-2362.4530925808353</v>
      </c>
      <c r="AS20">
        <f t="shared" si="15"/>
        <v>131.17677433731708</v>
      </c>
      <c r="AT20">
        <f t="shared" si="16"/>
        <v>387.10404228908965</v>
      </c>
      <c r="AU20">
        <f t="shared" si="17"/>
        <v>-1844.1722759544289</v>
      </c>
      <c r="AW20">
        <v>17</v>
      </c>
      <c r="AX20">
        <f>IF(Z20&gt;0, (R20*SUMPRODUCT(K20:$K$98, X20:$X$98)-K20*$AZ$3)/Z20, 0)</f>
        <v>46495.288249970996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1.1968530999999999E-2</v>
      </c>
      <c r="Q21" s="5">
        <f t="shared" si="29"/>
        <v>50</v>
      </c>
      <c r="R21">
        <f t="shared" si="0"/>
        <v>2000000</v>
      </c>
      <c r="S21">
        <f t="shared" si="1"/>
        <v>46020.516948668672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37068.937509882417</v>
      </c>
      <c r="AC21">
        <f t="shared" si="2"/>
        <v>35884.385644917733</v>
      </c>
      <c r="AE21">
        <f t="shared" si="3"/>
        <v>0</v>
      </c>
      <c r="AF21">
        <f t="shared" si="4"/>
        <v>0</v>
      </c>
      <c r="AG21">
        <f t="shared" si="5"/>
        <v>-38.987377830787096</v>
      </c>
      <c r="AH21">
        <f t="shared" si="6"/>
        <v>-19084.115592051079</v>
      </c>
      <c r="AI21">
        <f t="shared" si="7"/>
        <v>-19123.102969881867</v>
      </c>
      <c r="AJ21">
        <f t="shared" si="8"/>
        <v>1184.5518649646838</v>
      </c>
      <c r="AK21">
        <f t="shared" si="30"/>
        <v>2594.8256256917693</v>
      </c>
      <c r="AL21">
        <f t="shared" si="9"/>
        <v>-15343.725479225413</v>
      </c>
      <c r="AN21">
        <f t="shared" si="10"/>
        <v>0</v>
      </c>
      <c r="AO21">
        <f t="shared" si="11"/>
        <v>0</v>
      </c>
      <c r="AP21">
        <f t="shared" si="12"/>
        <v>-5.0699026328605665</v>
      </c>
      <c r="AQ21">
        <f t="shared" si="13"/>
        <v>-2481.6905693398826</v>
      </c>
      <c r="AR21">
        <f t="shared" si="14"/>
        <v>-2486.7604719727433</v>
      </c>
      <c r="AS21">
        <f t="shared" si="15"/>
        <v>154.03863899259062</v>
      </c>
      <c r="AT21">
        <f t="shared" si="16"/>
        <v>337.43006079060478</v>
      </c>
      <c r="AU21">
        <f t="shared" si="17"/>
        <v>-1995.2917721895478</v>
      </c>
      <c r="AW21">
        <v>18</v>
      </c>
      <c r="AX21">
        <f>IF(Z21&gt;0, (R21*SUMPRODUCT(K21:$K$98, X21:$X$98)-K21*$AZ$3)/Z21, 0)</f>
        <v>46020.516948668672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1.4271456E-2</v>
      </c>
      <c r="Q22" s="5">
        <f t="shared" si="29"/>
        <v>50</v>
      </c>
      <c r="R22">
        <f t="shared" si="0"/>
        <v>2000000</v>
      </c>
      <c r="S22">
        <f t="shared" si="1"/>
        <v>45278.936685973626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35884.385644917733</v>
      </c>
      <c r="AC22">
        <f t="shared" si="2"/>
        <v>34449.208817510786</v>
      </c>
      <c r="AE22">
        <f t="shared" si="3"/>
        <v>0</v>
      </c>
      <c r="AF22">
        <f t="shared" si="4"/>
        <v>0</v>
      </c>
      <c r="AG22">
        <f t="shared" si="5"/>
        <v>-38.041097405211772</v>
      </c>
      <c r="AH22">
        <f t="shared" si="6"/>
        <v>-22256.265890698138</v>
      </c>
      <c r="AI22">
        <f t="shared" si="7"/>
        <v>-22294.306988103348</v>
      </c>
      <c r="AJ22">
        <f t="shared" si="8"/>
        <v>1435.1768274069473</v>
      </c>
      <c r="AK22">
        <f t="shared" si="30"/>
        <v>2511.9069951442416</v>
      </c>
      <c r="AL22">
        <f t="shared" si="9"/>
        <v>-18347.223165552161</v>
      </c>
      <c r="AN22">
        <f t="shared" si="10"/>
        <v>0</v>
      </c>
      <c r="AO22">
        <f t="shared" si="11"/>
        <v>0</v>
      </c>
      <c r="AP22">
        <f t="shared" si="12"/>
        <v>-4.4168292090917918</v>
      </c>
      <c r="AQ22">
        <f t="shared" si="13"/>
        <v>-2584.1032981840613</v>
      </c>
      <c r="AR22">
        <f t="shared" si="14"/>
        <v>-2588.520127393153</v>
      </c>
      <c r="AS22">
        <f t="shared" si="15"/>
        <v>166.63375569796881</v>
      </c>
      <c r="AT22">
        <f t="shared" si="16"/>
        <v>291.64942505457452</v>
      </c>
      <c r="AU22">
        <f t="shared" si="17"/>
        <v>-2130.2369466406099</v>
      </c>
      <c r="AW22">
        <v>19</v>
      </c>
      <c r="AX22">
        <f>IF(Z22&gt;0, (R22*SUMPRODUCT(K22:$K$98, X22:$X$98)-K22*$AZ$3)/Z22, 0)</f>
        <v>45278.936685973626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1.6820735999999999E-2</v>
      </c>
      <c r="Q23" s="5">
        <f t="shared" si="29"/>
        <v>50</v>
      </c>
      <c r="R23">
        <f t="shared" si="0"/>
        <v>2000000</v>
      </c>
      <c r="S23">
        <f t="shared" si="1"/>
        <v>44298.727245812435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34449.208817510786</v>
      </c>
      <c r="AC23">
        <f t="shared" si="2"/>
        <v>32799.492788909709</v>
      </c>
      <c r="AE23">
        <f t="shared" si="3"/>
        <v>0</v>
      </c>
      <c r="AF23">
        <f t="shared" si="4"/>
        <v>0</v>
      </c>
      <c r="AG23">
        <f t="shared" si="5"/>
        <v>-37.020807174556296</v>
      </c>
      <c r="AH23">
        <f t="shared" si="6"/>
        <v>-25595.170264134085</v>
      </c>
      <c r="AI23">
        <f t="shared" si="7"/>
        <v>-25632.19107130864</v>
      </c>
      <c r="AJ23">
        <f t="shared" si="8"/>
        <v>1649.7160286010767</v>
      </c>
      <c r="AK23">
        <f t="shared" si="30"/>
        <v>2411.4446172257553</v>
      </c>
      <c r="AL23">
        <f t="shared" si="9"/>
        <v>-21571.030425481807</v>
      </c>
      <c r="AN23">
        <f t="shared" si="10"/>
        <v>0</v>
      </c>
      <c r="AO23">
        <f t="shared" si="11"/>
        <v>0</v>
      </c>
      <c r="AP23">
        <f t="shared" si="12"/>
        <v>-3.8378273204621887</v>
      </c>
      <c r="AQ23">
        <f t="shared" si="13"/>
        <v>-2653.3685029722074</v>
      </c>
      <c r="AR23">
        <f t="shared" si="14"/>
        <v>-2657.2063302926695</v>
      </c>
      <c r="AS23">
        <f t="shared" si="15"/>
        <v>171.02072398683393</v>
      </c>
      <c r="AT23">
        <f t="shared" si="16"/>
        <v>249.98666263903274</v>
      </c>
      <c r="AU23">
        <f t="shared" si="17"/>
        <v>-2236.1989436668027</v>
      </c>
      <c r="AW23">
        <v>20</v>
      </c>
      <c r="AX23">
        <f>IF(Z23&gt;0, (R23*SUMPRODUCT(K23:$K$98, X23:$X$98)-K23*$AZ$3)/Z23, 0)</f>
        <v>44298.727245812435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1.9715634999999999E-2</v>
      </c>
      <c r="Q24" s="5">
        <f t="shared" si="29"/>
        <v>50</v>
      </c>
      <c r="R24">
        <f t="shared" si="0"/>
        <v>2000000</v>
      </c>
      <c r="S24">
        <f t="shared" si="1"/>
        <v>43123.310069663014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32799.492788909709</v>
      </c>
      <c r="AC24">
        <f t="shared" si="2"/>
        <v>30980.398633779441</v>
      </c>
      <c r="AE24">
        <f t="shared" si="3"/>
        <v>0</v>
      </c>
      <c r="AF24">
        <f t="shared" si="4"/>
        <v>0</v>
      </c>
      <c r="AG24">
        <f t="shared" si="5"/>
        <v>-35.9207103811518</v>
      </c>
      <c r="AH24">
        <f t="shared" si="6"/>
        <v>-29195.548866357327</v>
      </c>
      <c r="AI24">
        <f t="shared" si="7"/>
        <v>-29231.46957673848</v>
      </c>
      <c r="AJ24">
        <f t="shared" si="8"/>
        <v>1819.0941551302676</v>
      </c>
      <c r="AK24">
        <f t="shared" si="30"/>
        <v>2295.9644952236799</v>
      </c>
      <c r="AL24">
        <f t="shared" si="9"/>
        <v>-25116.410926384531</v>
      </c>
      <c r="AN24">
        <f t="shared" si="10"/>
        <v>0</v>
      </c>
      <c r="AO24">
        <f t="shared" si="11"/>
        <v>0</v>
      </c>
      <c r="AP24">
        <f t="shared" si="12"/>
        <v>-3.3248070041199158</v>
      </c>
      <c r="AQ24">
        <f t="shared" si="13"/>
        <v>-2702.3286658307334</v>
      </c>
      <c r="AR24">
        <f t="shared" si="14"/>
        <v>-2705.6534728348533</v>
      </c>
      <c r="AS24">
        <f t="shared" si="15"/>
        <v>168.3746486067345</v>
      </c>
      <c r="AT24">
        <f t="shared" si="16"/>
        <v>212.51358210710211</v>
      </c>
      <c r="AU24">
        <f t="shared" si="17"/>
        <v>-2324.7652421210164</v>
      </c>
      <c r="AW24">
        <v>21</v>
      </c>
      <c r="AX24">
        <f>IF(Z24&gt;0, (R24*SUMPRODUCT(K24:$K$98, X24:$X$98)-K24*$AZ$3)/Z24, 0)</f>
        <v>43123.310069663014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2.2996762E-2</v>
      </c>
      <c r="Q25" s="5">
        <f t="shared" si="29"/>
        <v>50</v>
      </c>
      <c r="R25">
        <f t="shared" si="0"/>
        <v>2000000</v>
      </c>
      <c r="S25">
        <f t="shared" si="1"/>
        <v>41777.151898962111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30980.398633779441</v>
      </c>
      <c r="AC25">
        <f t="shared" si="2"/>
        <v>29022.957778521868</v>
      </c>
      <c r="AE25">
        <f t="shared" si="3"/>
        <v>0</v>
      </c>
      <c r="AF25">
        <f t="shared" si="4"/>
        <v>0</v>
      </c>
      <c r="AG25">
        <f t="shared" si="5"/>
        <v>-34.735443249834006</v>
      </c>
      <c r="AH25">
        <f t="shared" si="6"/>
        <v>-33042.401100251089</v>
      </c>
      <c r="AI25">
        <f t="shared" si="7"/>
        <v>-33077.136543500921</v>
      </c>
      <c r="AJ25">
        <f t="shared" si="8"/>
        <v>1957.4408552575733</v>
      </c>
      <c r="AK25">
        <f t="shared" si="30"/>
        <v>2168.6279043645609</v>
      </c>
      <c r="AL25">
        <f t="shared" si="9"/>
        <v>-28951.067783878789</v>
      </c>
      <c r="AN25">
        <f t="shared" si="10"/>
        <v>0</v>
      </c>
      <c r="AO25">
        <f t="shared" si="11"/>
        <v>0</v>
      </c>
      <c r="AP25">
        <f t="shared" si="12"/>
        <v>-2.8706242309902126</v>
      </c>
      <c r="AQ25">
        <f t="shared" si="13"/>
        <v>-2730.7069774885258</v>
      </c>
      <c r="AR25">
        <f t="shared" si="14"/>
        <v>-2733.5776017195158</v>
      </c>
      <c r="AS25">
        <f t="shared" si="15"/>
        <v>161.76782629251312</v>
      </c>
      <c r="AT25">
        <f t="shared" si="16"/>
        <v>179.22085420056308</v>
      </c>
      <c r="AU25">
        <f t="shared" si="17"/>
        <v>-2392.5889212264397</v>
      </c>
      <c r="AW25">
        <v>22</v>
      </c>
      <c r="AX25">
        <f>IF(Z25&gt;0, (R25*SUMPRODUCT(K25:$K$98, X25:$X$98)-K25*$AZ$3)/Z25, 0)</f>
        <v>41777.151898962111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2.6417759999999998E-2</v>
      </c>
      <c r="Q26" s="5">
        <f t="shared" si="29"/>
        <v>50</v>
      </c>
      <c r="R26">
        <f t="shared" si="0"/>
        <v>2000000</v>
      </c>
      <c r="S26">
        <f t="shared" si="1"/>
        <v>40270.334277667265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29022.957778521868</v>
      </c>
      <c r="AC26">
        <f t="shared" si="2"/>
        <v>26957.329203330821</v>
      </c>
      <c r="AE26">
        <f t="shared" si="3"/>
        <v>0</v>
      </c>
      <c r="AF26">
        <f t="shared" si="4"/>
        <v>0</v>
      </c>
      <c r="AG26">
        <f t="shared" si="5"/>
        <v>-33.47045621406793</v>
      </c>
      <c r="AH26">
        <f t="shared" si="6"/>
        <v>-36705.304130709395</v>
      </c>
      <c r="AI26">
        <f t="shared" si="7"/>
        <v>-36738.774586923464</v>
      </c>
      <c r="AJ26">
        <f t="shared" si="8"/>
        <v>2065.6285751910473</v>
      </c>
      <c r="AK26">
        <f t="shared" si="30"/>
        <v>2031.607044496531</v>
      </c>
      <c r="AL26">
        <f t="shared" si="9"/>
        <v>-32641.538967235887</v>
      </c>
      <c r="AN26">
        <f t="shared" si="10"/>
        <v>0</v>
      </c>
      <c r="AO26">
        <f t="shared" si="11"/>
        <v>0</v>
      </c>
      <c r="AP26">
        <f t="shared" si="12"/>
        <v>-2.4697165416927018</v>
      </c>
      <c r="AQ26">
        <f t="shared" si="13"/>
        <v>-2708.4093565887142</v>
      </c>
      <c r="AR26">
        <f t="shared" si="14"/>
        <v>-2710.8790731304071</v>
      </c>
      <c r="AS26">
        <f t="shared" si="15"/>
        <v>152.41850987971426</v>
      </c>
      <c r="AT26">
        <f t="shared" si="16"/>
        <v>149.90813067864926</v>
      </c>
      <c r="AU26">
        <f t="shared" si="17"/>
        <v>-2408.5524325720435</v>
      </c>
      <c r="AW26">
        <v>23</v>
      </c>
      <c r="AX26">
        <f>IF(Z26&gt;0, (R26*SUMPRODUCT(K26:$K$98, X26:$X$98)-K26*$AZ$3)/Z26, 0)</f>
        <v>40270.334277667265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3.0077894000000001E-2</v>
      </c>
      <c r="Q27" s="5">
        <f t="shared" si="29"/>
        <v>50</v>
      </c>
      <c r="R27">
        <f t="shared" si="0"/>
        <v>2000000</v>
      </c>
      <c r="S27">
        <f t="shared" si="1"/>
        <v>38660.892060022474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26957.329203330821</v>
      </c>
      <c r="AC27">
        <f t="shared" si="2"/>
        <v>24842.739848793422</v>
      </c>
      <c r="AE27">
        <f t="shared" si="3"/>
        <v>0</v>
      </c>
      <c r="AF27">
        <f t="shared" si="4"/>
        <v>0</v>
      </c>
      <c r="AG27">
        <f t="shared" si="5"/>
        <v>-32.129030817788873</v>
      </c>
      <c r="AH27">
        <f t="shared" si="6"/>
        <v>-40268.833365535058</v>
      </c>
      <c r="AI27">
        <f t="shared" si="7"/>
        <v>-40300.96239635285</v>
      </c>
      <c r="AJ27">
        <f t="shared" si="8"/>
        <v>2114.5893545373983</v>
      </c>
      <c r="AK27">
        <f t="shared" si="30"/>
        <v>1887.0130442331576</v>
      </c>
      <c r="AL27">
        <f t="shared" si="9"/>
        <v>-36299.359997582294</v>
      </c>
      <c r="AN27">
        <f t="shared" si="10"/>
        <v>0</v>
      </c>
      <c r="AO27">
        <f t="shared" si="11"/>
        <v>0</v>
      </c>
      <c r="AP27">
        <f t="shared" si="12"/>
        <v>-2.1167281285041919</v>
      </c>
      <c r="AQ27">
        <f t="shared" si="13"/>
        <v>-2652.9954411099875</v>
      </c>
      <c r="AR27">
        <f t="shared" si="14"/>
        <v>-2655.1121692384922</v>
      </c>
      <c r="AS27">
        <f t="shared" si="15"/>
        <v>139.31359437417584</v>
      </c>
      <c r="AT27">
        <f t="shared" si="16"/>
        <v>124.32038838131183</v>
      </c>
      <c r="AU27">
        <f t="shared" si="17"/>
        <v>-2391.4781864830043</v>
      </c>
      <c r="AW27">
        <v>24</v>
      </c>
      <c r="AX27">
        <f>IF(Z27&gt;0, (R27*SUMPRODUCT(K27:$K$98, X27:$X$98)-K27*$AZ$3)/Z27, 0)</f>
        <v>38660.892060022474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3.4111622000000001E-2</v>
      </c>
      <c r="Q28" s="5">
        <f t="shared" si="29"/>
        <v>50</v>
      </c>
      <c r="R28">
        <f t="shared" si="0"/>
        <v>2000000</v>
      </c>
      <c r="S28">
        <f t="shared" si="1"/>
        <v>36988.983283387257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24842.739848793422</v>
      </c>
      <c r="AC28">
        <f t="shared" si="2"/>
        <v>22719.94083808639</v>
      </c>
      <c r="AE28">
        <f t="shared" si="3"/>
        <v>0</v>
      </c>
      <c r="AF28">
        <f t="shared" si="4"/>
        <v>0</v>
      </c>
      <c r="AG28">
        <f t="shared" si="5"/>
        <v>-30.711767155128218</v>
      </c>
      <c r="AH28">
        <f t="shared" si="6"/>
        <v>-43838.9341793106</v>
      </c>
      <c r="AI28">
        <f t="shared" si="7"/>
        <v>-43869.645946465731</v>
      </c>
      <c r="AJ28">
        <f t="shared" si="8"/>
        <v>2122.7990107070327</v>
      </c>
      <c r="AK28">
        <f t="shared" si="30"/>
        <v>1738.9917894155396</v>
      </c>
      <c r="AL28">
        <f t="shared" si="9"/>
        <v>-40007.855146343165</v>
      </c>
      <c r="AN28">
        <f t="shared" si="10"/>
        <v>0</v>
      </c>
      <c r="AO28">
        <f t="shared" si="11"/>
        <v>0</v>
      </c>
      <c r="AP28">
        <f t="shared" si="12"/>
        <v>-1.8065676941275421</v>
      </c>
      <c r="AQ28">
        <f t="shared" si="13"/>
        <v>-2578.7510641536578</v>
      </c>
      <c r="AR28">
        <f t="shared" si="14"/>
        <v>-2580.5576318477856</v>
      </c>
      <c r="AS28">
        <f t="shared" si="15"/>
        <v>124.87005695564056</v>
      </c>
      <c r="AT28">
        <f t="shared" si="16"/>
        <v>102.29324712064242</v>
      </c>
      <c r="AU28">
        <f t="shared" si="17"/>
        <v>-2353.394327771503</v>
      </c>
      <c r="AW28">
        <v>25</v>
      </c>
      <c r="AX28">
        <f>IF(Z28&gt;0, (R28*SUMPRODUCT(K28:$K$98, X28:$X$98)-K28*$AZ$3)/Z28, 0)</f>
        <v>36988.983283387257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3.8936755000000003E-2</v>
      </c>
      <c r="Q29" s="5">
        <f t="shared" si="29"/>
        <v>50</v>
      </c>
      <c r="R29">
        <f t="shared" si="0"/>
        <v>2000000</v>
      </c>
      <c r="S29">
        <f t="shared" si="1"/>
        <v>35288.262788809632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22719.94083808639</v>
      </c>
      <c r="AC29">
        <f t="shared" si="2"/>
        <v>20614.579443935378</v>
      </c>
      <c r="AE29">
        <f t="shared" si="3"/>
        <v>0</v>
      </c>
      <c r="AF29">
        <f t="shared" si="4"/>
        <v>0</v>
      </c>
      <c r="AG29">
        <f t="shared" si="5"/>
        <v>-29.208832930240657</v>
      </c>
      <c r="AH29">
        <f t="shared" si="6"/>
        <v>-47832.662133450976</v>
      </c>
      <c r="AI29">
        <f t="shared" si="7"/>
        <v>-47861.870966381219</v>
      </c>
      <c r="AJ29">
        <f t="shared" si="8"/>
        <v>2105.3613941510121</v>
      </c>
      <c r="AK29">
        <f t="shared" si="30"/>
        <v>1590.3958586660474</v>
      </c>
      <c r="AL29">
        <f t="shared" si="9"/>
        <v>-44166.113713564162</v>
      </c>
      <c r="AN29">
        <f t="shared" si="10"/>
        <v>0</v>
      </c>
      <c r="AO29">
        <f t="shared" si="11"/>
        <v>0</v>
      </c>
      <c r="AP29">
        <f t="shared" si="12"/>
        <v>-1.5340715477581315</v>
      </c>
      <c r="AQ29">
        <f t="shared" si="13"/>
        <v>-2512.2101320413944</v>
      </c>
      <c r="AR29">
        <f t="shared" si="14"/>
        <v>-2513.7442035891527</v>
      </c>
      <c r="AS29">
        <f t="shared" si="15"/>
        <v>110.57528454591527</v>
      </c>
      <c r="AT29">
        <f t="shared" si="16"/>
        <v>83.528877797988898</v>
      </c>
      <c r="AU29">
        <f t="shared" si="17"/>
        <v>-2319.6400412452485</v>
      </c>
      <c r="AW29">
        <v>26</v>
      </c>
      <c r="AX29">
        <f>IF(Z29&gt;0, (R29*SUMPRODUCT(K29:$K$98, X29:$X$98)-K29*$AZ$3)/Z29, 0)</f>
        <v>35288.262788809632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4.4081337999999998E-2</v>
      </c>
      <c r="Q30" s="5">
        <f t="shared" si="29"/>
        <v>50</v>
      </c>
      <c r="R30">
        <f t="shared" si="0"/>
        <v>2000000</v>
      </c>
      <c r="S30">
        <f t="shared" si="1"/>
        <v>33524.408886150231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20614.579443935378</v>
      </c>
      <c r="AC30">
        <f t="shared" si="2"/>
        <v>18525.038660110626</v>
      </c>
      <c r="AE30">
        <f t="shared" si="3"/>
        <v>0</v>
      </c>
      <c r="AF30">
        <f t="shared" si="4"/>
        <v>0</v>
      </c>
      <c r="AG30">
        <f t="shared" si="5"/>
        <v>-27.629180163954782</v>
      </c>
      <c r="AH30">
        <f t="shared" si="6"/>
        <v>-51502.577479338754</v>
      </c>
      <c r="AI30">
        <f t="shared" si="7"/>
        <v>-51530.206659502706</v>
      </c>
      <c r="AJ30">
        <f t="shared" si="8"/>
        <v>2089.540783824752</v>
      </c>
      <c r="AK30">
        <f t="shared" si="30"/>
        <v>1443.0205610754765</v>
      </c>
      <c r="AL30">
        <f t="shared" si="9"/>
        <v>-47997.645314602472</v>
      </c>
      <c r="AN30">
        <f t="shared" si="10"/>
        <v>0</v>
      </c>
      <c r="AO30">
        <f t="shared" si="11"/>
        <v>0</v>
      </c>
      <c r="AP30">
        <f t="shared" si="12"/>
        <v>-1.2956311659532507</v>
      </c>
      <c r="AQ30">
        <f t="shared" si="13"/>
        <v>-2415.1402290324759</v>
      </c>
      <c r="AR30">
        <f t="shared" si="14"/>
        <v>-2416.4358601984291</v>
      </c>
      <c r="AS30">
        <f t="shared" si="15"/>
        <v>97.986047576817384</v>
      </c>
      <c r="AT30">
        <f t="shared" si="16"/>
        <v>67.668399892656083</v>
      </c>
      <c r="AU30">
        <f t="shared" si="17"/>
        <v>-2250.7814127289553</v>
      </c>
      <c r="AW30">
        <v>27</v>
      </c>
      <c r="AX30">
        <f>IF(Z30&gt;0, (R30*SUMPRODUCT(K30:$K$98, X30:$X$98)-K30*$AZ$3)/Z30, 0)</f>
        <v>33524.408886150231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4.9206066999999999E-2</v>
      </c>
      <c r="Q31" s="5">
        <f t="shared" si="29"/>
        <v>50</v>
      </c>
      <c r="R31">
        <f t="shared" si="0"/>
        <v>2000000</v>
      </c>
      <c r="S31">
        <f t="shared" si="1"/>
        <v>31714.404295141121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18525.038660110626</v>
      </c>
      <c r="AC31">
        <f t="shared" si="2"/>
        <v>16487.281777700155</v>
      </c>
      <c r="AE31">
        <f t="shared" si="3"/>
        <v>0</v>
      </c>
      <c r="AF31">
        <f t="shared" si="4"/>
        <v>0</v>
      </c>
      <c r="AG31">
        <f t="shared" si="5"/>
        <v>-25.993365072012605</v>
      </c>
      <c r="AH31">
        <f t="shared" si="6"/>
        <v>-54380.931612105196</v>
      </c>
      <c r="AI31">
        <f t="shared" si="7"/>
        <v>-54406.924977177208</v>
      </c>
      <c r="AJ31">
        <f t="shared" si="8"/>
        <v>2037.756882410471</v>
      </c>
      <c r="AK31">
        <f t="shared" si="30"/>
        <v>1296.7527062077438</v>
      </c>
      <c r="AL31">
        <f t="shared" si="9"/>
        <v>-51072.415388558991</v>
      </c>
      <c r="AN31">
        <f t="shared" si="10"/>
        <v>0</v>
      </c>
      <c r="AO31">
        <f t="shared" si="11"/>
        <v>0</v>
      </c>
      <c r="AP31">
        <f t="shared" si="12"/>
        <v>-1.0883231610129769</v>
      </c>
      <c r="AQ31">
        <f t="shared" si="13"/>
        <v>-2276.889784256563</v>
      </c>
      <c r="AR31">
        <f t="shared" si="14"/>
        <v>-2277.9781074175758</v>
      </c>
      <c r="AS31">
        <f t="shared" si="15"/>
        <v>85.319388447661225</v>
      </c>
      <c r="AT31">
        <f t="shared" si="16"/>
        <v>54.294086216320409</v>
      </c>
      <c r="AU31">
        <f t="shared" si="17"/>
        <v>-2138.3646327535939</v>
      </c>
      <c r="AW31">
        <v>28</v>
      </c>
      <c r="AX31">
        <f>IF(Z31&gt;0, (R31*SUMPRODUCT(K31:$K$98, X31:$X$98)-K31*$AZ$3)/Z31, 0)</f>
        <v>31714.404295141121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5.4843360000000001E-2</v>
      </c>
      <c r="Q32" s="5">
        <f t="shared" si="29"/>
        <v>50</v>
      </c>
      <c r="R32">
        <f t="shared" si="0"/>
        <v>2000000</v>
      </c>
      <c r="S32">
        <f t="shared" si="1"/>
        <v>29923.112640238101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16487.281777700155</v>
      </c>
      <c r="AC32">
        <f t="shared" si="2"/>
        <v>14547.341410070379</v>
      </c>
      <c r="AE32">
        <f t="shared" si="3"/>
        <v>0</v>
      </c>
      <c r="AF32">
        <f t="shared" si="4"/>
        <v>0</v>
      </c>
      <c r="AG32">
        <f t="shared" si="5"/>
        <v>-24.307867943036666</v>
      </c>
      <c r="AH32">
        <f t="shared" si="6"/>
        <v>-57022.539130232522</v>
      </c>
      <c r="AI32">
        <f t="shared" si="7"/>
        <v>-57046.846998175562</v>
      </c>
      <c r="AJ32">
        <f t="shared" si="8"/>
        <v>1939.9403676297752</v>
      </c>
      <c r="AK32">
        <f t="shared" si="30"/>
        <v>1154.109724439011</v>
      </c>
      <c r="AL32">
        <f t="shared" si="9"/>
        <v>-53952.796906106778</v>
      </c>
      <c r="AN32">
        <f t="shared" si="10"/>
        <v>0</v>
      </c>
      <c r="AO32">
        <f t="shared" si="11"/>
        <v>0</v>
      </c>
      <c r="AP32">
        <f t="shared" si="12"/>
        <v>-0.90870770579203075</v>
      </c>
      <c r="AQ32">
        <f t="shared" si="13"/>
        <v>-2131.6892469918803</v>
      </c>
      <c r="AR32">
        <f t="shared" si="14"/>
        <v>-2132.5979546976723</v>
      </c>
      <c r="AS32">
        <f t="shared" si="15"/>
        <v>72.521323753002861</v>
      </c>
      <c r="AT32">
        <f t="shared" si="16"/>
        <v>43.144400915164397</v>
      </c>
      <c r="AU32">
        <f t="shared" si="17"/>
        <v>-2016.9322300295053</v>
      </c>
      <c r="AW32">
        <v>29</v>
      </c>
      <c r="AX32">
        <f>IF(Z32&gt;0, (R32*SUMPRODUCT(K32:$K$98, X32:$X$98)-K32*$AZ$3)/Z32, 0)</f>
        <v>29923.112640238101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6.0839808000000002E-2</v>
      </c>
      <c r="Q33" s="5">
        <f t="shared" si="29"/>
        <v>50</v>
      </c>
      <c r="R33">
        <f t="shared" si="0"/>
        <v>2000000</v>
      </c>
      <c r="S33">
        <f t="shared" si="1"/>
        <v>28151.40868735277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14547.341410070379</v>
      </c>
      <c r="AC33">
        <f t="shared" si="2"/>
        <v>12716.499856495284</v>
      </c>
      <c r="AE33">
        <f t="shared" si="3"/>
        <v>0</v>
      </c>
      <c r="AF33">
        <f t="shared" si="4"/>
        <v>0</v>
      </c>
      <c r="AG33">
        <f t="shared" si="5"/>
        <v>-22.585903245062593</v>
      </c>
      <c r="AH33">
        <f t="shared" si="6"/>
        <v>-59155.440741748229</v>
      </c>
      <c r="AI33">
        <f t="shared" si="7"/>
        <v>-59178.02664499329</v>
      </c>
      <c r="AJ33">
        <f t="shared" si="8"/>
        <v>1830.8415535750955</v>
      </c>
      <c r="AK33">
        <f t="shared" si="30"/>
        <v>1018.3138987049266</v>
      </c>
      <c r="AL33">
        <f t="shared" si="9"/>
        <v>-56328.871192713268</v>
      </c>
      <c r="AN33">
        <f t="shared" si="10"/>
        <v>0</v>
      </c>
      <c r="AO33">
        <f t="shared" si="11"/>
        <v>0</v>
      </c>
      <c r="AP33">
        <f t="shared" si="12"/>
        <v>-0.75387055927285962</v>
      </c>
      <c r="AQ33">
        <f t="shared" si="13"/>
        <v>-1974.4857981609871</v>
      </c>
      <c r="AR33">
        <f t="shared" si="14"/>
        <v>-1975.2396687202599</v>
      </c>
      <c r="AS33">
        <f t="shared" si="15"/>
        <v>61.109690011417712</v>
      </c>
      <c r="AT33">
        <f t="shared" si="16"/>
        <v>33.989203796834104</v>
      </c>
      <c r="AU33">
        <f t="shared" si="17"/>
        <v>-1880.1407749120083</v>
      </c>
      <c r="AW33">
        <v>30</v>
      </c>
      <c r="AX33">
        <f>IF(Z33&gt;0, (R33*SUMPRODUCT(K33:$K$98, X33:$X$98)-K33*$AZ$3)/Z33, 0)</f>
        <v>28151.40868735277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6.7515763000000006E-2</v>
      </c>
      <c r="Q34" s="5">
        <f t="shared" si="29"/>
        <v>50</v>
      </c>
      <c r="R34">
        <f t="shared" si="0"/>
        <v>2000000</v>
      </c>
      <c r="S34">
        <f t="shared" si="1"/>
        <v>26423.216300055075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12716.499856495284</v>
      </c>
      <c r="AC34">
        <f t="shared" si="2"/>
        <v>11010.628070313558</v>
      </c>
      <c r="AE34">
        <f t="shared" si="3"/>
        <v>0</v>
      </c>
      <c r="AF34">
        <f t="shared" si="4"/>
        <v>0</v>
      </c>
      <c r="AG34">
        <f t="shared" si="5"/>
        <v>-20.835139721977388</v>
      </c>
      <c r="AH34">
        <f t="shared" si="6"/>
        <v>-60996.179625383076</v>
      </c>
      <c r="AI34">
        <f t="shared" si="7"/>
        <v>-61017.01476510505</v>
      </c>
      <c r="AJ34">
        <f t="shared" si="8"/>
        <v>1705.8717861817258</v>
      </c>
      <c r="AK34">
        <f t="shared" si="30"/>
        <v>890.15498995466999</v>
      </c>
      <c r="AL34">
        <f t="shared" si="9"/>
        <v>-58420.987988968649</v>
      </c>
      <c r="AN34">
        <f t="shared" si="10"/>
        <v>0</v>
      </c>
      <c r="AO34">
        <f t="shared" si="11"/>
        <v>0</v>
      </c>
      <c r="AP34">
        <f t="shared" si="12"/>
        <v>-0.62092295327463132</v>
      </c>
      <c r="AQ34">
        <f t="shared" si="13"/>
        <v>-1817.7909290194229</v>
      </c>
      <c r="AR34">
        <f t="shared" si="14"/>
        <v>-1818.4118519726974</v>
      </c>
      <c r="AS34">
        <f t="shared" si="15"/>
        <v>50.837909489349052</v>
      </c>
      <c r="AT34">
        <f t="shared" si="16"/>
        <v>26.528147764316842</v>
      </c>
      <c r="AU34">
        <f t="shared" si="17"/>
        <v>-1741.0457947190314</v>
      </c>
      <c r="AW34">
        <v>31</v>
      </c>
      <c r="AX34">
        <f>IF(Z34&gt;0, (R34*SUMPRODUCT(K34:$K$98, X34:$X$98)-K34*$AZ$3)/Z34, 0)</f>
        <v>26423.216300055075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7.5215941999999994E-2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24745.127185714344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11010.628070313558</v>
      </c>
      <c r="AC35">
        <f t="shared" ref="AC35:AC66" si="33">S35*Z35</f>
        <v>9432.6710805613366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-19.059653663867465</v>
      </c>
      <c r="AH35">
        <f t="shared" ref="AH35:AH66" si="37">-X35*R35</f>
        <v>-62685.386435605891</v>
      </c>
      <c r="AI35">
        <f t="shared" ref="AI35:AI66" si="38">SUM(AE35:AH35)</f>
        <v>-62704.446089269761</v>
      </c>
      <c r="AJ35">
        <f t="shared" ref="AJ35:AJ66" si="39">AB35-AC35</f>
        <v>1577.9569897522215</v>
      </c>
      <c r="AK35">
        <f t="shared" si="30"/>
        <v>770.7439649219491</v>
      </c>
      <c r="AL35">
        <f t="shared" ref="AL35:AL66" si="40">SUM(AI35:AK35)</f>
        <v>-60355.745134595585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-0.50715215973384964</v>
      </c>
      <c r="AQ35">
        <f t="shared" ref="AQ35:AQ66" si="44">AH35*$K35</f>
        <v>-1667.9751728561921</v>
      </c>
      <c r="AR35">
        <f t="shared" ref="AR35:AR66" si="45">AI35*$K35</f>
        <v>-1668.4823250159259</v>
      </c>
      <c r="AS35">
        <f t="shared" ref="AS35:AS66" si="46">AJ35*$K35</f>
        <v>41.98734716974802</v>
      </c>
      <c r="AT35">
        <f t="shared" ref="AT35:AT66" si="47">AK35*$K35</f>
        <v>20.50847687505572</v>
      </c>
      <c r="AU35">
        <f t="shared" ref="AU35:AU66" si="48">AL35*$K35</f>
        <v>-1605.986500971122</v>
      </c>
      <c r="AW35">
        <v>32</v>
      </c>
      <c r="AX35">
        <f>IF(Z35&gt;0, (R35*SUMPRODUCT(K35:$K$98, X35:$X$98)-K35*$AZ$3)/Z35, 0)</f>
        <v>24745.127185714344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8.3448538000000003E-2</v>
      </c>
      <c r="Q36" s="5">
        <f t="shared" si="29"/>
        <v>50</v>
      </c>
      <c r="R36">
        <f t="shared" si="31"/>
        <v>2000000</v>
      </c>
      <c r="S36">
        <f t="shared" si="32"/>
        <v>23088.830283509094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9432.6710805613366</v>
      </c>
      <c r="AC36">
        <f t="shared" si="33"/>
        <v>7978.8333534794292</v>
      </c>
      <c r="AE36">
        <f t="shared" si="34"/>
        <v>0</v>
      </c>
      <c r="AF36">
        <f t="shared" si="35"/>
        <v>0</v>
      </c>
      <c r="AG36">
        <f t="shared" si="36"/>
        <v>-17.278556894192711</v>
      </c>
      <c r="AH36">
        <f t="shared" si="37"/>
        <v>-63620.009321443336</v>
      </c>
      <c r="AI36">
        <f t="shared" si="38"/>
        <v>-63637.287878337527</v>
      </c>
      <c r="AJ36">
        <f t="shared" si="39"/>
        <v>1453.8377270819074</v>
      </c>
      <c r="AK36">
        <f t="shared" si="30"/>
        <v>660.28697563929359</v>
      </c>
      <c r="AL36">
        <f t="shared" si="40"/>
        <v>-61523.163175616326</v>
      </c>
      <c r="AN36">
        <f t="shared" si="41"/>
        <v>0</v>
      </c>
      <c r="AO36">
        <f t="shared" si="42"/>
        <v>0</v>
      </c>
      <c r="AP36">
        <f t="shared" si="43"/>
        <v>-0.41049958202069547</v>
      </c>
      <c r="AQ36">
        <f t="shared" si="44"/>
        <v>-1511.4680811904364</v>
      </c>
      <c r="AR36">
        <f t="shared" si="45"/>
        <v>-1511.8785807724569</v>
      </c>
      <c r="AS36">
        <f t="shared" si="46"/>
        <v>34.539908798380274</v>
      </c>
      <c r="AT36">
        <f t="shared" si="47"/>
        <v>15.686930868904781</v>
      </c>
      <c r="AU36">
        <f t="shared" si="48"/>
        <v>-1461.6517411051718</v>
      </c>
      <c r="AW36">
        <v>33</v>
      </c>
      <c r="AX36">
        <f>IF(Z36&gt;0, (R36*SUMPRODUCT(K36:$K$98, X36:$X$98)-K36*$AZ$3)/Z36, 0)</f>
        <v>23088.830283509094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9.2193696000000006E-2</v>
      </c>
      <c r="Q37" s="5">
        <f t="shared" ref="Q37:Q68" si="60">$C$8</f>
        <v>50</v>
      </c>
      <c r="R37">
        <f t="shared" si="31"/>
        <v>2000000</v>
      </c>
      <c r="S37">
        <f t="shared" si="32"/>
        <v>21461.504620911037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7978.8333534794292</v>
      </c>
      <c r="AC37">
        <f t="shared" si="33"/>
        <v>6658.5594203017472</v>
      </c>
      <c r="AE37">
        <f t="shared" si="34"/>
        <v>0</v>
      </c>
      <c r="AF37">
        <f t="shared" si="35"/>
        <v>0</v>
      </c>
      <c r="AG37">
        <f t="shared" si="36"/>
        <v>-15.512797303628876</v>
      </c>
      <c r="AH37">
        <f t="shared" si="37"/>
        <v>-63718.960864876273</v>
      </c>
      <c r="AI37">
        <f t="shared" si="38"/>
        <v>-63734.473662179902</v>
      </c>
      <c r="AJ37">
        <f t="shared" si="39"/>
        <v>1320.273933177682</v>
      </c>
      <c r="AK37">
        <f t="shared" si="30"/>
        <v>558.5183347435601</v>
      </c>
      <c r="AL37">
        <f t="shared" si="40"/>
        <v>-61855.68139425866</v>
      </c>
      <c r="AN37">
        <f t="shared" si="41"/>
        <v>0</v>
      </c>
      <c r="AO37">
        <f t="shared" si="42"/>
        <v>0</v>
      </c>
      <c r="AP37">
        <f t="shared" si="43"/>
        <v>-0.32906170761387987</v>
      </c>
      <c r="AQ37">
        <f t="shared" si="44"/>
        <v>-1351.6240597479666</v>
      </c>
      <c r="AR37">
        <f t="shared" si="45"/>
        <v>-1351.9531214555805</v>
      </c>
      <c r="AS37">
        <f t="shared" si="46"/>
        <v>28.006012485440728</v>
      </c>
      <c r="AT37">
        <f t="shared" si="47"/>
        <v>11.847443975909075</v>
      </c>
      <c r="AU37">
        <f t="shared" si="48"/>
        <v>-1312.0996649942306</v>
      </c>
      <c r="AW37">
        <v>34</v>
      </c>
      <c r="AX37">
        <f>IF(Z37&gt;0, (R37*SUMPRODUCT(K37:$K$98, X37:$X$98)-K37*$AZ$3)/Z37, 0)</f>
        <v>21461.504620911037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0.10204429399999999</v>
      </c>
      <c r="Q38" s="5">
        <f t="shared" si="60"/>
        <v>50</v>
      </c>
      <c r="R38">
        <f t="shared" si="31"/>
        <v>2000000</v>
      </c>
      <c r="S38">
        <f t="shared" si="32"/>
        <v>19883.023276304044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6658.5594203017472</v>
      </c>
      <c r="AC38">
        <f t="shared" si="33"/>
        <v>5477.6444212794522</v>
      </c>
      <c r="AE38">
        <f t="shared" si="34"/>
        <v>0</v>
      </c>
      <c r="AF38">
        <f t="shared" si="35"/>
        <v>0</v>
      </c>
      <c r="AG38">
        <f t="shared" si="36"/>
        <v>-13.774676881778674</v>
      </c>
      <c r="AH38">
        <f t="shared" si="37"/>
        <v>-63319.697952556489</v>
      </c>
      <c r="AI38">
        <f t="shared" si="38"/>
        <v>-63333.472629438271</v>
      </c>
      <c r="AJ38">
        <f t="shared" si="39"/>
        <v>1180.914999022295</v>
      </c>
      <c r="AK38">
        <f t="shared" si="30"/>
        <v>466.09915942112235</v>
      </c>
      <c r="AL38">
        <f t="shared" si="40"/>
        <v>-61686.458470994854</v>
      </c>
      <c r="AN38">
        <f t="shared" si="41"/>
        <v>0</v>
      </c>
      <c r="AO38">
        <f t="shared" si="42"/>
        <v>0</v>
      </c>
      <c r="AP38">
        <f t="shared" si="43"/>
        <v>-0.26088591151950735</v>
      </c>
      <c r="AQ38">
        <f t="shared" si="44"/>
        <v>-1199.2453441390285</v>
      </c>
      <c r="AR38">
        <f t="shared" si="45"/>
        <v>-1199.5062300505479</v>
      </c>
      <c r="AS38">
        <f t="shared" si="46"/>
        <v>22.365975520959573</v>
      </c>
      <c r="AT38">
        <f t="shared" si="47"/>
        <v>8.8276991981501993</v>
      </c>
      <c r="AU38">
        <f t="shared" si="48"/>
        <v>-1168.3125553314383</v>
      </c>
      <c r="AW38">
        <v>35</v>
      </c>
      <c r="AX38">
        <f>IF(Z38&gt;0, (R38*SUMPRODUCT(K38:$K$98, X38:$X$98)-K38*$AZ$3)/Z38, 0)</f>
        <v>19883.023276304044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0.11315193599999999</v>
      </c>
      <c r="Q39" s="5">
        <f t="shared" si="60"/>
        <v>50</v>
      </c>
      <c r="R39">
        <f t="shared" si="31"/>
        <v>2000000</v>
      </c>
      <c r="S39">
        <f t="shared" si="32"/>
        <v>18342.061124932392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5477.6444212794522</v>
      </c>
      <c r="AC39">
        <f t="shared" si="33"/>
        <v>4430.8178813597751</v>
      </c>
      <c r="AE39">
        <f t="shared" si="34"/>
        <v>0</v>
      </c>
      <c r="AF39">
        <f t="shared" si="35"/>
        <v>0</v>
      </c>
      <c r="AG39">
        <f t="shared" si="36"/>
        <v>-12.078298756013188</v>
      </c>
      <c r="AH39">
        <f t="shared" si="37"/>
        <v>-62345.254277908003</v>
      </c>
      <c r="AI39">
        <f t="shared" si="38"/>
        <v>-62357.332576664019</v>
      </c>
      <c r="AJ39">
        <f t="shared" si="39"/>
        <v>1046.8265399196771</v>
      </c>
      <c r="AK39">
        <f t="shared" si="30"/>
        <v>383.43510948956168</v>
      </c>
      <c r="AL39">
        <f t="shared" si="40"/>
        <v>-60927.070927254783</v>
      </c>
      <c r="AN39">
        <f t="shared" si="41"/>
        <v>0</v>
      </c>
      <c r="AO39">
        <f t="shared" si="42"/>
        <v>0</v>
      </c>
      <c r="AP39">
        <f t="shared" si="43"/>
        <v>-0.20424759503638867</v>
      </c>
      <c r="AQ39">
        <f t="shared" si="44"/>
        <v>-1054.2766415556055</v>
      </c>
      <c r="AR39">
        <f t="shared" si="45"/>
        <v>-1054.480889150642</v>
      </c>
      <c r="AS39">
        <f t="shared" si="46"/>
        <v>17.70214560162389</v>
      </c>
      <c r="AT39">
        <f t="shared" si="47"/>
        <v>6.4840008140027026</v>
      </c>
      <c r="AU39">
        <f t="shared" si="48"/>
        <v>-1030.2947427350155</v>
      </c>
      <c r="AW39">
        <v>36</v>
      </c>
      <c r="AX39">
        <f>IF(Z39&gt;0, (R39*SUMPRODUCT(K39:$K$98, X39:$X$98)-K39*$AZ$3)/Z39, 0)</f>
        <v>18342.061124932392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0.12586404500000001</v>
      </c>
      <c r="Q40" s="5">
        <f t="shared" si="60"/>
        <v>50</v>
      </c>
      <c r="R40">
        <f t="shared" si="31"/>
        <v>2000000</v>
      </c>
      <c r="S40">
        <f t="shared" si="32"/>
        <v>16827.302428396542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4430.8178813597751</v>
      </c>
      <c r="AC40">
        <f t="shared" si="33"/>
        <v>3512.6294578571628</v>
      </c>
      <c r="AE40">
        <f t="shared" si="34"/>
        <v>0</v>
      </c>
      <c r="AF40">
        <f t="shared" si="35"/>
        <v>0</v>
      </c>
      <c r="AG40">
        <f t="shared" si="36"/>
        <v>-10.437292230302768</v>
      </c>
      <c r="AH40">
        <f t="shared" si="37"/>
        <v>-60808.94152601152</v>
      </c>
      <c r="AI40">
        <f t="shared" si="38"/>
        <v>-60819.378818241821</v>
      </c>
      <c r="AJ40">
        <f t="shared" si="39"/>
        <v>918.1884235026123</v>
      </c>
      <c r="AK40">
        <f t="shared" ref="AK40:AK71" si="61">G40*SUM(AB40:AB40, AE40:AF40)</f>
        <v>310.1572516951843</v>
      </c>
      <c r="AL40">
        <f t="shared" si="40"/>
        <v>-59591.03314304402</v>
      </c>
      <c r="AN40">
        <f t="shared" si="41"/>
        <v>0</v>
      </c>
      <c r="AO40">
        <f t="shared" si="42"/>
        <v>0</v>
      </c>
      <c r="AP40">
        <f t="shared" si="43"/>
        <v>-0.1575872237439491</v>
      </c>
      <c r="AQ40">
        <f t="shared" si="44"/>
        <v>-918.12244617149292</v>
      </c>
      <c r="AR40">
        <f t="shared" si="45"/>
        <v>-918.28003339523684</v>
      </c>
      <c r="AS40">
        <f t="shared" si="46"/>
        <v>13.863247415217069</v>
      </c>
      <c r="AT40">
        <f t="shared" si="47"/>
        <v>4.6829023409723485</v>
      </c>
      <c r="AU40">
        <f t="shared" si="48"/>
        <v>-899.73388363904735</v>
      </c>
      <c r="AW40">
        <v>37</v>
      </c>
      <c r="AX40">
        <f>IF(Z40&gt;0, (R40*SUMPRODUCT(K40:$K$98, X40:$X$98)-K40*$AZ$3)/Z40, 0)</f>
        <v>16827.302428396542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0.140533459</v>
      </c>
      <c r="Q41" s="5">
        <f t="shared" si="60"/>
        <v>50</v>
      </c>
      <c r="R41">
        <f t="shared" si="31"/>
        <v>2000000</v>
      </c>
      <c r="S41">
        <f t="shared" si="32"/>
        <v>15316.796547092099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3512.6294578571628</v>
      </c>
      <c r="AC41">
        <f t="shared" si="33"/>
        <v>2716.0143492329885</v>
      </c>
      <c r="AE41">
        <f t="shared" si="34"/>
        <v>0</v>
      </c>
      <c r="AF41">
        <f t="shared" si="35"/>
        <v>0</v>
      </c>
      <c r="AG41">
        <f t="shared" si="36"/>
        <v>-8.8661305282814666</v>
      </c>
      <c r="AH41">
        <f t="shared" si="37"/>
        <v>-58671.551188730904</v>
      </c>
      <c r="AI41">
        <f t="shared" si="38"/>
        <v>-58680.417319259184</v>
      </c>
      <c r="AJ41">
        <f t="shared" si="39"/>
        <v>796.61510862417435</v>
      </c>
      <c r="AK41">
        <f t="shared" si="61"/>
        <v>245.88406205000143</v>
      </c>
      <c r="AL41">
        <f t="shared" si="40"/>
        <v>-57637.918148585006</v>
      </c>
      <c r="AN41">
        <f t="shared" si="41"/>
        <v>0</v>
      </c>
      <c r="AO41">
        <f t="shared" si="42"/>
        <v>0</v>
      </c>
      <c r="AP41">
        <f t="shared" si="43"/>
        <v>-0.11952238737461203</v>
      </c>
      <c r="AQ41">
        <f t="shared" si="44"/>
        <v>-790.93848739086047</v>
      </c>
      <c r="AR41">
        <f t="shared" si="45"/>
        <v>-791.05800977823515</v>
      </c>
      <c r="AS41">
        <f t="shared" si="46"/>
        <v>10.738995923614327</v>
      </c>
      <c r="AT41">
        <f t="shared" si="47"/>
        <v>3.3147098409885301</v>
      </c>
      <c r="AU41">
        <f t="shared" si="48"/>
        <v>-777.00430401363224</v>
      </c>
      <c r="AW41">
        <v>38</v>
      </c>
      <c r="AX41">
        <f>IF(Z41&gt;0, (R41*SUMPRODUCT(K41:$K$98, X41:$X$98)-K41*$AZ$3)/Z41, 0)</f>
        <v>15316.796547092099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0.15744443499999999</v>
      </c>
      <c r="Q42" s="5">
        <f t="shared" si="60"/>
        <v>50</v>
      </c>
      <c r="R42">
        <f t="shared" si="31"/>
        <v>2000000</v>
      </c>
      <c r="S42">
        <f t="shared" si="32"/>
        <v>13774.651477546808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2716.0143492329885</v>
      </c>
      <c r="AC42">
        <f t="shared" si="33"/>
        <v>2033.564556080802</v>
      </c>
      <c r="AE42">
        <f t="shared" si="34"/>
        <v>0</v>
      </c>
      <c r="AF42">
        <f t="shared" si="35"/>
        <v>0</v>
      </c>
      <c r="AG42">
        <f t="shared" si="36"/>
        <v>-7.3815463113371242</v>
      </c>
      <c r="AH42">
        <f t="shared" si="37"/>
        <v>-55836.91646646108</v>
      </c>
      <c r="AI42">
        <f t="shared" si="38"/>
        <v>-55844.298012772415</v>
      </c>
      <c r="AJ42">
        <f t="shared" si="39"/>
        <v>682.44979315218643</v>
      </c>
      <c r="AK42">
        <f t="shared" si="61"/>
        <v>190.1210044463092</v>
      </c>
      <c r="AL42">
        <f t="shared" si="40"/>
        <v>-54971.727215173923</v>
      </c>
      <c r="AN42">
        <f t="shared" si="41"/>
        <v>0</v>
      </c>
      <c r="AO42">
        <f t="shared" si="42"/>
        <v>0</v>
      </c>
      <c r="AP42">
        <f t="shared" si="43"/>
        <v>-8.8847347098945512E-2</v>
      </c>
      <c r="AQ42">
        <f t="shared" si="44"/>
        <v>-672.07624107310437</v>
      </c>
      <c r="AR42">
        <f t="shared" si="45"/>
        <v>-672.16508842020335</v>
      </c>
      <c r="AS42">
        <f t="shared" si="46"/>
        <v>8.2142482201418865</v>
      </c>
      <c r="AT42">
        <f t="shared" si="47"/>
        <v>2.2883751127995775</v>
      </c>
      <c r="AU42">
        <f t="shared" si="48"/>
        <v>-661.66246508726192</v>
      </c>
      <c r="AW42">
        <v>39</v>
      </c>
      <c r="AX42">
        <f>IF(Z42&gt;0, (R42*SUMPRODUCT(K42:$K$98, X42:$X$98)-K42*$AZ$3)/Z42, 0)</f>
        <v>13774.651477546808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0.177590515</v>
      </c>
      <c r="Q43" s="5">
        <f t="shared" si="60"/>
        <v>50</v>
      </c>
      <c r="R43">
        <f t="shared" si="31"/>
        <v>2000000</v>
      </c>
      <c r="S43">
        <f t="shared" si="32"/>
        <v>12159.351001897852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2033.564556080802</v>
      </c>
      <c r="AC43">
        <f t="shared" si="33"/>
        <v>1458.3532205779429</v>
      </c>
      <c r="AE43">
        <f t="shared" si="34"/>
        <v>0</v>
      </c>
      <c r="AF43">
        <f t="shared" si="35"/>
        <v>0</v>
      </c>
      <c r="AG43">
        <f t="shared" si="36"/>
        <v>-5.9968382372970428</v>
      </c>
      <c r="AH43">
        <f t="shared" si="37"/>
        <v>-52435.704437068409</v>
      </c>
      <c r="AI43">
        <f t="shared" si="38"/>
        <v>-52441.701275305706</v>
      </c>
      <c r="AJ43">
        <f t="shared" si="39"/>
        <v>575.21133550285913</v>
      </c>
      <c r="AK43">
        <f t="shared" si="61"/>
        <v>142.34951892565616</v>
      </c>
      <c r="AL43">
        <f t="shared" si="40"/>
        <v>-51724.140420877193</v>
      </c>
      <c r="AN43">
        <f t="shared" si="41"/>
        <v>0</v>
      </c>
      <c r="AO43">
        <f t="shared" si="42"/>
        <v>0</v>
      </c>
      <c r="AP43">
        <f t="shared" si="43"/>
        <v>-6.4446810268098717E-2</v>
      </c>
      <c r="AQ43">
        <f t="shared" si="44"/>
        <v>-563.51593313162459</v>
      </c>
      <c r="AR43">
        <f t="shared" si="45"/>
        <v>-563.58037994189272</v>
      </c>
      <c r="AS43">
        <f t="shared" si="46"/>
        <v>6.1816801348173858</v>
      </c>
      <c r="AT43">
        <f t="shared" si="47"/>
        <v>1.5298015512407548</v>
      </c>
      <c r="AU43">
        <f t="shared" si="48"/>
        <v>-555.86889825583455</v>
      </c>
      <c r="AW43">
        <v>40</v>
      </c>
      <c r="AX43">
        <f>IF(Z43&gt;0, (R43*SUMPRODUCT(K43:$K$98, X43:$X$98)-K43*$AZ$3)/Z43, 0)</f>
        <v>12159.351001897852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0.20082551000000001</v>
      </c>
      <c r="Q44" s="5">
        <f t="shared" si="60"/>
        <v>50</v>
      </c>
      <c r="R44">
        <f t="shared" si="31"/>
        <v>2000000</v>
      </c>
      <c r="S44">
        <f t="shared" si="32"/>
        <v>10367.808537066832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1458.3532205779429</v>
      </c>
      <c r="AC44">
        <f t="shared" si="33"/>
        <v>981.32381027689223</v>
      </c>
      <c r="AE44">
        <f t="shared" si="34"/>
        <v>0</v>
      </c>
      <c r="AF44">
        <f t="shared" si="35"/>
        <v>0</v>
      </c>
      <c r="AG44">
        <f t="shared" si="36"/>
        <v>-4.7325517575313922</v>
      </c>
      <c r="AH44">
        <f t="shared" si="37"/>
        <v>-48172.72389570719</v>
      </c>
      <c r="AI44">
        <f t="shared" si="38"/>
        <v>-48177.45644746472</v>
      </c>
      <c r="AJ44">
        <f t="shared" si="39"/>
        <v>477.02941030105069</v>
      </c>
      <c r="AK44">
        <f t="shared" si="61"/>
        <v>102.08472544045601</v>
      </c>
      <c r="AL44">
        <f t="shared" si="40"/>
        <v>-47598.342311723209</v>
      </c>
      <c r="AN44">
        <f t="shared" si="41"/>
        <v>0</v>
      </c>
      <c r="AO44">
        <f t="shared" si="42"/>
        <v>0</v>
      </c>
      <c r="AP44">
        <f t="shared" si="43"/>
        <v>-4.5410516629869252E-2</v>
      </c>
      <c r="AQ44">
        <f t="shared" si="44"/>
        <v>-462.2344121415772</v>
      </c>
      <c r="AR44">
        <f t="shared" si="45"/>
        <v>-462.27982265820708</v>
      </c>
      <c r="AS44">
        <f t="shared" si="46"/>
        <v>4.5772667852896474</v>
      </c>
      <c r="AT44">
        <f t="shared" si="47"/>
        <v>0.97953923375315866</v>
      </c>
      <c r="AU44">
        <f t="shared" si="48"/>
        <v>-456.72301663916426</v>
      </c>
      <c r="AW44">
        <v>41</v>
      </c>
      <c r="AX44">
        <f>IF(Z44&gt;0, (R44*SUMPRODUCT(K44:$K$98, X44:$X$98)-K44*$AZ$3)/Z44, 0)</f>
        <v>10367.808537066832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0.22750767399999999</v>
      </c>
      <c r="Q45" s="5">
        <f t="shared" si="60"/>
        <v>50</v>
      </c>
      <c r="R45">
        <f t="shared" si="31"/>
        <v>2000000</v>
      </c>
      <c r="S45">
        <f t="shared" si="32"/>
        <v>8262.4888959910586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981.32381027689223</v>
      </c>
      <c r="AC45">
        <f t="shared" si="33"/>
        <v>596.30950780547198</v>
      </c>
      <c r="AE45">
        <f t="shared" si="34"/>
        <v>0</v>
      </c>
      <c r="AF45">
        <f t="shared" si="35"/>
        <v>0</v>
      </c>
      <c r="AG45">
        <f t="shared" si="36"/>
        <v>-3.6085343975154998</v>
      </c>
      <c r="AH45">
        <f t="shared" si="37"/>
        <v>-43067.673697623162</v>
      </c>
      <c r="AI45">
        <f t="shared" si="38"/>
        <v>-43071.282232020676</v>
      </c>
      <c r="AJ45">
        <f t="shared" si="39"/>
        <v>385.01430247142025</v>
      </c>
      <c r="AK45">
        <f t="shared" si="61"/>
        <v>68.692666719382458</v>
      </c>
      <c r="AL45">
        <f t="shared" si="40"/>
        <v>-42617.575262829872</v>
      </c>
      <c r="AN45">
        <f t="shared" si="41"/>
        <v>0</v>
      </c>
      <c r="AO45">
        <f t="shared" si="42"/>
        <v>0</v>
      </c>
      <c r="AP45">
        <f t="shared" si="43"/>
        <v>-3.0915330758902397E-2</v>
      </c>
      <c r="AQ45">
        <f t="shared" si="44"/>
        <v>-368.97289334285256</v>
      </c>
      <c r="AR45">
        <f t="shared" si="45"/>
        <v>-369.00380867361145</v>
      </c>
      <c r="AS45">
        <f t="shared" si="46"/>
        <v>3.2985259932695219</v>
      </c>
      <c r="AT45">
        <f t="shared" si="47"/>
        <v>0.58850942748471724</v>
      </c>
      <c r="AU45">
        <f t="shared" si="48"/>
        <v>-365.11677325285717</v>
      </c>
      <c r="AW45">
        <v>42</v>
      </c>
      <c r="AX45">
        <f>IF(Z45&gt;0, (R45*SUMPRODUCT(K45:$K$98, X45:$X$98)-K45*$AZ$3)/Z45, 0)</f>
        <v>8262.4888959910586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0.25832914600000001</v>
      </c>
      <c r="Q46" s="5">
        <f t="shared" si="60"/>
        <v>50</v>
      </c>
      <c r="R46">
        <f t="shared" si="31"/>
        <v>2000000</v>
      </c>
      <c r="S46">
        <f t="shared" si="32"/>
        <v>5610.8717192810336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596.30950780547198</v>
      </c>
      <c r="AC46">
        <f t="shared" si="33"/>
        <v>296.28314095383121</v>
      </c>
      <c r="AE46">
        <f t="shared" si="34"/>
        <v>0</v>
      </c>
      <c r="AF46">
        <f t="shared" si="35"/>
        <v>0</v>
      </c>
      <c r="AG46">
        <f t="shared" si="36"/>
        <v>-2.6402594443185414</v>
      </c>
      <c r="AH46">
        <f t="shared" si="37"/>
        <v>-37287.584368872143</v>
      </c>
      <c r="AI46">
        <f t="shared" si="38"/>
        <v>-37290.224628316464</v>
      </c>
      <c r="AJ46">
        <f t="shared" si="39"/>
        <v>300.02636685164077</v>
      </c>
      <c r="AK46">
        <f t="shared" si="61"/>
        <v>41.741665546383039</v>
      </c>
      <c r="AL46">
        <f t="shared" si="40"/>
        <v>-36948.45659591844</v>
      </c>
      <c r="AN46">
        <f t="shared" si="41"/>
        <v>0</v>
      </c>
      <c r="AO46">
        <f t="shared" si="42"/>
        <v>0</v>
      </c>
      <c r="AP46">
        <f t="shared" si="43"/>
        <v>-2.0196291480409453E-2</v>
      </c>
      <c r="AQ46">
        <f t="shared" si="44"/>
        <v>-285.22610690195671</v>
      </c>
      <c r="AR46">
        <f t="shared" si="45"/>
        <v>-285.24630319343714</v>
      </c>
      <c r="AS46">
        <f t="shared" si="46"/>
        <v>2.2950092915236016</v>
      </c>
      <c r="AT46">
        <f t="shared" si="47"/>
        <v>0.31929697138915236</v>
      </c>
      <c r="AU46">
        <f t="shared" si="48"/>
        <v>-282.63199693052439</v>
      </c>
      <c r="AW46">
        <v>43</v>
      </c>
      <c r="AX46">
        <f>IF(Z46&gt;0, (R46*SUMPRODUCT(K46:$K$98, X46:$X$98)-K46*$AZ$3)/Z46, 0)</f>
        <v>5610.8717192810336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0.29279089899999999</v>
      </c>
      <c r="Q47" s="5">
        <f t="shared" si="60"/>
        <v>50</v>
      </c>
      <c r="R47">
        <f t="shared" si="31"/>
        <v>2000000</v>
      </c>
      <c r="S47">
        <f t="shared" si="32"/>
        <v>1972.4012192937744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296.28314095383121</v>
      </c>
      <c r="AC47">
        <f t="shared" si="33"/>
        <v>72.616432704741896</v>
      </c>
      <c r="AE47">
        <f t="shared" si="34"/>
        <v>0</v>
      </c>
      <c r="AF47">
        <f t="shared" si="35"/>
        <v>0</v>
      </c>
      <c r="AG47">
        <f t="shared" si="36"/>
        <v>-1.8408129135800901</v>
      </c>
      <c r="AH47">
        <f t="shared" si="37"/>
        <v>-30921.757451810645</v>
      </c>
      <c r="AI47">
        <f t="shared" si="38"/>
        <v>-30923.598264724224</v>
      </c>
      <c r="AJ47">
        <f t="shared" si="39"/>
        <v>223.66670824908931</v>
      </c>
      <c r="AK47">
        <f t="shared" si="61"/>
        <v>20.739819866768187</v>
      </c>
      <c r="AL47">
        <f t="shared" si="40"/>
        <v>-30679.191736608365</v>
      </c>
      <c r="AN47">
        <f t="shared" si="41"/>
        <v>0</v>
      </c>
      <c r="AO47">
        <f t="shared" si="42"/>
        <v>0</v>
      </c>
      <c r="AP47">
        <f t="shared" si="43"/>
        <v>-1.2572355559455566E-2</v>
      </c>
      <c r="AQ47">
        <f t="shared" si="44"/>
        <v>-211.18894067911154</v>
      </c>
      <c r="AR47">
        <f t="shared" si="45"/>
        <v>-211.201513034671</v>
      </c>
      <c r="AS47">
        <f t="shared" si="46"/>
        <v>1.5275954238345899</v>
      </c>
      <c r="AT47">
        <f t="shared" si="47"/>
        <v>0.14164850087723235</v>
      </c>
      <c r="AU47">
        <f t="shared" si="48"/>
        <v>-209.53226910995917</v>
      </c>
      <c r="AW47">
        <v>44</v>
      </c>
      <c r="AX47">
        <f>IF(Z47&gt;0, (R47*SUMPRODUCT(K47:$K$98, X47:$X$98)-K47*$AZ$3)/Z47, 0)</f>
        <v>1972.4012192937744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0.33114650899999998</v>
      </c>
      <c r="Q48" s="5">
        <f t="shared" si="60"/>
        <v>50</v>
      </c>
      <c r="R48">
        <f t="shared" si="31"/>
        <v>2000000</v>
      </c>
      <c r="S48">
        <f t="shared" si="32"/>
        <v>-3446.8571000767042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72.616432704741896</v>
      </c>
      <c r="AC48">
        <f t="shared" si="33"/>
        <v>-83.608759177166576</v>
      </c>
      <c r="AE48">
        <f t="shared" si="34"/>
        <v>0</v>
      </c>
      <c r="AF48">
        <f t="shared" si="35"/>
        <v>0</v>
      </c>
      <c r="AG48">
        <f t="shared" si="36"/>
        <v>-1.2128260143901237</v>
      </c>
      <c r="AH48">
        <f t="shared" si="37"/>
        <v>-24383.15080216662</v>
      </c>
      <c r="AI48">
        <f t="shared" si="38"/>
        <v>-24384.36362818101</v>
      </c>
      <c r="AJ48">
        <f t="shared" si="39"/>
        <v>156.22519188190847</v>
      </c>
      <c r="AK48">
        <f t="shared" si="61"/>
        <v>5.0831502893319334</v>
      </c>
      <c r="AL48">
        <f t="shared" si="40"/>
        <v>-24223.05528600977</v>
      </c>
      <c r="AN48">
        <f t="shared" si="41"/>
        <v>0</v>
      </c>
      <c r="AO48">
        <f t="shared" si="42"/>
        <v>0</v>
      </c>
      <c r="AP48">
        <f t="shared" si="43"/>
        <v>-7.3958395986076404E-3</v>
      </c>
      <c r="AQ48">
        <f t="shared" si="44"/>
        <v>-148.688987622159</v>
      </c>
      <c r="AR48">
        <f t="shared" si="45"/>
        <v>-148.69638346175762</v>
      </c>
      <c r="AS48">
        <f t="shared" si="46"/>
        <v>0.95266464168094478</v>
      </c>
      <c r="AT48">
        <f t="shared" si="47"/>
        <v>3.0997161793581276E-2</v>
      </c>
      <c r="AU48">
        <f t="shared" si="48"/>
        <v>-147.7127216582831</v>
      </c>
      <c r="AW48">
        <v>45</v>
      </c>
      <c r="AX48">
        <f>IF(Z48&gt;0, (R48*SUMPRODUCT(K48:$K$98, X48:$X$98)-K48*$AZ$3)/Z48, 0)</f>
        <v>-3446.8571000767042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0.373009747</v>
      </c>
      <c r="Q49" s="5">
        <f t="shared" si="60"/>
        <v>50</v>
      </c>
      <c r="R49">
        <f t="shared" si="31"/>
        <v>2000000</v>
      </c>
      <c r="S49">
        <f t="shared" si="32"/>
        <v>-12242.584734751306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-83.608759177166576</v>
      </c>
      <c r="AC49">
        <f t="shared" si="33"/>
        <v>-183.22297108753719</v>
      </c>
      <c r="AE49">
        <f t="shared" si="34"/>
        <v>0</v>
      </c>
      <c r="AF49">
        <f t="shared" si="35"/>
        <v>0</v>
      </c>
      <c r="AG49">
        <f t="shared" si="36"/>
        <v>-0.74830182946354407</v>
      </c>
      <c r="AH49">
        <f t="shared" si="37"/>
        <v>-18095.836991307133</v>
      </c>
      <c r="AI49">
        <f t="shared" si="38"/>
        <v>-18096.585293136595</v>
      </c>
      <c r="AJ49">
        <f t="shared" si="39"/>
        <v>99.614211910370614</v>
      </c>
      <c r="AK49">
        <f t="shared" si="61"/>
        <v>-5.852613142401661</v>
      </c>
      <c r="AL49">
        <f t="shared" si="40"/>
        <v>-18002.823694368624</v>
      </c>
      <c r="AN49">
        <f t="shared" si="41"/>
        <v>0</v>
      </c>
      <c r="AO49">
        <f t="shared" si="42"/>
        <v>0</v>
      </c>
      <c r="AP49">
        <f t="shared" si="43"/>
        <v>-4.0742508438324516E-3</v>
      </c>
      <c r="AQ49">
        <f t="shared" si="44"/>
        <v>-98.525723483186312</v>
      </c>
      <c r="AR49">
        <f t="shared" si="45"/>
        <v>-98.52979773403014</v>
      </c>
      <c r="AS49">
        <f t="shared" si="46"/>
        <v>0.5423657553055663</v>
      </c>
      <c r="AT49">
        <f t="shared" si="47"/>
        <v>-3.1865502789361483E-2</v>
      </c>
      <c r="AU49">
        <f t="shared" si="48"/>
        <v>-98.019297481513917</v>
      </c>
      <c r="AW49">
        <v>46</v>
      </c>
      <c r="AX49">
        <f>IF(Z49&gt;0, (R49*SUMPRODUCT(K49:$K$98, X49:$X$98)-K49*$AZ$3)/Z49, 0)</f>
        <v>-12242.584734751306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0.41902673299999998</v>
      </c>
      <c r="Q50" s="5">
        <f t="shared" si="60"/>
        <v>50</v>
      </c>
      <c r="R50">
        <f t="shared" si="31"/>
        <v>2000000</v>
      </c>
      <c r="S50">
        <f t="shared" si="32"/>
        <v>-27843.905473592029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-183.22297108753719</v>
      </c>
      <c r="AC50">
        <f t="shared" si="33"/>
        <v>-237.93193054234104</v>
      </c>
      <c r="AE50">
        <f t="shared" si="34"/>
        <v>0</v>
      </c>
      <c r="AF50">
        <f t="shared" si="35"/>
        <v>0</v>
      </c>
      <c r="AG50">
        <f t="shared" si="36"/>
        <v>-0.42726034027087656</v>
      </c>
      <c r="AH50">
        <f t="shared" si="37"/>
        <v>-12542.33883592128</v>
      </c>
      <c r="AI50">
        <f t="shared" si="38"/>
        <v>-12542.766096261552</v>
      </c>
      <c r="AJ50">
        <f t="shared" si="39"/>
        <v>54.708959454803846</v>
      </c>
      <c r="AK50">
        <f t="shared" si="61"/>
        <v>-12.825607976127605</v>
      </c>
      <c r="AL50">
        <f t="shared" si="40"/>
        <v>-12500.882744782875</v>
      </c>
      <c r="AN50">
        <f t="shared" si="41"/>
        <v>0</v>
      </c>
      <c r="AO50">
        <f t="shared" si="42"/>
        <v>0</v>
      </c>
      <c r="AP50">
        <f t="shared" si="43"/>
        <v>-2.0770431382861796E-3</v>
      </c>
      <c r="AQ50">
        <f t="shared" si="44"/>
        <v>-60.972143589771619</v>
      </c>
      <c r="AR50">
        <f t="shared" si="45"/>
        <v>-60.974220632909912</v>
      </c>
      <c r="AS50">
        <f t="shared" si="46"/>
        <v>0.26595697781435934</v>
      </c>
      <c r="AT50">
        <f t="shared" si="47"/>
        <v>-6.2349201482813504E-2</v>
      </c>
      <c r="AU50">
        <f t="shared" si="48"/>
        <v>-60.77061285657836</v>
      </c>
      <c r="AW50">
        <v>47</v>
      </c>
      <c r="AX50">
        <f>IF(Z50&gt;0, (R50*SUMPRODUCT(K50:$K$98, X50:$X$98)-K50*$AZ$3)/Z50, 0)</f>
        <v>-27843.905473592029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0.47079290899999998</v>
      </c>
      <c r="Q51" s="5">
        <f t="shared" si="60"/>
        <v>50</v>
      </c>
      <c r="R51">
        <f t="shared" si="31"/>
        <v>2000000</v>
      </c>
      <c r="S51">
        <f t="shared" si="32"/>
        <v>-58552.548429631017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-237.93193054234104</v>
      </c>
      <c r="AC51">
        <f t="shared" si="33"/>
        <v>-259.78196339248541</v>
      </c>
      <c r="AE51">
        <f t="shared" si="34"/>
        <v>0</v>
      </c>
      <c r="AF51">
        <f t="shared" si="35"/>
        <v>0</v>
      </c>
      <c r="AG51">
        <f t="shared" si="36"/>
        <v>-0.22183659837171199</v>
      </c>
      <c r="AH51">
        <f t="shared" si="37"/>
        <v>-8046.0455398582326</v>
      </c>
      <c r="AI51">
        <f t="shared" si="38"/>
        <v>-8046.2673764566043</v>
      </c>
      <c r="AJ51">
        <f t="shared" si="39"/>
        <v>21.850032850144373</v>
      </c>
      <c r="AK51">
        <f t="shared" si="61"/>
        <v>-16.655235137963874</v>
      </c>
      <c r="AL51">
        <f t="shared" si="40"/>
        <v>-8041.0725787444244</v>
      </c>
      <c r="AN51">
        <f t="shared" si="41"/>
        <v>0</v>
      </c>
      <c r="AO51">
        <f t="shared" si="42"/>
        <v>0</v>
      </c>
      <c r="AP51">
        <f t="shared" si="43"/>
        <v>-9.6287100509917696E-4</v>
      </c>
      <c r="AQ51">
        <f t="shared" si="44"/>
        <v>-34.923470756865704</v>
      </c>
      <c r="AR51">
        <f t="shared" si="45"/>
        <v>-34.924433627870805</v>
      </c>
      <c r="AS51">
        <f t="shared" si="46"/>
        <v>9.4839008740188802E-2</v>
      </c>
      <c r="AT51">
        <f t="shared" si="47"/>
        <v>-7.229124100876666E-2</v>
      </c>
      <c r="AU51">
        <f t="shared" si="48"/>
        <v>-34.901885860139387</v>
      </c>
      <c r="AW51">
        <v>48</v>
      </c>
      <c r="AX51">
        <f>IF(Z51&gt;0, (R51*SUMPRODUCT(K51:$K$98, X51:$X$98)-K51*$AZ$3)/Z51, 0)</f>
        <v>-58552.548429631017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0.528968832</v>
      </c>
      <c r="Q52" s="5">
        <f t="shared" si="60"/>
        <v>50</v>
      </c>
      <c r="R52">
        <f t="shared" si="31"/>
        <v>2000000</v>
      </c>
      <c r="S52">
        <f t="shared" si="32"/>
        <v>-127000.03400613398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-259.78196339248541</v>
      </c>
      <c r="AC52">
        <f t="shared" si="33"/>
        <v>-259.77497813182686</v>
      </c>
      <c r="AE52">
        <f t="shared" si="34"/>
        <v>0</v>
      </c>
      <c r="AF52">
        <f t="shared" si="35"/>
        <v>0</v>
      </c>
      <c r="AG52">
        <f t="shared" si="36"/>
        <v>-0.10227358605245727</v>
      </c>
      <c r="AH52">
        <f t="shared" si="37"/>
        <v>-4693.7858534215038</v>
      </c>
      <c r="AI52">
        <f t="shared" si="38"/>
        <v>-4693.8881270075562</v>
      </c>
      <c r="AJ52">
        <f t="shared" si="39"/>
        <v>-6.985260658552761E-3</v>
      </c>
      <c r="AK52">
        <f t="shared" si="61"/>
        <v>-18.184737437473981</v>
      </c>
      <c r="AL52">
        <f t="shared" si="40"/>
        <v>-4712.0798497056885</v>
      </c>
      <c r="AN52">
        <f t="shared" si="41"/>
        <v>0</v>
      </c>
      <c r="AO52">
        <f t="shared" si="42"/>
        <v>0</v>
      </c>
      <c r="AP52">
        <f t="shared" si="43"/>
        <v>-3.9635137867339952E-4</v>
      </c>
      <c r="AQ52">
        <f t="shared" si="44"/>
        <v>-18.190312533356344</v>
      </c>
      <c r="AR52">
        <f t="shared" si="45"/>
        <v>-18.190708884735017</v>
      </c>
      <c r="AS52">
        <f t="shared" si="46"/>
        <v>-2.7070701236489259E-5</v>
      </c>
      <c r="AT52">
        <f t="shared" si="47"/>
        <v>-7.0473188946946319E-2</v>
      </c>
      <c r="AU52">
        <f t="shared" si="48"/>
        <v>-18.261209144383201</v>
      </c>
      <c r="AW52">
        <v>49</v>
      </c>
      <c r="AX52">
        <f>IF(Z52&gt;0, (R52*SUMPRODUCT(K52:$K$98, X52:$X$98)-K52*$AZ$3)/Z52, 0)</f>
        <v>-127000.03400613398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0.59457872599999995</v>
      </c>
      <c r="Q53" s="5">
        <f t="shared" si="60"/>
        <v>50</v>
      </c>
      <c r="R53">
        <f t="shared" si="31"/>
        <v>2000000</v>
      </c>
      <c r="S53">
        <f t="shared" si="32"/>
        <v>-305106.77017500042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-259.77497813182686</v>
      </c>
      <c r="AC53">
        <f t="shared" si="33"/>
        <v>-246.77738350667934</v>
      </c>
      <c r="AE53">
        <f t="shared" si="34"/>
        <v>0</v>
      </c>
      <c r="AF53">
        <f t="shared" si="35"/>
        <v>0</v>
      </c>
      <c r="AG53">
        <f t="shared" si="36"/>
        <v>-4.0441151693411288E-2</v>
      </c>
      <c r="AH53">
        <f t="shared" si="37"/>
        <v>-2432.3879399408565</v>
      </c>
      <c r="AI53">
        <f t="shared" si="38"/>
        <v>-2432.4283810925499</v>
      </c>
      <c r="AJ53">
        <f t="shared" si="39"/>
        <v>-12.997594625147514</v>
      </c>
      <c r="AK53">
        <f t="shared" si="61"/>
        <v>-18.184248469227882</v>
      </c>
      <c r="AL53">
        <f t="shared" si="40"/>
        <v>-2463.6102241869253</v>
      </c>
      <c r="AN53">
        <f t="shared" si="41"/>
        <v>0</v>
      </c>
      <c r="AO53">
        <f t="shared" si="42"/>
        <v>0</v>
      </c>
      <c r="AP53">
        <f t="shared" si="43"/>
        <v>-1.3993372063097508E-4</v>
      </c>
      <c r="AQ53">
        <f t="shared" si="44"/>
        <v>-8.4165034921419082</v>
      </c>
      <c r="AR53">
        <f t="shared" si="45"/>
        <v>-8.4166434258625387</v>
      </c>
      <c r="AS53">
        <f t="shared" si="46"/>
        <v>-4.4974035085315736E-2</v>
      </c>
      <c r="AT53">
        <f t="shared" si="47"/>
        <v>-6.2920798212374784E-2</v>
      </c>
      <c r="AU53">
        <f t="shared" si="48"/>
        <v>-8.524538259160229</v>
      </c>
      <c r="AW53">
        <v>50</v>
      </c>
      <c r="AX53">
        <f>IF(Z53&gt;0, (R53*SUMPRODUCT(K53:$K$98, X53:$X$98)-K53*$AZ$3)/Z53, 0)</f>
        <v>-305106.77017500042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0.66545322200000001</v>
      </c>
      <c r="Q54" s="5">
        <f t="shared" si="60"/>
        <v>50</v>
      </c>
      <c r="R54">
        <f t="shared" si="31"/>
        <v>2000000</v>
      </c>
      <c r="S54">
        <f t="shared" si="32"/>
        <v>-866082.87055382738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-246.77738350667934</v>
      </c>
      <c r="AC54">
        <f t="shared" si="33"/>
        <v>-227.34754132158568</v>
      </c>
      <c r="AE54">
        <f t="shared" si="34"/>
        <v>0</v>
      </c>
      <c r="AF54">
        <f t="shared" si="35"/>
        <v>0</v>
      </c>
      <c r="AG54">
        <f t="shared" si="36"/>
        <v>-1.3125045480705876E-2</v>
      </c>
      <c r="AH54">
        <f t="shared" si="37"/>
        <v>-1076.4677878308521</v>
      </c>
      <c r="AI54">
        <f t="shared" si="38"/>
        <v>-1076.4809128763327</v>
      </c>
      <c r="AJ54">
        <f t="shared" si="39"/>
        <v>-19.429842185093662</v>
      </c>
      <c r="AK54">
        <f t="shared" si="61"/>
        <v>-17.274416845467556</v>
      </c>
      <c r="AL54">
        <f t="shared" si="40"/>
        <v>-1113.1851719068939</v>
      </c>
      <c r="AN54">
        <f t="shared" si="41"/>
        <v>0</v>
      </c>
      <c r="AO54">
        <f t="shared" si="42"/>
        <v>0</v>
      </c>
      <c r="AP54">
        <f t="shared" si="43"/>
        <v>-4.0549141218156317E-5</v>
      </c>
      <c r="AQ54">
        <f t="shared" si="44"/>
        <v>-3.3256909021546512</v>
      </c>
      <c r="AR54">
        <f t="shared" si="45"/>
        <v>-3.3257314512958689</v>
      </c>
      <c r="AS54">
        <f t="shared" si="46"/>
        <v>-6.002748072515493E-2</v>
      </c>
      <c r="AT54">
        <f t="shared" si="47"/>
        <v>-5.3368406925359525E-2</v>
      </c>
      <c r="AU54">
        <f t="shared" si="48"/>
        <v>-3.439127338946383</v>
      </c>
      <c r="AW54">
        <v>51</v>
      </c>
      <c r="AX54">
        <f>IF(Z54&gt;0, (R54*SUMPRODUCT(K54:$K$98, X54:$X$98)-K54*$AZ$3)/Z54, 0)</f>
        <v>-866082.87055382738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0.73950958099999997</v>
      </c>
      <c r="Q55" s="5">
        <f t="shared" si="60"/>
        <v>50</v>
      </c>
      <c r="R55">
        <f t="shared" si="31"/>
        <v>2000000</v>
      </c>
      <c r="S55">
        <f t="shared" si="32"/>
        <v>-3130007.9067958631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-227.34754132158568</v>
      </c>
      <c r="AC55">
        <f t="shared" si="33"/>
        <v>-205.81042358335145</v>
      </c>
      <c r="AE55">
        <f t="shared" si="34"/>
        <v>0</v>
      </c>
      <c r="AF55">
        <f t="shared" si="35"/>
        <v>0</v>
      </c>
      <c r="AG55">
        <f t="shared" si="36"/>
        <v>-3.287698141856072E-3</v>
      </c>
      <c r="AH55">
        <f t="shared" si="37"/>
        <v>-388.2438753617098</v>
      </c>
      <c r="AI55">
        <f t="shared" si="38"/>
        <v>-388.24716305985163</v>
      </c>
      <c r="AJ55">
        <f t="shared" si="39"/>
        <v>-21.53711773823423</v>
      </c>
      <c r="AK55">
        <f t="shared" si="61"/>
        <v>-15.914327892510999</v>
      </c>
      <c r="AL55">
        <f t="shared" si="40"/>
        <v>-425.69860869059687</v>
      </c>
      <c r="AN55">
        <f t="shared" si="41"/>
        <v>0</v>
      </c>
      <c r="AO55">
        <f t="shared" si="42"/>
        <v>0</v>
      </c>
      <c r="AP55">
        <f t="shared" si="43"/>
        <v>-9.0689030123447738E-6</v>
      </c>
      <c r="AQ55">
        <f t="shared" si="44"/>
        <v>-1.0709456582910215</v>
      </c>
      <c r="AR55">
        <f t="shared" si="45"/>
        <v>-1.0709547271940338</v>
      </c>
      <c r="AS55">
        <f t="shared" si="46"/>
        <v>-5.9408748463516042E-2</v>
      </c>
      <c r="AT55">
        <f t="shared" si="47"/>
        <v>-4.3898645780891678E-2</v>
      </c>
      <c r="AU55">
        <f t="shared" si="48"/>
        <v>-1.1742621214384414</v>
      </c>
      <c r="AW55">
        <v>52</v>
      </c>
      <c r="AX55">
        <f>IF(Z55&gt;0, (R55*SUMPRODUCT(K55:$K$98, X55:$X$98)-K55*$AZ$3)/Z55, 0)</f>
        <v>-3130007.9067958631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0.74173968400000001</v>
      </c>
      <c r="Q56" s="5">
        <f t="shared" si="60"/>
        <v>50</v>
      </c>
      <c r="R56">
        <f t="shared" si="31"/>
        <v>2000000</v>
      </c>
      <c r="S56">
        <f t="shared" si="32"/>
        <v>-11313483.595987808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-205.81042358335145</v>
      </c>
      <c r="AC56">
        <f t="shared" si="33"/>
        <v>-184.68243295558096</v>
      </c>
      <c r="AE56">
        <f t="shared" si="34"/>
        <v>0</v>
      </c>
      <c r="AF56">
        <f t="shared" si="35"/>
        <v>0</v>
      </c>
      <c r="AG56">
        <f t="shared" si="36"/>
        <v>-8.1620497960980111E-4</v>
      </c>
      <c r="AH56">
        <f t="shared" si="37"/>
        <v>-97.544647233108407</v>
      </c>
      <c r="AI56">
        <f t="shared" si="38"/>
        <v>-97.545463438088021</v>
      </c>
      <c r="AJ56">
        <f t="shared" si="39"/>
        <v>-21.127990627770487</v>
      </c>
      <c r="AK56">
        <f t="shared" si="61"/>
        <v>-14.406729650834603</v>
      </c>
      <c r="AL56">
        <f t="shared" si="40"/>
        <v>-133.08018371669311</v>
      </c>
      <c r="AN56">
        <f t="shared" si="41"/>
        <v>0</v>
      </c>
      <c r="AO56">
        <f t="shared" si="42"/>
        <v>0</v>
      </c>
      <c r="AP56">
        <f t="shared" si="43"/>
        <v>-2.0102220782304155E-6</v>
      </c>
      <c r="AQ56">
        <f t="shared" si="44"/>
        <v>-0.24024161623583076</v>
      </c>
      <c r="AR56">
        <f t="shared" si="45"/>
        <v>-0.240243626457909</v>
      </c>
      <c r="AS56">
        <f t="shared" si="46"/>
        <v>-5.2035890848024319E-2</v>
      </c>
      <c r="AT56">
        <f t="shared" si="47"/>
        <v>-3.5482172668254958E-2</v>
      </c>
      <c r="AU56">
        <f t="shared" si="48"/>
        <v>-0.32776168997418831</v>
      </c>
      <c r="AW56">
        <v>53</v>
      </c>
      <c r="AX56">
        <f>IF(Z56&gt;0, (R56*SUMPRODUCT(K56:$K$98, X56:$X$98)-K56*$AZ$3)/Z56, 0)</f>
        <v>-11313483.595987808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0.74414860599999999</v>
      </c>
      <c r="Q57" s="5">
        <f t="shared" si="60"/>
        <v>50</v>
      </c>
      <c r="R57">
        <f t="shared" si="31"/>
        <v>2000000</v>
      </c>
      <c r="S57">
        <f t="shared" si="32"/>
        <v>-41138735.483680487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-184.68243295558096</v>
      </c>
      <c r="AC57">
        <f t="shared" si="33"/>
        <v>-165.10219574497614</v>
      </c>
      <c r="AE57">
        <f t="shared" si="34"/>
        <v>0</v>
      </c>
      <c r="AF57">
        <f t="shared" si="35"/>
        <v>0</v>
      </c>
      <c r="AG57">
        <f t="shared" si="36"/>
        <v>-2.0066513202681119E-4</v>
      </c>
      <c r="AH57">
        <f t="shared" si="37"/>
        <v>-24.295111911475679</v>
      </c>
      <c r="AI57">
        <f t="shared" si="38"/>
        <v>-24.295312576607706</v>
      </c>
      <c r="AJ57">
        <f t="shared" si="39"/>
        <v>-19.580237210604821</v>
      </c>
      <c r="AK57">
        <f t="shared" si="61"/>
        <v>-12.927770306890668</v>
      </c>
      <c r="AL57">
        <f t="shared" si="40"/>
        <v>-56.803320094103199</v>
      </c>
      <c r="AN57">
        <f t="shared" si="41"/>
        <v>0</v>
      </c>
      <c r="AO57">
        <f t="shared" si="42"/>
        <v>0</v>
      </c>
      <c r="AP57">
        <f t="shared" si="43"/>
        <v>-4.4126419659153985E-7</v>
      </c>
      <c r="AQ57">
        <f t="shared" si="44"/>
        <v>-5.3425141330913806E-2</v>
      </c>
      <c r="AR57">
        <f t="shared" si="45"/>
        <v>-5.3425582595110398E-2</v>
      </c>
      <c r="AS57">
        <f t="shared" si="46"/>
        <v>-4.305709494490003E-2</v>
      </c>
      <c r="AT57">
        <f t="shared" si="47"/>
        <v>-2.8428268132940405E-2</v>
      </c>
      <c r="AU57">
        <f t="shared" si="48"/>
        <v>-0.12491094567295084</v>
      </c>
      <c r="AW57">
        <v>54</v>
      </c>
      <c r="AX57">
        <f>IF(Z57&gt;0, (R57*SUMPRODUCT(K57:$K$98, X57:$X$98)-K57*$AZ$3)/Z57, 0)</f>
        <v>-41138735.483680487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0.74680299299999997</v>
      </c>
      <c r="Q58" s="5">
        <f t="shared" si="60"/>
        <v>50</v>
      </c>
      <c r="R58">
        <f t="shared" si="31"/>
        <v>2000000</v>
      </c>
      <c r="S58">
        <f t="shared" si="32"/>
        <v>-151081210.20769957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-165.10219574497614</v>
      </c>
      <c r="AC58">
        <f t="shared" si="33"/>
        <v>-147.45876479091362</v>
      </c>
      <c r="AE58">
        <f t="shared" si="34"/>
        <v>0</v>
      </c>
      <c r="AF58">
        <f t="shared" si="35"/>
        <v>0</v>
      </c>
      <c r="AG58">
        <f t="shared" si="36"/>
        <v>-4.8801159518180331E-5</v>
      </c>
      <c r="AH58">
        <f t="shared" si="37"/>
        <v>-5.9942928475345107</v>
      </c>
      <c r="AI58">
        <f t="shared" si="38"/>
        <v>-5.9943416486940286</v>
      </c>
      <c r="AJ58">
        <f t="shared" si="39"/>
        <v>-17.643430954062524</v>
      </c>
      <c r="AK58">
        <f t="shared" si="61"/>
        <v>-11.557153702148332</v>
      </c>
      <c r="AL58">
        <f t="shared" si="40"/>
        <v>-35.194926304904882</v>
      </c>
      <c r="AN58">
        <f t="shared" si="41"/>
        <v>0</v>
      </c>
      <c r="AO58">
        <f t="shared" si="42"/>
        <v>0</v>
      </c>
      <c r="AP58">
        <f t="shared" si="43"/>
        <v>-9.5816189202966154E-8</v>
      </c>
      <c r="AQ58">
        <f t="shared" si="44"/>
        <v>-1.1769193668510798E-2</v>
      </c>
      <c r="AR58">
        <f t="shared" si="45"/>
        <v>-1.1769289484700001E-2</v>
      </c>
      <c r="AS58">
        <f t="shared" si="46"/>
        <v>-3.464110966162879E-2</v>
      </c>
      <c r="AT58">
        <f t="shared" si="47"/>
        <v>-2.2691313827497679E-2</v>
      </c>
      <c r="AU58">
        <f t="shared" si="48"/>
        <v>-6.910171297382646E-2</v>
      </c>
      <c r="AW58">
        <v>55</v>
      </c>
      <c r="AX58">
        <f>IF(Z58&gt;0, (R58*SUMPRODUCT(K58:$K$98, X58:$X$98)-K58*$AZ$3)/Z58, 0)</f>
        <v>-151081210.20769957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0.74973846</v>
      </c>
      <c r="Q59" s="5">
        <f t="shared" si="60"/>
        <v>50</v>
      </c>
      <c r="R59">
        <f t="shared" si="31"/>
        <v>2000000</v>
      </c>
      <c r="S59">
        <f t="shared" si="32"/>
        <v>-561489556.01893389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-147.45876479091362</v>
      </c>
      <c r="AC59">
        <f t="shared" si="33"/>
        <v>-131.66976961369517</v>
      </c>
      <c r="AE59">
        <f t="shared" si="34"/>
        <v>0</v>
      </c>
      <c r="AF59">
        <f t="shared" si="35"/>
        <v>0</v>
      </c>
      <c r="AG59">
        <f t="shared" si="36"/>
        <v>-1.1725041739623661E-5</v>
      </c>
      <c r="AH59">
        <f t="shared" si="37"/>
        <v>-1.4635242473349945</v>
      </c>
      <c r="AI59">
        <f t="shared" si="38"/>
        <v>-1.4635359723767341</v>
      </c>
      <c r="AJ59">
        <f t="shared" si="39"/>
        <v>-15.788995177218453</v>
      </c>
      <c r="AK59">
        <f t="shared" si="61"/>
        <v>-10.322113535363954</v>
      </c>
      <c r="AL59">
        <f t="shared" si="40"/>
        <v>-27.574644684959139</v>
      </c>
      <c r="AN59">
        <f t="shared" si="41"/>
        <v>0</v>
      </c>
      <c r="AO59">
        <f t="shared" si="42"/>
        <v>0</v>
      </c>
      <c r="AP59">
        <f t="shared" si="43"/>
        <v>-2.0554415334675013E-8</v>
      </c>
      <c r="AQ59">
        <f t="shared" si="44"/>
        <v>-2.5656100762893024E-3</v>
      </c>
      <c r="AR59">
        <f t="shared" si="45"/>
        <v>-2.5656306307046367E-3</v>
      </c>
      <c r="AS59">
        <f t="shared" si="46"/>
        <v>-2.7678670302127669E-2</v>
      </c>
      <c r="AT59">
        <f t="shared" si="47"/>
        <v>-1.8095032277842552E-2</v>
      </c>
      <c r="AU59">
        <f t="shared" si="48"/>
        <v>-4.8339333210674858E-2</v>
      </c>
      <c r="AW59">
        <v>56</v>
      </c>
      <c r="AX59">
        <f>IF(Z59&gt;0, (R59*SUMPRODUCT(K59:$K$98, X59:$X$98)-K59*$AZ$3)/Z59, 0)</f>
        <v>-561489556.01893389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0.75265391500000001</v>
      </c>
      <c r="Q60" s="5">
        <f t="shared" si="60"/>
        <v>50</v>
      </c>
      <c r="R60">
        <f t="shared" si="31"/>
        <v>2000000</v>
      </c>
      <c r="S60">
        <f t="shared" si="32"/>
        <v>-2112271659.5999658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-131.66976961369517</v>
      </c>
      <c r="AC60">
        <f t="shared" si="33"/>
        <v>-117.56450989262235</v>
      </c>
      <c r="AE60">
        <f t="shared" si="34"/>
        <v>0</v>
      </c>
      <c r="AF60">
        <f t="shared" si="35"/>
        <v>0</v>
      </c>
      <c r="AG60">
        <f t="shared" si="36"/>
        <v>-2.782892753361265E-6</v>
      </c>
      <c r="AH60">
        <f t="shared" si="37"/>
        <v>-0.35299594275464635</v>
      </c>
      <c r="AI60">
        <f t="shared" si="38"/>
        <v>-0.3529987256473997</v>
      </c>
      <c r="AJ60">
        <f t="shared" si="39"/>
        <v>-14.105259721072812</v>
      </c>
      <c r="AK60">
        <f t="shared" si="61"/>
        <v>-9.2168838729586628</v>
      </c>
      <c r="AL60">
        <f t="shared" si="40"/>
        <v>-23.675142319678876</v>
      </c>
      <c r="AN60">
        <f t="shared" si="41"/>
        <v>0</v>
      </c>
      <c r="AO60">
        <f t="shared" si="42"/>
        <v>0</v>
      </c>
      <c r="AP60">
        <f t="shared" si="43"/>
        <v>-4.3558125081688197E-9</v>
      </c>
      <c r="AQ60">
        <f t="shared" si="44"/>
        <v>-5.5251289900639928E-4</v>
      </c>
      <c r="AR60">
        <f t="shared" si="45"/>
        <v>-5.5251725481890749E-4</v>
      </c>
      <c r="AS60">
        <f t="shared" si="46"/>
        <v>-2.2077698340983422E-2</v>
      </c>
      <c r="AT60">
        <f t="shared" si="47"/>
        <v>-1.44263619256193E-2</v>
      </c>
      <c r="AU60">
        <f t="shared" si="48"/>
        <v>-3.7056577521421635E-2</v>
      </c>
      <c r="AW60">
        <v>57</v>
      </c>
      <c r="AX60">
        <f>IF(Z60&gt;0, (R60*SUMPRODUCT(K60:$K$98, X60:$X$98)-K60*$AZ$3)/Z60, 0)</f>
        <v>-2112271659.5999658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0.755802533</v>
      </c>
      <c r="Q61" s="5">
        <f t="shared" si="60"/>
        <v>50</v>
      </c>
      <c r="R61">
        <f t="shared" si="31"/>
        <v>2000000</v>
      </c>
      <c r="S61">
        <f t="shared" si="32"/>
        <v>-8052885627.7170773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-117.56450989262235</v>
      </c>
      <c r="AC61">
        <f t="shared" si="33"/>
        <v>-104.96878978842395</v>
      </c>
      <c r="AE61">
        <f t="shared" si="34"/>
        <v>0</v>
      </c>
      <c r="AF61">
        <f t="shared" si="35"/>
        <v>0</v>
      </c>
      <c r="AG61">
        <f t="shared" si="36"/>
        <v>-6.5174643376986393E-7</v>
      </c>
      <c r="AH61">
        <f t="shared" si="37"/>
        <v>-8.4132695682311548E-2</v>
      </c>
      <c r="AI61">
        <f t="shared" si="38"/>
        <v>-8.4133347428745314E-2</v>
      </c>
      <c r="AJ61">
        <f t="shared" si="39"/>
        <v>-12.595720104198406</v>
      </c>
      <c r="AK61">
        <f t="shared" si="61"/>
        <v>-8.2295156924835648</v>
      </c>
      <c r="AL61">
        <f t="shared" si="40"/>
        <v>-20.909369144110716</v>
      </c>
      <c r="AN61">
        <f t="shared" si="41"/>
        <v>0</v>
      </c>
      <c r="AO61">
        <f t="shared" si="42"/>
        <v>0</v>
      </c>
      <c r="AP61">
        <f t="shared" si="43"/>
        <v>-9.1082165726790538E-10</v>
      </c>
      <c r="AQ61">
        <f t="shared" si="44"/>
        <v>-1.1757621881953847E-4</v>
      </c>
      <c r="AR61">
        <f t="shared" si="45"/>
        <v>-1.1757712964119573E-4</v>
      </c>
      <c r="AS61">
        <f t="shared" si="46"/>
        <v>-1.7602635112905992E-2</v>
      </c>
      <c r="AT61">
        <f t="shared" si="47"/>
        <v>-1.150082414442005E-2</v>
      </c>
      <c r="AU61">
        <f t="shared" si="48"/>
        <v>-2.9221036386967238E-2</v>
      </c>
      <c r="AW61">
        <v>58</v>
      </c>
      <c r="AX61">
        <f>IF(Z61&gt;0, (R61*SUMPRODUCT(K61:$K$98, X61:$X$98)-K61*$AZ$3)/Z61, 0)</f>
        <v>-8052885627.7170773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0.75910169800000005</v>
      </c>
      <c r="Q62" s="5">
        <f t="shared" si="60"/>
        <v>50</v>
      </c>
      <c r="R62">
        <f t="shared" si="31"/>
        <v>2000000</v>
      </c>
      <c r="S62">
        <f t="shared" si="32"/>
        <v>-31139615098.798801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-104.96878978842395</v>
      </c>
      <c r="AC62">
        <f t="shared" si="33"/>
        <v>-93.722235385091537</v>
      </c>
      <c r="AE62">
        <f t="shared" si="34"/>
        <v>0</v>
      </c>
      <c r="AF62">
        <f t="shared" si="35"/>
        <v>0</v>
      </c>
      <c r="AG62">
        <f t="shared" si="36"/>
        <v>-1.5048714489201702E-7</v>
      </c>
      <c r="AH62">
        <f t="shared" si="37"/>
        <v>-1.978967298160593E-2</v>
      </c>
      <c r="AI62">
        <f t="shared" si="38"/>
        <v>-1.9789823468750821E-2</v>
      </c>
      <c r="AJ62">
        <f t="shared" si="39"/>
        <v>-11.246554403332411</v>
      </c>
      <c r="AK62">
        <f t="shared" si="61"/>
        <v>-7.347815285189677</v>
      </c>
      <c r="AL62">
        <f t="shared" si="40"/>
        <v>-18.614159511990838</v>
      </c>
      <c r="AN62">
        <f t="shared" si="41"/>
        <v>0</v>
      </c>
      <c r="AO62">
        <f t="shared" si="42"/>
        <v>0</v>
      </c>
      <c r="AP62">
        <f t="shared" si="43"/>
        <v>-1.877742625785583E-10</v>
      </c>
      <c r="AQ62">
        <f t="shared" si="44"/>
        <v>-2.4693080950258607E-5</v>
      </c>
      <c r="AR62">
        <f t="shared" si="45"/>
        <v>-2.4693268724521187E-5</v>
      </c>
      <c r="AS62">
        <f t="shared" si="46"/>
        <v>-1.4033181778754098E-2</v>
      </c>
      <c r="AT62">
        <f t="shared" si="47"/>
        <v>-9.168428291532707E-3</v>
      </c>
      <c r="AU62">
        <f t="shared" si="48"/>
        <v>-2.3226303339011326E-2</v>
      </c>
      <c r="AW62">
        <v>59</v>
      </c>
      <c r="AX62">
        <f>IF(Z62&gt;0, (R62*SUMPRODUCT(K62:$K$98, X62:$X$98)-K62*$AZ$3)/Z62, 0)</f>
        <v>-31139615098.798801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0.76251046700000003</v>
      </c>
      <c r="Q63" s="5">
        <f t="shared" si="60"/>
        <v>50</v>
      </c>
      <c r="R63">
        <f t="shared" si="31"/>
        <v>2000000</v>
      </c>
      <c r="S63">
        <f t="shared" si="32"/>
        <v>-122217644464.76952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-93.722235385091537</v>
      </c>
      <c r="AC63">
        <f t="shared" si="33"/>
        <v>-83.680588667858871</v>
      </c>
      <c r="AE63">
        <f t="shared" si="34"/>
        <v>0</v>
      </c>
      <c r="AF63">
        <f t="shared" si="35"/>
        <v>0</v>
      </c>
      <c r="AG63">
        <f t="shared" si="36"/>
        <v>-3.4234250313988279E-8</v>
      </c>
      <c r="AH63">
        <f t="shared" si="37"/>
        <v>-4.5899209251643435E-3</v>
      </c>
      <c r="AI63">
        <f t="shared" si="38"/>
        <v>-4.5899551594146574E-3</v>
      </c>
      <c r="AJ63">
        <f t="shared" si="39"/>
        <v>-10.041646717232666</v>
      </c>
      <c r="AK63">
        <f t="shared" si="61"/>
        <v>-6.5605564769564086</v>
      </c>
      <c r="AL63">
        <f t="shared" si="40"/>
        <v>-16.606793149348491</v>
      </c>
      <c r="AN63">
        <f t="shared" si="41"/>
        <v>0</v>
      </c>
      <c r="AO63">
        <f t="shared" si="42"/>
        <v>0</v>
      </c>
      <c r="AP63">
        <f t="shared" si="43"/>
        <v>-3.8139892235192489E-11</v>
      </c>
      <c r="AQ63">
        <f t="shared" si="44"/>
        <v>-5.1135657374770407E-6</v>
      </c>
      <c r="AR63">
        <f t="shared" si="45"/>
        <v>-5.1136038773692759E-6</v>
      </c>
      <c r="AS63">
        <f t="shared" si="46"/>
        <v>-1.1187256041726081E-2</v>
      </c>
      <c r="AT63">
        <f t="shared" si="47"/>
        <v>-7.3090228276963577E-3</v>
      </c>
      <c r="AU63">
        <f t="shared" si="48"/>
        <v>-1.8501392473299808E-2</v>
      </c>
      <c r="AW63">
        <v>60</v>
      </c>
      <c r="AX63">
        <f>IF(Z63&gt;0, (R63*SUMPRODUCT(K63:$K$98, X63:$X$98)-K63*$AZ$3)/Z63, 0)</f>
        <v>-122217644464.76952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0.76616800500000004</v>
      </c>
      <c r="Q64" s="5">
        <f t="shared" si="60"/>
        <v>50</v>
      </c>
      <c r="R64">
        <f t="shared" si="31"/>
        <v>2000000</v>
      </c>
      <c r="S64">
        <f t="shared" si="32"/>
        <v>-487521470322.88324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-83.680588667858871</v>
      </c>
      <c r="AC64">
        <f t="shared" si="33"/>
        <v>-74.714815736501734</v>
      </c>
      <c r="AE64">
        <f t="shared" si="34"/>
        <v>0</v>
      </c>
      <c r="AF64">
        <f t="shared" si="35"/>
        <v>0</v>
      </c>
      <c r="AG64">
        <f t="shared" si="36"/>
        <v>-7.6627205451093723E-9</v>
      </c>
      <c r="AH64">
        <f t="shared" si="37"/>
        <v>-1.049167490629561E-3</v>
      </c>
      <c r="AI64">
        <f t="shared" si="38"/>
        <v>-1.0491751533501061E-3</v>
      </c>
      <c r="AJ64">
        <f t="shared" si="39"/>
        <v>-8.9657729313571366</v>
      </c>
      <c r="AK64">
        <f t="shared" si="61"/>
        <v>-5.8576412067501211</v>
      </c>
      <c r="AL64">
        <f t="shared" si="40"/>
        <v>-14.824463313260608</v>
      </c>
      <c r="AN64">
        <f t="shared" si="41"/>
        <v>0</v>
      </c>
      <c r="AO64">
        <f t="shared" si="42"/>
        <v>0</v>
      </c>
      <c r="AP64">
        <f t="shared" si="43"/>
        <v>-7.6222572929358432E-12</v>
      </c>
      <c r="AQ64">
        <f t="shared" si="44"/>
        <v>-1.0436273265983007E-6</v>
      </c>
      <c r="AR64">
        <f t="shared" si="45"/>
        <v>-1.0436349488555937E-6</v>
      </c>
      <c r="AS64">
        <f t="shared" si="46"/>
        <v>-8.9184288674680201E-3</v>
      </c>
      <c r="AT64">
        <f t="shared" si="47"/>
        <v>-5.826709736406724E-3</v>
      </c>
      <c r="AU64">
        <f t="shared" si="48"/>
        <v>-1.47461822388236E-2</v>
      </c>
      <c r="AW64">
        <v>61</v>
      </c>
      <c r="AX64">
        <f>IF(Z64&gt;0, (R64*SUMPRODUCT(K64:$K$98, X64:$X$98)-K64*$AZ$3)/Z64, 0)</f>
        <v>-487521470322.88324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0.76992945700000004</v>
      </c>
      <c r="Q65" s="5">
        <f t="shared" si="60"/>
        <v>50</v>
      </c>
      <c r="R65">
        <f t="shared" si="31"/>
        <v>2000000</v>
      </c>
      <c r="S65">
        <f t="shared" si="32"/>
        <v>-1977943195113.3906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-74.714815736501734</v>
      </c>
      <c r="AC65">
        <f t="shared" si="33"/>
        <v>-66.709657811447926</v>
      </c>
      <c r="AE65">
        <f t="shared" si="34"/>
        <v>0</v>
      </c>
      <c r="AF65">
        <f t="shared" si="35"/>
        <v>0</v>
      </c>
      <c r="AG65">
        <f t="shared" si="36"/>
        <v>-1.6863390712194751E-9</v>
      </c>
      <c r="AH65">
        <f t="shared" si="37"/>
        <v>-2.3599017073755213E-4</v>
      </c>
      <c r="AI65">
        <f t="shared" si="38"/>
        <v>-2.3599185707662336E-4</v>
      </c>
      <c r="AJ65">
        <f t="shared" si="39"/>
        <v>-8.0051579250538083</v>
      </c>
      <c r="AK65">
        <f t="shared" si="61"/>
        <v>-5.2300371015551219</v>
      </c>
      <c r="AL65">
        <f t="shared" si="40"/>
        <v>-13.235431018466006</v>
      </c>
      <c r="AN65">
        <f t="shared" si="41"/>
        <v>0</v>
      </c>
      <c r="AO65">
        <f t="shared" si="42"/>
        <v>0</v>
      </c>
      <c r="AP65">
        <f t="shared" si="43"/>
        <v>-1.4977091976268752E-12</v>
      </c>
      <c r="AQ65">
        <f t="shared" si="44"/>
        <v>-2.0959287209515653E-7</v>
      </c>
      <c r="AR65">
        <f t="shared" si="45"/>
        <v>-2.0959436980435417E-7</v>
      </c>
      <c r="AS65">
        <f t="shared" si="46"/>
        <v>-7.1097200186073101E-3</v>
      </c>
      <c r="AT65">
        <f t="shared" si="47"/>
        <v>-4.6450176032892523E-3</v>
      </c>
      <c r="AU65">
        <f t="shared" si="48"/>
        <v>-1.1754947216266366E-2</v>
      </c>
      <c r="AW65">
        <v>62</v>
      </c>
      <c r="AX65">
        <f>IF(Z65&gt;0, (R65*SUMPRODUCT(K65:$K$98, X65:$X$98)-K65*$AZ$3)/Z65, 0)</f>
        <v>-1977943195113.3906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0.77391342299999999</v>
      </c>
      <c r="Q66" s="5">
        <f t="shared" si="60"/>
        <v>50</v>
      </c>
      <c r="R66">
        <f t="shared" si="31"/>
        <v>2000000</v>
      </c>
      <c r="S66">
        <f t="shared" si="32"/>
        <v>-8172746034605.8271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-66.709657811447926</v>
      </c>
      <c r="AC66">
        <f t="shared" si="33"/>
        <v>-59.562194656146936</v>
      </c>
      <c r="AE66">
        <f t="shared" si="34"/>
        <v>0</v>
      </c>
      <c r="AF66">
        <f t="shared" si="35"/>
        <v>0</v>
      </c>
      <c r="AG66">
        <f t="shared" si="36"/>
        <v>-3.6439523756117568E-10</v>
      </c>
      <c r="AH66">
        <f t="shared" si="37"/>
        <v>-5.2203217717844189E-5</v>
      </c>
      <c r="AI66">
        <f t="shared" si="38"/>
        <v>-5.2203582113081751E-5</v>
      </c>
      <c r="AJ66">
        <f t="shared" si="39"/>
        <v>-7.14746315530099</v>
      </c>
      <c r="AK66">
        <f t="shared" si="61"/>
        <v>-4.6696760468013556</v>
      </c>
      <c r="AL66">
        <f t="shared" si="40"/>
        <v>-11.817191405684458</v>
      </c>
      <c r="AN66">
        <f t="shared" si="41"/>
        <v>0</v>
      </c>
      <c r="AO66">
        <f t="shared" si="42"/>
        <v>0</v>
      </c>
      <c r="AP66">
        <f t="shared" si="43"/>
        <v>-2.8895969094340005E-13</v>
      </c>
      <c r="AQ66">
        <f t="shared" si="44"/>
        <v>-4.1396330421214233E-8</v>
      </c>
      <c r="AR66">
        <f t="shared" si="45"/>
        <v>-4.1396619380905175E-8</v>
      </c>
      <c r="AS66">
        <f t="shared" si="46"/>
        <v>-5.6678258426425786E-3</v>
      </c>
      <c r="AT66">
        <f t="shared" si="47"/>
        <v>-3.7029796446310186E-3</v>
      </c>
      <c r="AU66">
        <f t="shared" si="48"/>
        <v>-9.3708468838929766E-3</v>
      </c>
      <c r="AW66">
        <v>63</v>
      </c>
      <c r="AX66">
        <f>IF(Z66&gt;0, (R66*SUMPRODUCT(K66:$K$98, X66:$X$98)-K66*$AZ$3)/Z66, 0)</f>
        <v>-8172746034605.8271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0.77813091899999998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-34441527023384.457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-59.562194656146936</v>
      </c>
      <c r="AC67">
        <f t="shared" ref="AC67:AC89" si="64">S67*Z67</f>
        <v>-53.180530978888022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-7.7204084102862954E-11</v>
      </c>
      <c r="AH67">
        <f t="shared" ref="AH67:AH89" si="68">-X67*R67</f>
        <v>-1.1341888043308038E-5</v>
      </c>
      <c r="AI67">
        <f t="shared" ref="AI67:AI89" si="69">SUM(AE67:AH67)</f>
        <v>-1.1341965247392142E-5</v>
      </c>
      <c r="AJ67">
        <f t="shared" ref="AJ67:AJ89" si="70">AB67-AC67</f>
        <v>-6.3816636772589135</v>
      </c>
      <c r="AK67">
        <f t="shared" si="61"/>
        <v>-4.1693536259302855</v>
      </c>
      <c r="AL67">
        <f t="shared" ref="AL67:AL89" si="71">SUM(AI67:AK67)</f>
        <v>-10.551028645154446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-5.4662164434126942E-14</v>
      </c>
      <c r="AQ67">
        <f t="shared" ref="AQ67:AQ89" si="75">AH67*$K67</f>
        <v>-8.0303024952765673E-9</v>
      </c>
      <c r="AR67">
        <f t="shared" ref="AR67:AR89" si="76">AI67*$K67</f>
        <v>-8.0303571574410011E-9</v>
      </c>
      <c r="AS67">
        <f t="shared" ref="AS67:AS89" si="77">AJ67*$K67</f>
        <v>-4.5183561639673166E-3</v>
      </c>
      <c r="AT67">
        <f t="shared" ref="AT67:AT89" si="78">AK67*$K67</f>
        <v>-2.9519927103982477E-3</v>
      </c>
      <c r="AU67">
        <f t="shared" ref="AU67:AU89" si="79">AL67*$K67</f>
        <v>-7.4703569047227213E-3</v>
      </c>
      <c r="AW67">
        <v>64</v>
      </c>
      <c r="AX67">
        <f>IF(Z67&gt;0, (R67*SUMPRODUCT(K67:$K$98, X67:$X$98)-K67*$AZ$3)/Z67, 0)</f>
        <v>-34441527023384.457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0.78242625899999996</v>
      </c>
      <c r="Q68" s="5">
        <f t="shared" si="60"/>
        <v>50</v>
      </c>
      <c r="R68">
        <f t="shared" si="62"/>
        <v>2000000</v>
      </c>
      <c r="S68">
        <f t="shared" si="63"/>
        <v>-148146693652591.94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-53.180530978888022</v>
      </c>
      <c r="AC68">
        <f t="shared" si="64"/>
        <v>-47.482616952404719</v>
      </c>
      <c r="AE68">
        <f t="shared" si="65"/>
        <v>0</v>
      </c>
      <c r="AF68">
        <f t="shared" si="66"/>
        <v>0</v>
      </c>
      <c r="AG68">
        <f t="shared" si="67"/>
        <v>-1.60255405577099E-11</v>
      </c>
      <c r="AH68">
        <f t="shared" si="68"/>
        <v>-2.4162601081649772E-6</v>
      </c>
      <c r="AI68">
        <f t="shared" si="69"/>
        <v>-2.416276133705535E-6</v>
      </c>
      <c r="AJ68">
        <f t="shared" si="70"/>
        <v>-5.6979140264833035</v>
      </c>
      <c r="AK68">
        <f t="shared" si="61"/>
        <v>-3.7226371685221618</v>
      </c>
      <c r="AL68">
        <f t="shared" si="71"/>
        <v>-9.4205536112815995</v>
      </c>
      <c r="AN68">
        <f t="shared" si="72"/>
        <v>0</v>
      </c>
      <c r="AO68">
        <f t="shared" si="73"/>
        <v>0</v>
      </c>
      <c r="AP68">
        <f t="shared" si="74"/>
        <v>-1.0130741038168646E-14</v>
      </c>
      <c r="AQ68">
        <f t="shared" si="75"/>
        <v>-1.5274683152513142E-9</v>
      </c>
      <c r="AR68">
        <f t="shared" si="76"/>
        <v>-1.5274784459923524E-9</v>
      </c>
      <c r="AS68">
        <f t="shared" si="77"/>
        <v>-3.6020058887985557E-3</v>
      </c>
      <c r="AT68">
        <f t="shared" si="78"/>
        <v>-2.3533105168933354E-3</v>
      </c>
      <c r="AU68">
        <f t="shared" si="79"/>
        <v>-5.9553179331703378E-3</v>
      </c>
      <c r="AW68">
        <v>65</v>
      </c>
      <c r="AX68">
        <f>IF(Z68&gt;0, (R68*SUMPRODUCT(K68:$K$98, X68:$X$98)-K68*$AZ$3)/Z68, 0)</f>
        <v>-148146693652591.94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0.78691510499999995</v>
      </c>
      <c r="Q69" s="5">
        <f t="shared" ref="Q69:Q89" si="91">$C$8</f>
        <v>50</v>
      </c>
      <c r="R69">
        <f t="shared" si="62"/>
        <v>2000000</v>
      </c>
      <c r="S69">
        <f t="shared" si="63"/>
        <v>-651322855018461.5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-47.482616952404719</v>
      </c>
      <c r="AC69">
        <f t="shared" si="64"/>
        <v>-42.39519370883076</v>
      </c>
      <c r="AE69">
        <f t="shared" si="65"/>
        <v>0</v>
      </c>
      <c r="AF69">
        <f t="shared" si="66"/>
        <v>0</v>
      </c>
      <c r="AG69">
        <f t="shared" si="67"/>
        <v>-3.254545221480757E-12</v>
      </c>
      <c r="AH69">
        <f t="shared" si="68"/>
        <v>-5.0442959722608177E-7</v>
      </c>
      <c r="AI69">
        <f t="shared" si="69"/>
        <v>-5.0443285177130327E-7</v>
      </c>
      <c r="AJ69">
        <f t="shared" si="70"/>
        <v>-5.0874232435739586</v>
      </c>
      <c r="AK69">
        <f t="shared" si="61"/>
        <v>-3.3237831866683307</v>
      </c>
      <c r="AL69">
        <f t="shared" si="71"/>
        <v>-8.4112069346751408</v>
      </c>
      <c r="AN69">
        <f t="shared" si="72"/>
        <v>0</v>
      </c>
      <c r="AO69">
        <f t="shared" si="73"/>
        <v>0</v>
      </c>
      <c r="AP69">
        <f t="shared" si="74"/>
        <v>-1.8369647142934561E-15</v>
      </c>
      <c r="AQ69">
        <f t="shared" si="75"/>
        <v>-2.8471546956351029E-10</v>
      </c>
      <c r="AR69">
        <f t="shared" si="76"/>
        <v>-2.8471730652822462E-10</v>
      </c>
      <c r="AS69">
        <f t="shared" si="77"/>
        <v>-2.8714970446376943E-3</v>
      </c>
      <c r="AT69">
        <f t="shared" si="78"/>
        <v>-1.8760447363191397E-3</v>
      </c>
      <c r="AU69">
        <f t="shared" si="79"/>
        <v>-4.7475420656741402E-3</v>
      </c>
      <c r="AW69">
        <v>66</v>
      </c>
      <c r="AX69">
        <f>IF(Z69&gt;0, (R69*SUMPRODUCT(K69:$K$98, X69:$X$98)-K69*$AZ$3)/Z69, 0)</f>
        <v>-651322855018461.5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0.79143424399999995</v>
      </c>
      <c r="Q70" s="5">
        <f t="shared" si="91"/>
        <v>50</v>
      </c>
      <c r="R70">
        <f t="shared" si="62"/>
        <v>2000000</v>
      </c>
      <c r="S70">
        <f t="shared" si="63"/>
        <v>-2928693623351360.5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-42.39519370883076</v>
      </c>
      <c r="AC70">
        <f t="shared" si="64"/>
        <v>-37.852851525989195</v>
      </c>
      <c r="AE70">
        <f t="shared" si="65"/>
        <v>0</v>
      </c>
      <c r="AF70">
        <f t="shared" si="66"/>
        <v>0</v>
      </c>
      <c r="AG70">
        <f t="shared" si="67"/>
        <v>-6.4624123233951398E-13</v>
      </c>
      <c r="AH70">
        <f t="shared" si="68"/>
        <v>-1.0303034147705742E-7</v>
      </c>
      <c r="AI70">
        <f t="shared" si="69"/>
        <v>-1.0303098771828976E-7</v>
      </c>
      <c r="AJ70">
        <f t="shared" si="70"/>
        <v>-4.5423421828415655</v>
      </c>
      <c r="AK70">
        <f t="shared" si="61"/>
        <v>-2.9676635596181535</v>
      </c>
      <c r="AL70">
        <f t="shared" si="71"/>
        <v>-7.5100058454907064</v>
      </c>
      <c r="AN70">
        <f t="shared" si="72"/>
        <v>0</v>
      </c>
      <c r="AO70">
        <f t="shared" si="73"/>
        <v>0</v>
      </c>
      <c r="AP70">
        <f t="shared" si="74"/>
        <v>-3.2567704217768227E-16</v>
      </c>
      <c r="AQ70">
        <f t="shared" si="75"/>
        <v>-5.1922742139697053E-11</v>
      </c>
      <c r="AR70">
        <f t="shared" si="76"/>
        <v>-5.1923067816739228E-11</v>
      </c>
      <c r="AS70">
        <f t="shared" si="77"/>
        <v>-2.289139863934839E-3</v>
      </c>
      <c r="AT70">
        <f t="shared" si="78"/>
        <v>-1.4955713778522332E-3</v>
      </c>
      <c r="AU70">
        <f t="shared" si="79"/>
        <v>-3.78471129371014E-3</v>
      </c>
      <c r="AW70">
        <v>67</v>
      </c>
      <c r="AX70">
        <f>IF(Z70&gt;0, (R70*SUMPRODUCT(K70:$K$98, X70:$X$98)-K70*$AZ$3)/Z70, 0)</f>
        <v>-2928693623351360.5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0.79587939600000002</v>
      </c>
      <c r="Q71" s="5">
        <f t="shared" si="91"/>
        <v>50</v>
      </c>
      <c r="R71">
        <f t="shared" si="62"/>
        <v>2000000</v>
      </c>
      <c r="S71">
        <f t="shared" si="63"/>
        <v>-1.3470517641975418E+16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-37.852851525989195</v>
      </c>
      <c r="AC71">
        <f t="shared" si="64"/>
        <v>-33.797188862535513</v>
      </c>
      <c r="AE71">
        <f t="shared" si="65"/>
        <v>0</v>
      </c>
      <c r="AF71">
        <f t="shared" si="66"/>
        <v>0</v>
      </c>
      <c r="AG71">
        <f t="shared" si="67"/>
        <v>-1.2544873835145076E-13</v>
      </c>
      <c r="AH71">
        <f t="shared" si="68"/>
        <v>-2.0573203266586726E-8</v>
      </c>
      <c r="AI71">
        <f t="shared" si="69"/>
        <v>-2.0573328715325078E-8</v>
      </c>
      <c r="AJ71">
        <f t="shared" si="70"/>
        <v>-4.0556626634536812</v>
      </c>
      <c r="AK71">
        <f t="shared" si="61"/>
        <v>-2.6496996068192438</v>
      </c>
      <c r="AL71">
        <f t="shared" si="71"/>
        <v>-6.7053622908462538</v>
      </c>
      <c r="AN71">
        <f t="shared" si="72"/>
        <v>0</v>
      </c>
      <c r="AO71">
        <f t="shared" si="73"/>
        <v>0</v>
      </c>
      <c r="AP71">
        <f t="shared" si="74"/>
        <v>-5.6446985836129584E-17</v>
      </c>
      <c r="AQ71">
        <f t="shared" si="75"/>
        <v>-9.2571302721228678E-12</v>
      </c>
      <c r="AR71">
        <f t="shared" si="76"/>
        <v>-9.2571867191087044E-12</v>
      </c>
      <c r="AS71">
        <f t="shared" si="77"/>
        <v>-1.824888284477849E-3</v>
      </c>
      <c r="AT71">
        <f t="shared" si="78"/>
        <v>-1.1922603458721377E-3</v>
      </c>
      <c r="AU71">
        <f t="shared" si="79"/>
        <v>-3.0171486396071735E-3</v>
      </c>
      <c r="AW71">
        <v>68</v>
      </c>
      <c r="AX71">
        <f>IF(Z71&gt;0, (R71*SUMPRODUCT(K71:$K$98, X71:$X$98)-K71*$AZ$3)/Z71, 0)</f>
        <v>-1.3470517641975418E+16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0.80043084799999997</v>
      </c>
      <c r="Q72" s="5">
        <f t="shared" si="91"/>
        <v>50</v>
      </c>
      <c r="R72">
        <f t="shared" si="62"/>
        <v>2000000</v>
      </c>
      <c r="S72">
        <f t="shared" si="63"/>
        <v>-6.3445174321527336E+16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-33.797188862535513</v>
      </c>
      <c r="AC72">
        <f t="shared" si="64"/>
        <v>-30.17606148441476</v>
      </c>
      <c r="AE72">
        <f t="shared" si="65"/>
        <v>0</v>
      </c>
      <c r="AF72">
        <f t="shared" si="66"/>
        <v>0</v>
      </c>
      <c r="AG72">
        <f t="shared" si="67"/>
        <v>-2.378121094875441E-14</v>
      </c>
      <c r="AH72">
        <f t="shared" si="68"/>
        <v>-4.0165216007672731E-9</v>
      </c>
      <c r="AI72">
        <f t="shared" si="69"/>
        <v>-4.0165453819782221E-9</v>
      </c>
      <c r="AJ72">
        <f t="shared" si="70"/>
        <v>-3.6211273781207538</v>
      </c>
      <c r="AK72">
        <f t="shared" ref="AK72:AK89" si="92">G72*SUM(AB72:AB72, AE72:AF72)</f>
        <v>-2.3658032203774861</v>
      </c>
      <c r="AL72">
        <f t="shared" si="71"/>
        <v>-5.9869306025147857</v>
      </c>
      <c r="AN72">
        <f t="shared" si="72"/>
        <v>0</v>
      </c>
      <c r="AO72">
        <f t="shared" si="73"/>
        <v>0</v>
      </c>
      <c r="AP72">
        <f t="shared" si="74"/>
        <v>-9.5541136052777674E-18</v>
      </c>
      <c r="AQ72">
        <f t="shared" si="75"/>
        <v>-1.6136395978520419E-12</v>
      </c>
      <c r="AR72">
        <f t="shared" si="76"/>
        <v>-1.6136491519656473E-12</v>
      </c>
      <c r="AS72">
        <f t="shared" si="77"/>
        <v>-1.4547897676152348E-3</v>
      </c>
      <c r="AT72">
        <f t="shared" si="78"/>
        <v>-9.5046264817740011E-4</v>
      </c>
      <c r="AU72">
        <f t="shared" si="79"/>
        <v>-2.4052524174062841E-3</v>
      </c>
      <c r="AW72">
        <v>69</v>
      </c>
      <c r="AX72">
        <f>IF(Z72&gt;0, (R72*SUMPRODUCT(K72:$K$98, X72:$X$98)-K72*$AZ$3)/Z72, 0)</f>
        <v>-6.3445174321527336E+16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0.80506197899999998</v>
      </c>
      <c r="Q73" s="5">
        <f t="shared" si="91"/>
        <v>50</v>
      </c>
      <c r="R73">
        <f t="shared" si="62"/>
        <v>2000000</v>
      </c>
      <c r="S73">
        <f t="shared" si="63"/>
        <v>-3.0630519763588909E+17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-30.17606148441476</v>
      </c>
      <c r="AC73">
        <f t="shared" si="64"/>
        <v>-26.94291203965744</v>
      </c>
      <c r="AE73">
        <f t="shared" si="65"/>
        <v>0</v>
      </c>
      <c r="AF73">
        <f t="shared" si="66"/>
        <v>0</v>
      </c>
      <c r="AG73">
        <f t="shared" si="67"/>
        <v>-4.3980500898461734E-15</v>
      </c>
      <c r="AH73">
        <f t="shared" si="68"/>
        <v>-7.6581394997682766E-10</v>
      </c>
      <c r="AI73">
        <f t="shared" si="69"/>
        <v>-7.6581834802691754E-10</v>
      </c>
      <c r="AJ73">
        <f t="shared" si="70"/>
        <v>-3.2331494447573199</v>
      </c>
      <c r="AK73">
        <f t="shared" si="92"/>
        <v>-2.1123243039090336</v>
      </c>
      <c r="AL73">
        <f t="shared" si="71"/>
        <v>-5.3454737494321716</v>
      </c>
      <c r="AN73">
        <f t="shared" si="72"/>
        <v>0</v>
      </c>
      <c r="AO73">
        <f t="shared" si="73"/>
        <v>0</v>
      </c>
      <c r="AP73">
        <f t="shared" si="74"/>
        <v>-1.5776061272939693E-18</v>
      </c>
      <c r="AQ73">
        <f t="shared" si="75"/>
        <v>-2.7470191452341941E-13</v>
      </c>
      <c r="AR73">
        <f t="shared" si="76"/>
        <v>-2.747034921295467E-13</v>
      </c>
      <c r="AS73">
        <f t="shared" si="77"/>
        <v>-1.1597494958691212E-3</v>
      </c>
      <c r="AT73">
        <f t="shared" si="78"/>
        <v>-7.577030039681551E-4</v>
      </c>
      <c r="AU73">
        <f t="shared" si="79"/>
        <v>-1.9174525001119797E-3</v>
      </c>
      <c r="AW73">
        <v>70</v>
      </c>
      <c r="AX73">
        <f>IF(Z73&gt;0, (R73*SUMPRODUCT(K73:$K$98, X73:$X$98)-K73*$AZ$3)/Z73, 0)</f>
        <v>-3.0630519763588909E+17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0.80974286299999998</v>
      </c>
      <c r="Q74" s="5">
        <f t="shared" si="91"/>
        <v>50</v>
      </c>
      <c r="R74">
        <f t="shared" si="62"/>
        <v>2000000</v>
      </c>
      <c r="S74">
        <f t="shared" si="63"/>
        <v>-1.517203635623454E+18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-26.94291203965744</v>
      </c>
      <c r="AC74">
        <f t="shared" si="64"/>
        <v>-24.056171463980093</v>
      </c>
      <c r="AE74">
        <f t="shared" si="65"/>
        <v>0</v>
      </c>
      <c r="AF74">
        <f t="shared" si="66"/>
        <v>0</v>
      </c>
      <c r="AG74">
        <f t="shared" si="67"/>
        <v>-7.9277991757826422E-16</v>
      </c>
      <c r="AH74">
        <f t="shared" si="68"/>
        <v>-1.424515868547779E-10</v>
      </c>
      <c r="AI74">
        <f t="shared" si="69"/>
        <v>-1.4245237963469547E-10</v>
      </c>
      <c r="AJ74">
        <f t="shared" si="70"/>
        <v>-2.8867405756773472</v>
      </c>
      <c r="AK74">
        <f t="shared" si="92"/>
        <v>-1.8860038427760211</v>
      </c>
      <c r="AL74">
        <f t="shared" si="71"/>
        <v>-4.7727444185958205</v>
      </c>
      <c r="AN74">
        <f t="shared" si="72"/>
        <v>0</v>
      </c>
      <c r="AO74">
        <f t="shared" si="73"/>
        <v>0</v>
      </c>
      <c r="AP74">
        <f t="shared" si="74"/>
        <v>-2.5390603912470403E-19</v>
      </c>
      <c r="AQ74">
        <f t="shared" si="75"/>
        <v>-4.5623403650048603E-14</v>
      </c>
      <c r="AR74">
        <f t="shared" si="76"/>
        <v>-4.5623657556087726E-14</v>
      </c>
      <c r="AS74">
        <f t="shared" si="77"/>
        <v>-9.2454519760012E-4</v>
      </c>
      <c r="AT74">
        <f t="shared" si="78"/>
        <v>-6.0403619576546109E-4</v>
      </c>
      <c r="AU74">
        <f t="shared" si="79"/>
        <v>-1.5285813934112046E-3</v>
      </c>
      <c r="AW74">
        <v>71</v>
      </c>
      <c r="AX74">
        <f>IF(Z74&gt;0, (R74*SUMPRODUCT(K74:$K$98, X74:$X$98)-K74*$AZ$3)/Z74, 0)</f>
        <v>-1.517203635623454E+18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0.814443943</v>
      </c>
      <c r="Q75" s="5">
        <f t="shared" si="91"/>
        <v>50</v>
      </c>
      <c r="R75">
        <f t="shared" si="62"/>
        <v>2000000</v>
      </c>
      <c r="S75">
        <f t="shared" si="63"/>
        <v>-7.7163165223927828E+18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-24.056171463980093</v>
      </c>
      <c r="AC75">
        <f t="shared" si="64"/>
        <v>-21.47872452141084</v>
      </c>
      <c r="AE75">
        <f t="shared" si="65"/>
        <v>0</v>
      </c>
      <c r="AF75">
        <f t="shared" si="66"/>
        <v>0</v>
      </c>
      <c r="AG75">
        <f t="shared" si="67"/>
        <v>-1.3917731639882508E-16</v>
      </c>
      <c r="AH75">
        <f t="shared" si="68"/>
        <v>-2.5826992080146258E-11</v>
      </c>
      <c r="AI75">
        <f t="shared" si="69"/>
        <v>-2.5827131257462658E-11</v>
      </c>
      <c r="AJ75">
        <f t="shared" si="70"/>
        <v>-2.577446942569253</v>
      </c>
      <c r="AK75">
        <f t="shared" si="92"/>
        <v>-1.6839320024786066</v>
      </c>
      <c r="AL75">
        <f t="shared" si="71"/>
        <v>-4.2613789450736874</v>
      </c>
      <c r="AN75">
        <f t="shared" si="72"/>
        <v>0</v>
      </c>
      <c r="AO75">
        <f t="shared" si="73"/>
        <v>0</v>
      </c>
      <c r="AP75">
        <f t="shared" si="74"/>
        <v>-3.9798877747518549E-20</v>
      </c>
      <c r="AQ75">
        <f t="shared" si="75"/>
        <v>-7.3854369877227212E-15</v>
      </c>
      <c r="AR75">
        <f t="shared" si="76"/>
        <v>-7.3854767866004694E-15</v>
      </c>
      <c r="AS75">
        <f t="shared" si="77"/>
        <v>-7.3704177104606924E-4</v>
      </c>
      <c r="AT75">
        <f t="shared" si="78"/>
        <v>-4.8153395708343987E-4</v>
      </c>
      <c r="AU75">
        <f t="shared" si="79"/>
        <v>-1.2185757281368947E-3</v>
      </c>
      <c r="AW75">
        <v>72</v>
      </c>
      <c r="AX75">
        <f>IF(Z75&gt;0, (R75*SUMPRODUCT(K75:$K$98, X75:$X$98)-K75*$AZ$3)/Z75, 0)</f>
        <v>-7.7163165223927828E+18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0.81916999199999996</v>
      </c>
      <c r="Q76" s="5">
        <f t="shared" si="91"/>
        <v>50</v>
      </c>
      <c r="R76">
        <f t="shared" si="62"/>
        <v>2000000</v>
      </c>
      <c r="S76">
        <f t="shared" si="63"/>
        <v>-4.032996546815701E+19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-21.47872452141084</v>
      </c>
      <c r="AC76">
        <f t="shared" si="64"/>
        <v>-19.17743260840254</v>
      </c>
      <c r="AE76">
        <f t="shared" si="65"/>
        <v>0</v>
      </c>
      <c r="AF76">
        <f t="shared" si="66"/>
        <v>0</v>
      </c>
      <c r="AG76">
        <f t="shared" si="67"/>
        <v>-2.3775662073829821E-17</v>
      </c>
      <c r="AH76">
        <f t="shared" si="68"/>
        <v>-4.5603952464402803E-12</v>
      </c>
      <c r="AI76">
        <f t="shared" si="69"/>
        <v>-4.5604190221023543E-12</v>
      </c>
      <c r="AJ76">
        <f t="shared" si="70"/>
        <v>-2.3012919130082992</v>
      </c>
      <c r="AK76">
        <f t="shared" si="92"/>
        <v>-1.5035107164987589</v>
      </c>
      <c r="AL76">
        <f t="shared" si="71"/>
        <v>-3.8048026295116184</v>
      </c>
      <c r="AN76">
        <f t="shared" si="72"/>
        <v>0</v>
      </c>
      <c r="AO76">
        <f t="shared" si="73"/>
        <v>0</v>
      </c>
      <c r="AP76">
        <f t="shared" si="74"/>
        <v>-6.0703951821425138E-21</v>
      </c>
      <c r="AQ76">
        <f t="shared" si="75"/>
        <v>-1.1643587987872767E-15</v>
      </c>
      <c r="AR76">
        <f t="shared" si="76"/>
        <v>-1.1643648691824588E-15</v>
      </c>
      <c r="AS76">
        <f t="shared" si="77"/>
        <v>-5.875651873772968E-4</v>
      </c>
      <c r="AT76">
        <f t="shared" si="78"/>
        <v>-3.8387592241983484E-4</v>
      </c>
      <c r="AU76">
        <f t="shared" si="79"/>
        <v>-9.7144110979829597E-4</v>
      </c>
      <c r="AW76">
        <v>73</v>
      </c>
      <c r="AX76">
        <f>IF(Z76&gt;0, (R76*SUMPRODUCT(K76:$K$98, X76:$X$98)-K76*$AZ$3)/Z76, 0)</f>
        <v>-4.032996546815701E+19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0.82392963799999996</v>
      </c>
      <c r="Q77" s="5">
        <f t="shared" si="91"/>
        <v>50</v>
      </c>
      <c r="R77">
        <f t="shared" si="62"/>
        <v>2000000</v>
      </c>
      <c r="S77">
        <f t="shared" si="63"/>
        <v>-2.1682916389033876E+20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-19.17743260840254</v>
      </c>
      <c r="AC77">
        <f t="shared" si="64"/>
        <v>-17.122707686073696</v>
      </c>
      <c r="AE77">
        <f t="shared" si="65"/>
        <v>0</v>
      </c>
      <c r="AF77">
        <f t="shared" si="66"/>
        <v>0</v>
      </c>
      <c r="AG77">
        <f t="shared" si="67"/>
        <v>-3.948432807390591E-18</v>
      </c>
      <c r="AH77">
        <f t="shared" si="68"/>
        <v>-7.8357890582803727E-13</v>
      </c>
      <c r="AI77">
        <f t="shared" si="69"/>
        <v>-7.835828542608447E-13</v>
      </c>
      <c r="AJ77">
        <f t="shared" si="70"/>
        <v>-2.0547249223288446</v>
      </c>
      <c r="AK77">
        <f t="shared" si="92"/>
        <v>-1.3424202825881779</v>
      </c>
      <c r="AL77">
        <f t="shared" si="71"/>
        <v>-3.3971452049178059</v>
      </c>
      <c r="AN77">
        <f t="shared" si="72"/>
        <v>0</v>
      </c>
      <c r="AO77">
        <f t="shared" si="73"/>
        <v>0</v>
      </c>
      <c r="AP77">
        <f t="shared" si="74"/>
        <v>-9.0010064766202127E-22</v>
      </c>
      <c r="AQ77">
        <f t="shared" si="75"/>
        <v>-1.7862780374784375E-16</v>
      </c>
      <c r="AR77">
        <f t="shared" si="76"/>
        <v>-1.7862870384849142E-16</v>
      </c>
      <c r="AS77">
        <f t="shared" si="77"/>
        <v>-4.6840337003930052E-4</v>
      </c>
      <c r="AT77">
        <f t="shared" si="78"/>
        <v>-3.0602353509234288E-4</v>
      </c>
      <c r="AU77">
        <f t="shared" si="79"/>
        <v>-7.7442690513182197E-4</v>
      </c>
      <c r="AW77">
        <v>74</v>
      </c>
      <c r="AX77">
        <f>IF(Z77&gt;0, (R77*SUMPRODUCT(K77:$K$98, X77:$X$98)-K77*$AZ$3)/Z77, 0)</f>
        <v>-2.1682916389033876E+20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0.82869589300000002</v>
      </c>
      <c r="Q78" s="5">
        <f t="shared" si="91"/>
        <v>50</v>
      </c>
      <c r="R78">
        <f t="shared" si="62"/>
        <v>2000000</v>
      </c>
      <c r="S78">
        <f t="shared" si="63"/>
        <v>-1.2002017267869748E+21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-17.122707686073696</v>
      </c>
      <c r="AC78">
        <f t="shared" si="64"/>
        <v>-15.288131862565798</v>
      </c>
      <c r="AE78">
        <f t="shared" si="65"/>
        <v>0</v>
      </c>
      <c r="AF78">
        <f t="shared" si="66"/>
        <v>0</v>
      </c>
      <c r="AG78">
        <f t="shared" si="67"/>
        <v>-6.368984280456425E-19</v>
      </c>
      <c r="AH78">
        <f t="shared" si="68"/>
        <v>-1.3088200205084169E-13</v>
      </c>
      <c r="AI78">
        <f t="shared" si="69"/>
        <v>-1.3088263894926974E-13</v>
      </c>
      <c r="AJ78">
        <f t="shared" si="70"/>
        <v>-1.8345758235078975</v>
      </c>
      <c r="AK78">
        <f t="shared" si="92"/>
        <v>-1.1985895380251588</v>
      </c>
      <c r="AL78">
        <f t="shared" si="71"/>
        <v>-3.0331653615331868</v>
      </c>
      <c r="AN78">
        <f t="shared" si="72"/>
        <v>0</v>
      </c>
      <c r="AO78">
        <f t="shared" si="73"/>
        <v>0</v>
      </c>
      <c r="AP78">
        <f t="shared" si="74"/>
        <v>-1.2963386712611072E-22</v>
      </c>
      <c r="AQ78">
        <f t="shared" si="75"/>
        <v>-2.6639632500148458E-17</v>
      </c>
      <c r="AR78">
        <f t="shared" si="76"/>
        <v>-2.6639762134015585E-17</v>
      </c>
      <c r="AS78">
        <f t="shared" si="77"/>
        <v>-3.7340829881959552E-4</v>
      </c>
      <c r="AT78">
        <f t="shared" si="78"/>
        <v>-2.4396008856213553E-4</v>
      </c>
      <c r="AU78">
        <f t="shared" si="79"/>
        <v>-6.1736838738175761E-4</v>
      </c>
      <c r="AW78">
        <v>75</v>
      </c>
      <c r="AX78">
        <f>IF(Z78&gt;0, (R78*SUMPRODUCT(K78:$K$98, X78:$X$98)-K78*$AZ$3)/Z78, 0)</f>
        <v>-1.2002017267869748E+21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0.83344103599999997</v>
      </c>
      <c r="Q79" s="5">
        <f t="shared" si="91"/>
        <v>50</v>
      </c>
      <c r="R79">
        <f t="shared" si="62"/>
        <v>2000000</v>
      </c>
      <c r="S79">
        <f t="shared" si="63"/>
        <v>-6.8447609593994727E+21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-15.288131862565798</v>
      </c>
      <c r="AC79">
        <f t="shared" si="64"/>
        <v>-13.650117734433747</v>
      </c>
      <c r="AE79">
        <f t="shared" si="65"/>
        <v>0</v>
      </c>
      <c r="AF79">
        <f t="shared" si="66"/>
        <v>0</v>
      </c>
      <c r="AG79">
        <f t="shared" si="67"/>
        <v>-9.9712158068054322E-20</v>
      </c>
      <c r="AH79">
        <f t="shared" si="68"/>
        <v>-2.123269142788527E-14</v>
      </c>
      <c r="AI79">
        <f t="shared" si="69"/>
        <v>-2.1232791140043337E-14</v>
      </c>
      <c r="AJ79">
        <f t="shared" si="70"/>
        <v>-1.6380141281320508</v>
      </c>
      <c r="AK79">
        <f t="shared" si="92"/>
        <v>-1.070169230379606</v>
      </c>
      <c r="AL79">
        <f t="shared" si="71"/>
        <v>-2.7081833585116781</v>
      </c>
      <c r="AN79">
        <f t="shared" si="72"/>
        <v>0</v>
      </c>
      <c r="AO79">
        <f t="shared" si="73"/>
        <v>0</v>
      </c>
      <c r="AP79">
        <f t="shared" si="74"/>
        <v>-1.8120842800515669E-23</v>
      </c>
      <c r="AQ79">
        <f t="shared" si="75"/>
        <v>-3.8586494470811452E-18</v>
      </c>
      <c r="AR79">
        <f t="shared" si="76"/>
        <v>-3.8586675679239451E-18</v>
      </c>
      <c r="AS79">
        <f t="shared" si="77"/>
        <v>-2.9767880964572335E-4</v>
      </c>
      <c r="AT79">
        <f t="shared" si="78"/>
        <v>-1.9448348896853918E-4</v>
      </c>
      <c r="AU79">
        <f t="shared" si="79"/>
        <v>-4.9216229861426643E-4</v>
      </c>
      <c r="AW79">
        <v>76</v>
      </c>
      <c r="AX79">
        <f>IF(Z79&gt;0, (R79*SUMPRODUCT(K79:$K$98, X79:$X$98)-K79*$AZ$3)/Z79, 0)</f>
        <v>-6.8447609593994727E+21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0.83895010800000003</v>
      </c>
      <c r="Q80" s="5">
        <f t="shared" si="91"/>
        <v>50</v>
      </c>
      <c r="R80">
        <f t="shared" si="62"/>
        <v>2000000</v>
      </c>
      <c r="S80">
        <f t="shared" si="63"/>
        <v>-4.0459437824354948E+22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-13.650117734433747</v>
      </c>
      <c r="AC80">
        <f t="shared" si="64"/>
        <v>-12.187605120030129</v>
      </c>
      <c r="AE80">
        <f t="shared" si="65"/>
        <v>0</v>
      </c>
      <c r="AF80">
        <f t="shared" si="66"/>
        <v>0</v>
      </c>
      <c r="AG80">
        <f t="shared" si="67"/>
        <v>-1.506151070726653E-20</v>
      </c>
      <c r="AH80">
        <f t="shared" si="68"/>
        <v>-3.3461410312042898E-15</v>
      </c>
      <c r="AI80">
        <f t="shared" si="69"/>
        <v>-3.3461560927149972E-15</v>
      </c>
      <c r="AJ80">
        <f t="shared" si="70"/>
        <v>-1.462512614403618</v>
      </c>
      <c r="AK80">
        <f t="shared" si="92"/>
        <v>-0.95550824141036239</v>
      </c>
      <c r="AL80">
        <f t="shared" si="71"/>
        <v>-2.4180208558139835</v>
      </c>
      <c r="AN80">
        <f t="shared" si="72"/>
        <v>0</v>
      </c>
      <c r="AO80">
        <f t="shared" si="73"/>
        <v>0</v>
      </c>
      <c r="AP80">
        <f t="shared" si="74"/>
        <v>-2.443885132113275E-24</v>
      </c>
      <c r="AQ80">
        <f t="shared" si="75"/>
        <v>-5.4294582230513005E-19</v>
      </c>
      <c r="AR80">
        <f t="shared" si="76"/>
        <v>-5.4294826619026215E-19</v>
      </c>
      <c r="AS80">
        <f t="shared" si="77"/>
        <v>-2.3730772452624648E-4</v>
      </c>
      <c r="AT80">
        <f t="shared" si="78"/>
        <v>-1.550410466904808E-4</v>
      </c>
      <c r="AU80">
        <f t="shared" si="79"/>
        <v>-3.9234877121672779E-4</v>
      </c>
      <c r="AW80">
        <v>77</v>
      </c>
      <c r="AX80">
        <f>IF(Z80&gt;0, (R80*SUMPRODUCT(K80:$K$98, X80:$X$98)-K80*$AZ$3)/Z80, 0)</f>
        <v>-4.0459437824354948E+22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0.84442925499999999</v>
      </c>
      <c r="Q81" s="5">
        <f t="shared" si="91"/>
        <v>50</v>
      </c>
      <c r="R81">
        <f t="shared" si="62"/>
        <v>2000000</v>
      </c>
      <c r="S81">
        <f t="shared" si="63"/>
        <v>-2.481576779555518E+23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-12.187605120030129</v>
      </c>
      <c r="AC81">
        <f t="shared" si="64"/>
        <v>-10.881790285741188</v>
      </c>
      <c r="AE81">
        <f t="shared" si="65"/>
        <v>0</v>
      </c>
      <c r="AF81">
        <f t="shared" si="66"/>
        <v>0</v>
      </c>
      <c r="AG81">
        <f t="shared" si="67"/>
        <v>-2.1925153344822668E-21</v>
      </c>
      <c r="AH81">
        <f t="shared" si="68"/>
        <v>-5.0873521062846392E-16</v>
      </c>
      <c r="AI81">
        <f t="shared" si="69"/>
        <v>-5.0873740314379839E-16</v>
      </c>
      <c r="AJ81">
        <f t="shared" si="70"/>
        <v>-1.3058148342889417</v>
      </c>
      <c r="AK81">
        <f t="shared" si="92"/>
        <v>-0.8531323584021091</v>
      </c>
      <c r="AL81">
        <f t="shared" si="71"/>
        <v>-2.1589471926910511</v>
      </c>
      <c r="AN81">
        <f t="shared" si="72"/>
        <v>0</v>
      </c>
      <c r="AO81">
        <f t="shared" si="73"/>
        <v>0</v>
      </c>
      <c r="AP81">
        <f t="shared" si="74"/>
        <v>-3.1764123158585092E-25</v>
      </c>
      <c r="AQ81">
        <f t="shared" si="75"/>
        <v>-7.370314647914247E-20</v>
      </c>
      <c r="AR81">
        <f t="shared" si="76"/>
        <v>-7.3703464120374062E-20</v>
      </c>
      <c r="AS81">
        <f t="shared" si="77"/>
        <v>-1.8918026508788738E-4</v>
      </c>
      <c r="AT81">
        <f t="shared" si="78"/>
        <v>-1.2359777319075315E-4</v>
      </c>
      <c r="AU81">
        <f t="shared" si="79"/>
        <v>-3.1277803827864056E-4</v>
      </c>
      <c r="AW81">
        <v>78</v>
      </c>
      <c r="AX81">
        <f>IF(Z81&gt;0, (R81*SUMPRODUCT(K81:$K$98, X81:$X$98)-K81*$AZ$3)/Z81, 0)</f>
        <v>-2.481576779555518E+23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0.84987168300000004</v>
      </c>
      <c r="Q82" s="5">
        <f t="shared" si="91"/>
        <v>50</v>
      </c>
      <c r="R82">
        <f t="shared" si="62"/>
        <v>2000000</v>
      </c>
      <c r="S82">
        <f t="shared" si="63"/>
        <v>-1.581189013477247E+24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-10.881790285741188</v>
      </c>
      <c r="AC82">
        <f t="shared" si="64"/>
        <v>-9.7158841836974865</v>
      </c>
      <c r="AE82">
        <f t="shared" si="65"/>
        <v>0</v>
      </c>
      <c r="AF82">
        <f t="shared" si="66"/>
        <v>0</v>
      </c>
      <c r="AG82">
        <f t="shared" si="67"/>
        <v>-3.072334838176921E-22</v>
      </c>
      <c r="AH82">
        <f t="shared" si="68"/>
        <v>-7.4534267892790086E-17</v>
      </c>
      <c r="AI82">
        <f t="shared" si="69"/>
        <v>-7.4534575126273904E-17</v>
      </c>
      <c r="AJ82">
        <f t="shared" si="70"/>
        <v>-1.1659061020437012</v>
      </c>
      <c r="AK82">
        <f t="shared" si="92"/>
        <v>-0.7617253200018832</v>
      </c>
      <c r="AL82">
        <f t="shared" si="71"/>
        <v>-1.9276314220455844</v>
      </c>
      <c r="AN82">
        <f t="shared" si="72"/>
        <v>0</v>
      </c>
      <c r="AO82">
        <f t="shared" si="73"/>
        <v>0</v>
      </c>
      <c r="AP82">
        <f t="shared" si="74"/>
        <v>-3.9741545707082607E-26</v>
      </c>
      <c r="AQ82">
        <f t="shared" si="75"/>
        <v>-9.6412245742164239E-21</v>
      </c>
      <c r="AR82">
        <f t="shared" si="76"/>
        <v>-9.6412643157621312E-21</v>
      </c>
      <c r="AS82">
        <f t="shared" si="77"/>
        <v>-1.5081334908154326E-4</v>
      </c>
      <c r="AT82">
        <f t="shared" si="78"/>
        <v>-9.8531388066608059E-5</v>
      </c>
      <c r="AU82">
        <f t="shared" si="79"/>
        <v>-2.4934473714815131E-4</v>
      </c>
      <c r="AW82">
        <v>79</v>
      </c>
      <c r="AX82">
        <f>IF(Z82&gt;0, (R82*SUMPRODUCT(K82:$K$98, X82:$X$98)-K82*$AZ$3)/Z82, 0)</f>
        <v>-1.581189013477247E+24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0.85527059900000002</v>
      </c>
      <c r="Q83" s="5">
        <f t="shared" si="91"/>
        <v>50</v>
      </c>
      <c r="R83">
        <f t="shared" si="62"/>
        <v>2000000</v>
      </c>
      <c r="S83">
        <f t="shared" si="63"/>
        <v>-1.0478602995424879E+25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-9.7158841836974865</v>
      </c>
      <c r="AC83">
        <f t="shared" si="64"/>
        <v>-8.6748965925870412</v>
      </c>
      <c r="AE83">
        <f t="shared" si="65"/>
        <v>0</v>
      </c>
      <c r="AF83">
        <f t="shared" si="66"/>
        <v>0</v>
      </c>
      <c r="AG83">
        <f t="shared" si="67"/>
        <v>-4.1393383241900831E-23</v>
      </c>
      <c r="AH83">
        <f t="shared" si="68"/>
        <v>-1.0510710629504573E-17</v>
      </c>
      <c r="AI83">
        <f t="shared" si="69"/>
        <v>-1.0510752022887815E-17</v>
      </c>
      <c r="AJ83">
        <f t="shared" si="70"/>
        <v>-1.0409875911104454</v>
      </c>
      <c r="AK83">
        <f t="shared" si="92"/>
        <v>-0.68011189285882412</v>
      </c>
      <c r="AL83">
        <f t="shared" si="71"/>
        <v>-1.7210994839692695</v>
      </c>
      <c r="AN83">
        <f t="shared" si="72"/>
        <v>0</v>
      </c>
      <c r="AO83">
        <f t="shared" si="73"/>
        <v>0</v>
      </c>
      <c r="AP83">
        <f t="shared" si="74"/>
        <v>-4.7806737927940698E-27</v>
      </c>
      <c r="AQ83">
        <f t="shared" si="75"/>
        <v>-1.2139205572172293E-21</v>
      </c>
      <c r="AR83">
        <f t="shared" si="76"/>
        <v>-1.213925337891022E-21</v>
      </c>
      <c r="AS83">
        <f t="shared" si="77"/>
        <v>-1.2022747854077084E-4</v>
      </c>
      <c r="AT83">
        <f t="shared" si="78"/>
        <v>-7.8548619313303597E-5</v>
      </c>
      <c r="AU83">
        <f t="shared" si="79"/>
        <v>-1.9877609785407443E-4</v>
      </c>
      <c r="AW83">
        <v>80</v>
      </c>
      <c r="AX83">
        <f>IF(Z83&gt;0, (R83*SUMPRODUCT(K83:$K$98, X83:$X$98)-K83*$AZ$3)/Z83, 0)</f>
        <v>-1.0478602995424879E+25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0.86061939499999995</v>
      </c>
      <c r="Q84" s="5">
        <f t="shared" si="91"/>
        <v>50</v>
      </c>
      <c r="R84">
        <f t="shared" si="62"/>
        <v>2000000</v>
      </c>
      <c r="S84">
        <f t="shared" si="63"/>
        <v>-7.2312967864305114E+25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-8.6748965925870412</v>
      </c>
      <c r="AC84">
        <f t="shared" si="64"/>
        <v>-7.7454433862384295</v>
      </c>
      <c r="AE84">
        <f t="shared" si="65"/>
        <v>0</v>
      </c>
      <c r="AF84">
        <f t="shared" si="66"/>
        <v>0</v>
      </c>
      <c r="AG84">
        <f t="shared" si="67"/>
        <v>-5.3555009668339923E-24</v>
      </c>
      <c r="AH84">
        <f t="shared" si="68"/>
        <v>-1.4249579377059133E-18</v>
      </c>
      <c r="AI84">
        <f t="shared" si="69"/>
        <v>-1.4249632932068801E-18</v>
      </c>
      <c r="AJ84">
        <f t="shared" si="70"/>
        <v>-0.92945320634861162</v>
      </c>
      <c r="AK84">
        <f t="shared" si="92"/>
        <v>-0.60724276148109291</v>
      </c>
      <c r="AL84">
        <f t="shared" si="71"/>
        <v>-1.5366959678297045</v>
      </c>
      <c r="AN84">
        <f t="shared" si="72"/>
        <v>0</v>
      </c>
      <c r="AO84">
        <f t="shared" si="73"/>
        <v>0</v>
      </c>
      <c r="AP84">
        <f t="shared" si="74"/>
        <v>-5.5225577466012642E-28</v>
      </c>
      <c r="AQ84">
        <f t="shared" si="75"/>
        <v>-1.4694073525881386E-22</v>
      </c>
      <c r="AR84">
        <f t="shared" si="76"/>
        <v>-1.4694128751458851E-22</v>
      </c>
      <c r="AS84">
        <f t="shared" si="77"/>
        <v>-9.584460980609917E-5</v>
      </c>
      <c r="AT84">
        <f t="shared" si="78"/>
        <v>-6.2618478406651455E-5</v>
      </c>
      <c r="AU84">
        <f t="shared" si="79"/>
        <v>-1.5846308821275063E-4</v>
      </c>
      <c r="AW84">
        <v>81</v>
      </c>
      <c r="AX84">
        <f>IF(Z84&gt;0, (R84*SUMPRODUCT(K84:$K$98, X84:$X$98)-K84*$AZ$3)/Z84, 0)</f>
        <v>-7.2312967864305114E+25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0.86594101899999998</v>
      </c>
      <c r="Q85" s="5">
        <f t="shared" si="91"/>
        <v>50</v>
      </c>
      <c r="R85">
        <f t="shared" si="62"/>
        <v>2000000</v>
      </c>
      <c r="S85">
        <f t="shared" si="63"/>
        <v>-5.2043914401363546E+26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-7.7454433862384295</v>
      </c>
      <c r="AC85">
        <f t="shared" si="64"/>
        <v>-6.915574451998598</v>
      </c>
      <c r="AE85">
        <f t="shared" si="65"/>
        <v>0</v>
      </c>
      <c r="AF85">
        <f t="shared" si="66"/>
        <v>0</v>
      </c>
      <c r="AG85">
        <f t="shared" si="67"/>
        <v>-6.6439799268993973E-25</v>
      </c>
      <c r="AH85">
        <f t="shared" si="68"/>
        <v>-1.8550191857902851E-19</v>
      </c>
      <c r="AI85">
        <f t="shared" si="69"/>
        <v>-1.855025829770212E-19</v>
      </c>
      <c r="AJ85">
        <f t="shared" si="70"/>
        <v>-0.82986893423983155</v>
      </c>
      <c r="AK85">
        <f t="shared" si="92"/>
        <v>-0.54218103703669007</v>
      </c>
      <c r="AL85">
        <f t="shared" si="71"/>
        <v>-1.3720499712765215</v>
      </c>
      <c r="AN85">
        <f t="shared" si="72"/>
        <v>0</v>
      </c>
      <c r="AO85">
        <f t="shared" si="73"/>
        <v>0</v>
      </c>
      <c r="AP85">
        <f t="shared" si="74"/>
        <v>-6.1171686299732935E-29</v>
      </c>
      <c r="AQ85">
        <f t="shared" si="75"/>
        <v>-1.7079318866350866E-23</v>
      </c>
      <c r="AR85">
        <f t="shared" si="76"/>
        <v>-1.7079380038037166E-23</v>
      </c>
      <c r="AS85">
        <f t="shared" si="77"/>
        <v>-7.6406736133688728E-5</v>
      </c>
      <c r="AT85">
        <f t="shared" si="78"/>
        <v>-4.9919067607343309E-5</v>
      </c>
      <c r="AU85">
        <f t="shared" si="79"/>
        <v>-1.2632580374103203E-4</v>
      </c>
      <c r="AW85">
        <v>82</v>
      </c>
      <c r="AX85">
        <f>IF(Z85&gt;0, (R85*SUMPRODUCT(K85:$K$98, X85:$X$98)-K85*$AZ$3)/Z85, 0)</f>
        <v>-5.2043914401363546E+26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0.87126245999999996</v>
      </c>
      <c r="Q86" s="5">
        <f t="shared" si="91"/>
        <v>50</v>
      </c>
      <c r="R86">
        <f t="shared" si="62"/>
        <v>2000000</v>
      </c>
      <c r="S86">
        <f t="shared" si="63"/>
        <v>-3.9134868985413649E+27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-6.915574451998598</v>
      </c>
      <c r="AC86">
        <f t="shared" si="64"/>
        <v>-6.1746200464273189</v>
      </c>
      <c r="AE86">
        <f t="shared" si="65"/>
        <v>0</v>
      </c>
      <c r="AF86">
        <f t="shared" si="66"/>
        <v>0</v>
      </c>
      <c r="AG86">
        <f t="shared" si="67"/>
        <v>-7.8888983232941491E-26</v>
      </c>
      <c r="AH86">
        <f t="shared" si="68"/>
        <v>-2.3154601181203956E-20</v>
      </c>
      <c r="AI86">
        <f t="shared" si="69"/>
        <v>-2.3154680070187189E-20</v>
      </c>
      <c r="AJ86">
        <f t="shared" si="70"/>
        <v>-0.74095440557127912</v>
      </c>
      <c r="AK86">
        <f t="shared" si="92"/>
        <v>-0.4840902116399019</v>
      </c>
      <c r="AL86">
        <f t="shared" si="71"/>
        <v>-1.2250446172111811</v>
      </c>
      <c r="AN86">
        <f t="shared" si="72"/>
        <v>0</v>
      </c>
      <c r="AO86">
        <f t="shared" si="73"/>
        <v>0</v>
      </c>
      <c r="AP86">
        <f t="shared" si="74"/>
        <v>-6.4851567400732118E-30</v>
      </c>
      <c r="AQ86">
        <f t="shared" si="75"/>
        <v>-1.9034497817090576E-24</v>
      </c>
      <c r="AR86">
        <f t="shared" si="76"/>
        <v>-1.9034562668657977E-24</v>
      </c>
      <c r="AS86">
        <f t="shared" si="77"/>
        <v>-6.0910982249433047E-5</v>
      </c>
      <c r="AT86">
        <f t="shared" si="78"/>
        <v>-3.9795175069629557E-5</v>
      </c>
      <c r="AU86">
        <f t="shared" si="79"/>
        <v>-1.0070615731906261E-4</v>
      </c>
      <c r="AW86">
        <v>83</v>
      </c>
      <c r="AX86">
        <f>IF(Z86&gt;0, (R86*SUMPRODUCT(K86:$K$98, X86:$X$98)-K86*$AZ$3)/Z86, 0)</f>
        <v>-3.9134868985413649E+27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0.87658408399999999</v>
      </c>
      <c r="Q87" s="5">
        <f t="shared" si="91"/>
        <v>50</v>
      </c>
      <c r="R87">
        <f t="shared" si="62"/>
        <v>2000000</v>
      </c>
      <c r="S87">
        <f t="shared" si="63"/>
        <v>-3.0808592427543431E+28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-6.1746200464273189</v>
      </c>
      <c r="AC87">
        <f t="shared" si="64"/>
        <v>-5.5130536128815342</v>
      </c>
      <c r="AE87">
        <f t="shared" si="65"/>
        <v>0</v>
      </c>
      <c r="AF87">
        <f t="shared" si="66"/>
        <v>0</v>
      </c>
      <c r="AG87">
        <f t="shared" si="67"/>
        <v>-8.9472662956727065E-27</v>
      </c>
      <c r="AH87">
        <f t="shared" si="68"/>
        <v>-2.7661130841975747E-21</v>
      </c>
      <c r="AI87">
        <f t="shared" si="69"/>
        <v>-2.7661220314638704E-21</v>
      </c>
      <c r="AJ87">
        <f t="shared" si="70"/>
        <v>-0.6615664335457847</v>
      </c>
      <c r="AK87">
        <f t="shared" si="92"/>
        <v>-0.43222340324991237</v>
      </c>
      <c r="AL87">
        <f t="shared" si="71"/>
        <v>-1.0937898367956971</v>
      </c>
      <c r="AN87">
        <f t="shared" si="72"/>
        <v>0</v>
      </c>
      <c r="AO87">
        <f t="shared" si="73"/>
        <v>0</v>
      </c>
      <c r="AP87">
        <f t="shared" si="74"/>
        <v>-6.5671427864194433E-31</v>
      </c>
      <c r="AQ87">
        <f t="shared" si="75"/>
        <v>-2.0302804216405362E-25</v>
      </c>
      <c r="AR87">
        <f t="shared" si="76"/>
        <v>-2.0302869887833225E-25</v>
      </c>
      <c r="AS87">
        <f t="shared" si="77"/>
        <v>-4.8557862124866887E-5</v>
      </c>
      <c r="AT87">
        <f t="shared" si="78"/>
        <v>-3.1724469921579679E-5</v>
      </c>
      <c r="AU87">
        <f t="shared" si="79"/>
        <v>-8.0282332046446574E-5</v>
      </c>
      <c r="AW87">
        <v>84</v>
      </c>
      <c r="AX87">
        <f>IF(Z87&gt;0, (R87*SUMPRODUCT(K87:$K$98, X87:$X$98)-K87*$AZ$3)/Z87, 0)</f>
        <v>-3.0808592427543431E+28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0.88190570700000004</v>
      </c>
      <c r="Q88" s="5">
        <f t="shared" si="91"/>
        <v>50</v>
      </c>
      <c r="R88">
        <f t="shared" si="62"/>
        <v>2000000</v>
      </c>
      <c r="S88">
        <f t="shared" si="63"/>
        <v>-2.5447848398718556E+29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-5.5130536128815342</v>
      </c>
      <c r="AC88">
        <f t="shared" si="64"/>
        <v>-4.9223692972156554</v>
      </c>
      <c r="AE88">
        <f t="shared" si="65"/>
        <v>0</v>
      </c>
      <c r="AF88">
        <f t="shared" si="66"/>
        <v>0</v>
      </c>
      <c r="AG88">
        <f t="shared" si="67"/>
        <v>-9.6714842451346987E-28</v>
      </c>
      <c r="AH88">
        <f t="shared" si="68"/>
        <v>-3.1562580832810038E-22</v>
      </c>
      <c r="AI88">
        <f t="shared" si="69"/>
        <v>-3.1562677547652489E-22</v>
      </c>
      <c r="AJ88">
        <f t="shared" si="70"/>
        <v>-0.59068431566587876</v>
      </c>
      <c r="AK88">
        <f t="shared" si="92"/>
        <v>-0.38591375290170743</v>
      </c>
      <c r="AL88">
        <f t="shared" si="71"/>
        <v>-0.97659806856758613</v>
      </c>
      <c r="AN88">
        <f t="shared" si="72"/>
        <v>0</v>
      </c>
      <c r="AO88">
        <f t="shared" si="73"/>
        <v>0</v>
      </c>
      <c r="AP88">
        <f t="shared" si="74"/>
        <v>-6.3381308618576736E-32</v>
      </c>
      <c r="AQ88">
        <f t="shared" si="75"/>
        <v>-2.0684288221525672E-26</v>
      </c>
      <c r="AR88">
        <f t="shared" si="76"/>
        <v>-2.0684351602834293E-26</v>
      </c>
      <c r="AS88">
        <f t="shared" si="77"/>
        <v>-3.8710030392910431E-5</v>
      </c>
      <c r="AT88">
        <f t="shared" si="78"/>
        <v>-2.5290553190034816E-5</v>
      </c>
      <c r="AU88">
        <f t="shared" si="79"/>
        <v>-6.4000583582945244E-5</v>
      </c>
      <c r="AW88">
        <v>85</v>
      </c>
      <c r="AX88">
        <f>IF(Z88&gt;0, (R88*SUMPRODUCT(K88:$K$98, X88:$X$98)-K88*$AZ$3)/Z88, 0)</f>
        <v>-2.5447848398718556E+29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-4.9223692972156554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-4.9223692972156554</v>
      </c>
      <c r="AK89">
        <f t="shared" si="92"/>
        <v>-0.34456585080509589</v>
      </c>
      <c r="AL89">
        <f t="shared" si="71"/>
        <v>-5.2669351480207514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-2.263618164949169E-27</v>
      </c>
      <c r="AR89">
        <f t="shared" si="76"/>
        <v>-2.263618164949169E-27</v>
      </c>
      <c r="AS89">
        <f t="shared" si="77"/>
        <v>-2.8802105947105971E-4</v>
      </c>
      <c r="AT89">
        <f t="shared" si="78"/>
        <v>-2.0161474162974179E-5</v>
      </c>
      <c r="AU89">
        <f t="shared" si="79"/>
        <v>-3.0818253363403388E-4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131635.03581267767</v>
      </c>
      <c r="AO91" s="6">
        <f t="shared" si="93"/>
        <v>-13163.503581267767</v>
      </c>
      <c r="AP91" s="6">
        <f t="shared" si="93"/>
        <v>-2840.3628919691459</v>
      </c>
      <c r="AQ91" s="6">
        <f t="shared" si="93"/>
        <v>-75111.44554185294</v>
      </c>
      <c r="AR91" s="6">
        <f t="shared" si="93"/>
        <v>40519.723797587845</v>
      </c>
      <c r="AS91" s="6">
        <f t="shared" si="93"/>
        <v>-21580.492067016075</v>
      </c>
      <c r="AT91" s="6">
        <f t="shared" si="93"/>
        <v>12588.620372426025</v>
      </c>
      <c r="AU91" s="6">
        <f t="shared" si="93"/>
        <v>31527.852102997789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341626.28003505524</v>
      </c>
      <c r="K3">
        <v>1</v>
      </c>
      <c r="L3" s="2">
        <v>0</v>
      </c>
      <c r="O3">
        <f>$C$3</f>
        <v>341626.28003505524</v>
      </c>
      <c r="P3">
        <f>O3*C5</f>
        <v>34162.628003505524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341626.28003505524</v>
      </c>
      <c r="AF3">
        <f t="shared" ref="AF3:AF34" si="4">-$Z3*P3</f>
        <v>-34162.628003505524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304943.74382754974</v>
      </c>
      <c r="AJ3">
        <f t="shared" ref="AJ3:AJ34" si="8">AB3-AC3</f>
        <v>0</v>
      </c>
      <c r="AL3">
        <f t="shared" ref="AL3:AL34" si="9">SUM(AI3:AK3)</f>
        <v>304943.74382754974</v>
      </c>
      <c r="AN3">
        <f t="shared" ref="AN3:AN34" si="10">AE3*$K3</f>
        <v>341626.28003505524</v>
      </c>
      <c r="AO3">
        <f t="shared" ref="AO3:AO34" si="11">AF3*$K3</f>
        <v>-34162.628003505524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304943.74382754974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304943.74382754974</v>
      </c>
      <c r="AW3">
        <v>0</v>
      </c>
      <c r="AX3">
        <f>IF(Z3&gt;0, (R3*SUMPRODUCT(K3:$K$98, X3:$X$98)-K3*$AZ$3)/Z3, 0)</f>
        <v>0</v>
      </c>
      <c r="AZ3">
        <f>C6*ABS(SUMPRODUCT(X4:X79, K4:K79))/1</f>
        <v>201621.15178364067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21870.750435732214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21602.266262532939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-21602.266262532939</v>
      </c>
      <c r="AK4">
        <f>G4*SUM(AB4, AE4:AF4)</f>
        <v>0</v>
      </c>
      <c r="AL4">
        <f t="shared" si="9"/>
        <v>-26154.16026253294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-4064.1910714285714</v>
      </c>
      <c r="AR4">
        <f t="shared" si="14"/>
        <v>-4064.1910714285714</v>
      </c>
      <c r="AS4">
        <f t="shared" si="15"/>
        <v>-19287.737734404407</v>
      </c>
      <c r="AT4">
        <f t="shared" si="16"/>
        <v>0</v>
      </c>
      <c r="AU4">
        <f t="shared" si="17"/>
        <v>-23351.92880583298</v>
      </c>
      <c r="AW4">
        <v>1</v>
      </c>
      <c r="AX4">
        <f>IF(Z4&gt;0, (R4*SUMPRODUCT(K4:$K$98, X4:$X$98)-K4*$AZ$3)/Z4, 0)</f>
        <v>21870.750435732214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2.4175300000000002E-3</v>
      </c>
      <c r="Q5" s="5">
        <f t="shared" ref="Q5:Q36" si="29">$C$8</f>
        <v>50</v>
      </c>
      <c r="R5">
        <f t="shared" si="0"/>
        <v>2000000</v>
      </c>
      <c r="S5">
        <f t="shared" si="1"/>
        <v>37752.293471955207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21602.266262532939</v>
      </c>
      <c r="AC5">
        <f t="shared" si="2"/>
        <v>36825.81292550877</v>
      </c>
      <c r="AE5">
        <f t="shared" si="3"/>
        <v>0</v>
      </c>
      <c r="AF5">
        <f t="shared" si="4"/>
        <v>0</v>
      </c>
      <c r="AG5">
        <f t="shared" si="5"/>
        <v>-48.772947997007542</v>
      </c>
      <c r="AH5">
        <f t="shared" si="6"/>
        <v>-4775.7050596981799</v>
      </c>
      <c r="AI5">
        <f t="shared" si="7"/>
        <v>-4824.4780076951874</v>
      </c>
      <c r="AJ5">
        <f t="shared" si="8"/>
        <v>-15223.54666297583</v>
      </c>
      <c r="AK5">
        <f>G5*SUM(AB5, AE5:AF5)</f>
        <v>1512.1586383773058</v>
      </c>
      <c r="AL5">
        <f t="shared" si="9"/>
        <v>-18535.86603229371</v>
      </c>
      <c r="AN5">
        <f t="shared" si="10"/>
        <v>0</v>
      </c>
      <c r="AO5">
        <f t="shared" si="11"/>
        <v>0</v>
      </c>
      <c r="AP5">
        <f t="shared" si="12"/>
        <v>-38.88149553332871</v>
      </c>
      <c r="AQ5">
        <f t="shared" si="13"/>
        <v>-3807.162834580819</v>
      </c>
      <c r="AR5">
        <f t="shared" si="14"/>
        <v>-3846.0443301141477</v>
      </c>
      <c r="AS5">
        <f t="shared" si="15"/>
        <v>-12136.118194336599</v>
      </c>
      <c r="AT5">
        <f t="shared" si="16"/>
        <v>1205.4836084002757</v>
      </c>
      <c r="AU5">
        <f t="shared" si="17"/>
        <v>-14776.678916050469</v>
      </c>
      <c r="AW5">
        <v>2</v>
      </c>
      <c r="AX5">
        <f>IF(Z5&gt;0, (R5*SUMPRODUCT(K5:$K$98, X5:$X$98)-K5*$AZ$3)/Z5, 0)</f>
        <v>37752.293471955207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3.6493060000000002E-3</v>
      </c>
      <c r="Q6" s="5">
        <f t="shared" si="29"/>
        <v>50</v>
      </c>
      <c r="R6">
        <f t="shared" si="0"/>
        <v>2000000</v>
      </c>
      <c r="S6">
        <f t="shared" si="1"/>
        <v>52216.520616937007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36825.81292550877</v>
      </c>
      <c r="AC6">
        <f t="shared" si="2"/>
        <v>50239.844496646168</v>
      </c>
      <c r="AE6">
        <f t="shared" si="3"/>
        <v>0</v>
      </c>
      <c r="AF6">
        <f t="shared" si="4"/>
        <v>0</v>
      </c>
      <c r="AG6">
        <f t="shared" si="5"/>
        <v>-48.107231105274295</v>
      </c>
      <c r="AH6">
        <f t="shared" si="6"/>
        <v>-7119.4964705267048</v>
      </c>
      <c r="AI6">
        <f t="shared" si="7"/>
        <v>-7167.6037016319788</v>
      </c>
      <c r="AJ6">
        <f t="shared" si="8"/>
        <v>-13414.031571137399</v>
      </c>
      <c r="AK6">
        <f>G6*SUM(AB6, AE6:AF6)</f>
        <v>2577.8069047856143</v>
      </c>
      <c r="AL6">
        <f t="shared" si="9"/>
        <v>-18003.828367983762</v>
      </c>
      <c r="AN6">
        <f t="shared" si="10"/>
        <v>0</v>
      </c>
      <c r="AO6">
        <f t="shared" si="11"/>
        <v>0</v>
      </c>
      <c r="AP6">
        <f t="shared" si="12"/>
        <v>-34.241776877729173</v>
      </c>
      <c r="AQ6">
        <f t="shared" si="13"/>
        <v>-5067.5169620982024</v>
      </c>
      <c r="AR6">
        <f t="shared" si="14"/>
        <v>-5101.7587389759319</v>
      </c>
      <c r="AS6">
        <f t="shared" si="15"/>
        <v>-9547.8427158810955</v>
      </c>
      <c r="AT6">
        <f t="shared" si="16"/>
        <v>1834.8320375034264</v>
      </c>
      <c r="AU6">
        <f t="shared" si="17"/>
        <v>-12814.7694173536</v>
      </c>
      <c r="AW6">
        <v>3</v>
      </c>
      <c r="AX6">
        <f>IF(Z6&gt;0, (R6*SUMPRODUCT(K6:$K$98, X6:$X$98)-K6*$AZ$3)/Z6, 0)</f>
        <v>52216.520616937007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5.0597569999999998E-3</v>
      </c>
      <c r="Q7" s="5">
        <f t="shared" si="29"/>
        <v>50</v>
      </c>
      <c r="R7">
        <f t="shared" si="0"/>
        <v>2000000</v>
      </c>
      <c r="S7">
        <f t="shared" si="1"/>
        <v>63892.86887977201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50239.844496646168</v>
      </c>
      <c r="AC7">
        <f t="shared" si="2"/>
        <v>60548.393968224918</v>
      </c>
      <c r="AE7">
        <f t="shared" si="3"/>
        <v>0</v>
      </c>
      <c r="AF7">
        <f t="shared" si="4"/>
        <v>0</v>
      </c>
      <c r="AG7">
        <f t="shared" si="5"/>
        <v>-47.382747894886023</v>
      </c>
      <c r="AH7">
        <f t="shared" si="6"/>
        <v>-9736.4359734211739</v>
      </c>
      <c r="AI7">
        <f t="shared" si="7"/>
        <v>-9783.81872131606</v>
      </c>
      <c r="AJ7">
        <f t="shared" si="8"/>
        <v>-10308.54947157875</v>
      </c>
      <c r="AK7">
        <f>G7*SUM(AB7, AE7:AF7)</f>
        <v>3516.7891147652322</v>
      </c>
      <c r="AL7">
        <f t="shared" si="9"/>
        <v>-16575.579078129576</v>
      </c>
      <c r="AN7">
        <f t="shared" si="10"/>
        <v>0</v>
      </c>
      <c r="AO7">
        <f t="shared" si="11"/>
        <v>0</v>
      </c>
      <c r="AP7">
        <f t="shared" si="12"/>
        <v>-30.112592891698526</v>
      </c>
      <c r="AQ7">
        <f t="shared" si="13"/>
        <v>-6187.6810803402968</v>
      </c>
      <c r="AR7">
        <f t="shared" si="14"/>
        <v>-6217.7936732319949</v>
      </c>
      <c r="AS7">
        <f t="shared" si="15"/>
        <v>-6551.2695513188655</v>
      </c>
      <c r="AT7">
        <f t="shared" si="16"/>
        <v>2234.9830603706278</v>
      </c>
      <c r="AU7">
        <f t="shared" si="17"/>
        <v>-10534.080164180232</v>
      </c>
      <c r="AW7">
        <v>4</v>
      </c>
      <c r="AX7">
        <f>IF(Z7&gt;0, (R7*SUMPRODUCT(K7:$K$98, X7:$X$98)-K7*$AZ$3)/Z7, 0)</f>
        <v>63892.86887977201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6.5505219999999996E-3</v>
      </c>
      <c r="Q8" s="5">
        <f t="shared" si="29"/>
        <v>50</v>
      </c>
      <c r="R8">
        <f t="shared" si="0"/>
        <v>2000000</v>
      </c>
      <c r="S8">
        <f t="shared" si="1"/>
        <v>73059.526710490143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60548.393968224918</v>
      </c>
      <c r="AC8">
        <f t="shared" si="2"/>
        <v>68089.343632239077</v>
      </c>
      <c r="AE8">
        <f t="shared" si="3"/>
        <v>0</v>
      </c>
      <c r="AF8">
        <f t="shared" si="4"/>
        <v>0</v>
      </c>
      <c r="AG8">
        <f t="shared" si="5"/>
        <v>-46.598538683431258</v>
      </c>
      <c r="AH8">
        <f t="shared" si="6"/>
        <v>-12415.269300236183</v>
      </c>
      <c r="AI8">
        <f t="shared" si="7"/>
        <v>-12461.867838919614</v>
      </c>
      <c r="AJ8">
        <f t="shared" si="8"/>
        <v>-7540.9496640141588</v>
      </c>
      <c r="AK8">
        <f t="shared" ref="AK8:AK39" si="30">G8*SUM(AB8:AB8, AE8:AF8)</f>
        <v>4238.3875777757448</v>
      </c>
      <c r="AL8">
        <f t="shared" si="9"/>
        <v>-15764.429925158027</v>
      </c>
      <c r="AN8">
        <f t="shared" si="10"/>
        <v>0</v>
      </c>
      <c r="AO8">
        <f t="shared" si="11"/>
        <v>0</v>
      </c>
      <c r="AP8">
        <f t="shared" si="12"/>
        <v>-26.441262286220915</v>
      </c>
      <c r="AQ8">
        <f t="shared" si="13"/>
        <v>-7044.7572219326721</v>
      </c>
      <c r="AR8">
        <f t="shared" si="14"/>
        <v>-7071.1984842188922</v>
      </c>
      <c r="AS8">
        <f t="shared" si="15"/>
        <v>-4278.9373569837817</v>
      </c>
      <c r="AT8">
        <f t="shared" si="16"/>
        <v>2404.9749365740613</v>
      </c>
      <c r="AU8">
        <f t="shared" si="17"/>
        <v>-8945.1609046286121</v>
      </c>
      <c r="AW8">
        <v>5</v>
      </c>
      <c r="AX8">
        <f>IF(Z8&gt;0, (R8*SUMPRODUCT(K8:$K$98, X8:$X$98)-K8*$AZ$3)/Z8, 0)</f>
        <v>73059.526710490143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8.1883779999999996E-3</v>
      </c>
      <c r="Q9" s="5">
        <f t="shared" si="29"/>
        <v>50</v>
      </c>
      <c r="R9">
        <f t="shared" si="0"/>
        <v>2000000</v>
      </c>
      <c r="S9">
        <f t="shared" si="1"/>
        <v>80110.066998349037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68089.343632239077</v>
      </c>
      <c r="AC9">
        <f t="shared" si="2"/>
        <v>73302.292432051472</v>
      </c>
      <c r="AE9">
        <f t="shared" si="3"/>
        <v>0</v>
      </c>
      <c r="AF9">
        <f t="shared" si="4"/>
        <v>0</v>
      </c>
      <c r="AG9">
        <f t="shared" si="5"/>
        <v>-45.75098684760939</v>
      </c>
      <c r="AH9">
        <f t="shared" si="6"/>
        <v>-15262.657959502298</v>
      </c>
      <c r="AI9">
        <f t="shared" si="7"/>
        <v>-15308.408946349908</v>
      </c>
      <c r="AJ9">
        <f t="shared" si="8"/>
        <v>-5212.948799812395</v>
      </c>
      <c r="AK9">
        <f t="shared" si="30"/>
        <v>4766.2540542567358</v>
      </c>
      <c r="AL9">
        <f t="shared" si="9"/>
        <v>-15755.103691905566</v>
      </c>
      <c r="AN9">
        <f t="shared" si="10"/>
        <v>0</v>
      </c>
      <c r="AO9">
        <f t="shared" si="11"/>
        <v>0</v>
      </c>
      <c r="AP9">
        <f t="shared" si="12"/>
        <v>-23.178873761573204</v>
      </c>
      <c r="AQ9">
        <f t="shared" si="13"/>
        <v>-7732.5375141686081</v>
      </c>
      <c r="AR9">
        <f t="shared" si="14"/>
        <v>-7755.7163879301816</v>
      </c>
      <c r="AS9">
        <f t="shared" si="15"/>
        <v>-2641.0420950889225</v>
      </c>
      <c r="AT9">
        <f t="shared" si="16"/>
        <v>2414.732635324041</v>
      </c>
      <c r="AU9">
        <f t="shared" si="17"/>
        <v>-7982.025847695063</v>
      </c>
      <c r="AW9">
        <v>6</v>
      </c>
      <c r="AX9">
        <f>IF(Z9&gt;0, (R9*SUMPRODUCT(K9:$K$98, X9:$X$98)-K9*$AZ$3)/Z9, 0)</f>
        <v>80110.066998349037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9.9453500000000004E-3</v>
      </c>
      <c r="Q10" s="5">
        <f t="shared" si="29"/>
        <v>50</v>
      </c>
      <c r="R10">
        <f t="shared" si="0"/>
        <v>2000000</v>
      </c>
      <c r="S10">
        <f t="shared" si="1"/>
        <v>85321.97879144852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73302.292432051472</v>
      </c>
      <c r="AC10">
        <f t="shared" si="2"/>
        <v>76514.135294440886</v>
      </c>
      <c r="AE10">
        <f t="shared" si="3"/>
        <v>0</v>
      </c>
      <c r="AF10">
        <f t="shared" si="4"/>
        <v>0</v>
      </c>
      <c r="AG10">
        <f t="shared" si="5"/>
        <v>-44.838467402088419</v>
      </c>
      <c r="AH10">
        <f t="shared" si="6"/>
        <v>-18200.38308179488</v>
      </c>
      <c r="AI10">
        <f t="shared" si="7"/>
        <v>-18245.221549196969</v>
      </c>
      <c r="AJ10">
        <f t="shared" si="8"/>
        <v>-3211.8428623894142</v>
      </c>
      <c r="AK10">
        <f t="shared" si="30"/>
        <v>5131.1604702436034</v>
      </c>
      <c r="AL10">
        <f t="shared" si="9"/>
        <v>-16325.90394134278</v>
      </c>
      <c r="AN10">
        <f t="shared" si="10"/>
        <v>0</v>
      </c>
      <c r="AO10">
        <f t="shared" si="11"/>
        <v>0</v>
      </c>
      <c r="AP10">
        <f t="shared" si="12"/>
        <v>-20.282645546243575</v>
      </c>
      <c r="AQ10">
        <f t="shared" si="13"/>
        <v>-8232.9290058807856</v>
      </c>
      <c r="AR10">
        <f t="shared" si="14"/>
        <v>-8253.211651427031</v>
      </c>
      <c r="AS10">
        <f t="shared" si="15"/>
        <v>-1452.8745985872536</v>
      </c>
      <c r="AT10">
        <f t="shared" si="16"/>
        <v>2321.0764124823795</v>
      </c>
      <c r="AU10">
        <f t="shared" si="17"/>
        <v>-7385.0098375319039</v>
      </c>
      <c r="AW10">
        <v>7</v>
      </c>
      <c r="AX10">
        <f>IF(Z10&gt;0, (R10*SUMPRODUCT(K10:$K$98, X10:$X$98)-K10*$AZ$3)/Z10, 0)</f>
        <v>85321.97879144852</v>
      </c>
    </row>
    <row r="11" spans="1:52" x14ac:dyDescent="0.25">
      <c r="A11" t="s">
        <v>33</v>
      </c>
      <c r="C11" s="25">
        <f>AU81</f>
        <v>83679.564409975967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1.1968530999999999E-2</v>
      </c>
      <c r="Q11" s="5">
        <f t="shared" si="29"/>
        <v>50</v>
      </c>
      <c r="R11">
        <f t="shared" si="0"/>
        <v>2000000</v>
      </c>
      <c r="S11">
        <f t="shared" si="1"/>
        <v>88993.005417458597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76514.135294440886</v>
      </c>
      <c r="AC11">
        <f t="shared" si="2"/>
        <v>78052.974481915531</v>
      </c>
      <c r="AE11">
        <f t="shared" si="3"/>
        <v>0</v>
      </c>
      <c r="AF11">
        <f t="shared" si="4"/>
        <v>0</v>
      </c>
      <c r="AG11">
        <f t="shared" si="5"/>
        <v>-43.853432140973155</v>
      </c>
      <c r="AH11">
        <f t="shared" si="6"/>
        <v>-21466.023483775389</v>
      </c>
      <c r="AI11">
        <f t="shared" si="7"/>
        <v>-21509.87691591636</v>
      </c>
      <c r="AJ11">
        <f t="shared" si="8"/>
        <v>-1538.8391874746449</v>
      </c>
      <c r="AK11">
        <f t="shared" si="30"/>
        <v>5355.9894706108626</v>
      </c>
      <c r="AL11">
        <f t="shared" si="9"/>
        <v>-17692.726632780141</v>
      </c>
      <c r="AN11">
        <f t="shared" si="10"/>
        <v>0</v>
      </c>
      <c r="AO11">
        <f t="shared" si="11"/>
        <v>0</v>
      </c>
      <c r="AP11">
        <f t="shared" si="12"/>
        <v>-17.711665731070457</v>
      </c>
      <c r="AQ11">
        <f t="shared" si="13"/>
        <v>-8669.7668565081494</v>
      </c>
      <c r="AR11">
        <f t="shared" si="14"/>
        <v>-8687.4785222392184</v>
      </c>
      <c r="AS11">
        <f t="shared" si="15"/>
        <v>-621.51133837840928</v>
      </c>
      <c r="AT11">
        <f t="shared" si="16"/>
        <v>2163.1943164138279</v>
      </c>
      <c r="AU11">
        <f t="shared" si="17"/>
        <v>-7145.7955442037992</v>
      </c>
      <c r="AW11">
        <v>8</v>
      </c>
      <c r="AX11">
        <f>IF(Z11&gt;0, (R11*SUMPRODUCT(K11:$K$98, X11:$X$98)-K11*$AZ$3)/Z11, 0)</f>
        <v>88993.005417458597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1.4271456E-2</v>
      </c>
      <c r="Q12" s="5">
        <f t="shared" si="29"/>
        <v>50</v>
      </c>
      <c r="R12">
        <f t="shared" si="0"/>
        <v>2000000</v>
      </c>
      <c r="S12">
        <f t="shared" si="1"/>
        <v>91271.024810799106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78052.974481915531</v>
      </c>
      <c r="AC12">
        <f t="shared" si="2"/>
        <v>78108.00065518904</v>
      </c>
      <c r="AE12">
        <f t="shared" si="3"/>
        <v>0</v>
      </c>
      <c r="AF12">
        <f t="shared" si="4"/>
        <v>0</v>
      </c>
      <c r="AG12">
        <f t="shared" si="5"/>
        <v>-42.789045492314536</v>
      </c>
      <c r="AH12">
        <f t="shared" si="6"/>
        <v>-25034.093089955368</v>
      </c>
      <c r="AI12">
        <f t="shared" si="7"/>
        <v>-25076.882135447682</v>
      </c>
      <c r="AJ12">
        <f t="shared" si="8"/>
        <v>-55.026173273508903</v>
      </c>
      <c r="AK12">
        <f t="shared" si="30"/>
        <v>5463.7082137340876</v>
      </c>
      <c r="AL12">
        <f t="shared" si="9"/>
        <v>-19668.200094987104</v>
      </c>
      <c r="AN12">
        <f t="shared" si="10"/>
        <v>0</v>
      </c>
      <c r="AO12">
        <f t="shared" si="11"/>
        <v>0</v>
      </c>
      <c r="AP12">
        <f t="shared" si="12"/>
        <v>-15.430158763921492</v>
      </c>
      <c r="AQ12">
        <f t="shared" si="13"/>
        <v>-9027.5449345599955</v>
      </c>
      <c r="AR12">
        <f t="shared" si="14"/>
        <v>-9042.9750933239156</v>
      </c>
      <c r="AS12">
        <f t="shared" si="15"/>
        <v>-19.842989718800773</v>
      </c>
      <c r="AT12">
        <f t="shared" si="16"/>
        <v>1970.2679554467111</v>
      </c>
      <c r="AU12">
        <f t="shared" si="17"/>
        <v>-7092.550127596006</v>
      </c>
      <c r="AW12">
        <v>9</v>
      </c>
      <c r="AX12">
        <f>IF(Z12&gt;0, (R12*SUMPRODUCT(K12:$K$98, X12:$X$98)-K12*$AZ$3)/Z12, 0)</f>
        <v>91271.024810799106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1.6820735999999999E-2</v>
      </c>
      <c r="Q13" s="5">
        <f t="shared" si="29"/>
        <v>50</v>
      </c>
      <c r="R13">
        <f t="shared" si="0"/>
        <v>2000000</v>
      </c>
      <c r="S13">
        <f t="shared" si="1"/>
        <v>92300.484271996189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78108.00065518904</v>
      </c>
      <c r="AC13">
        <f t="shared" si="2"/>
        <v>76870.449497219815</v>
      </c>
      <c r="AE13">
        <f t="shared" si="3"/>
        <v>0</v>
      </c>
      <c r="AF13">
        <f t="shared" si="4"/>
        <v>0</v>
      </c>
      <c r="AG13">
        <f t="shared" si="5"/>
        <v>-41.641411799473175</v>
      </c>
      <c r="AH13">
        <f t="shared" si="6"/>
        <v>-28789.729516728516</v>
      </c>
      <c r="AI13">
        <f t="shared" si="7"/>
        <v>-28831.370928527987</v>
      </c>
      <c r="AJ13">
        <f t="shared" si="8"/>
        <v>1237.5511579692247</v>
      </c>
      <c r="AK13">
        <f t="shared" si="30"/>
        <v>5467.5600458632334</v>
      </c>
      <c r="AL13">
        <f t="shared" si="9"/>
        <v>-22126.25972469553</v>
      </c>
      <c r="AN13">
        <f t="shared" si="10"/>
        <v>0</v>
      </c>
      <c r="AO13">
        <f t="shared" si="11"/>
        <v>0</v>
      </c>
      <c r="AP13">
        <f t="shared" si="12"/>
        <v>-13.407420133282379</v>
      </c>
      <c r="AQ13">
        <f t="shared" si="13"/>
        <v>-9269.5223930717748</v>
      </c>
      <c r="AR13">
        <f t="shared" si="14"/>
        <v>-9282.9298132050571</v>
      </c>
      <c r="AS13">
        <f t="shared" si="15"/>
        <v>398.45835177791503</v>
      </c>
      <c r="AT13">
        <f t="shared" si="16"/>
        <v>1760.4080042205599</v>
      </c>
      <c r="AU13">
        <f t="shared" si="17"/>
        <v>-7124.0634572065828</v>
      </c>
      <c r="AW13">
        <v>10</v>
      </c>
      <c r="AX13">
        <f>IF(Z13&gt;0, (R13*SUMPRODUCT(K13:$K$98, X13:$X$98)-K13*$AZ$3)/Z13, 0)</f>
        <v>92300.484271996189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1.9715634999999999E-2</v>
      </c>
      <c r="Q14" s="5">
        <f t="shared" si="29"/>
        <v>50</v>
      </c>
      <c r="R14">
        <f t="shared" si="0"/>
        <v>2000000</v>
      </c>
      <c r="S14">
        <f t="shared" si="1"/>
        <v>92263.462468110592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76870.449497219815</v>
      </c>
      <c r="AC14">
        <f t="shared" si="2"/>
        <v>74556.278690389794</v>
      </c>
      <c r="AE14">
        <f t="shared" si="3"/>
        <v>0</v>
      </c>
      <c r="AF14">
        <f t="shared" si="4"/>
        <v>0</v>
      </c>
      <c r="AG14">
        <f t="shared" si="5"/>
        <v>-40.404010805555338</v>
      </c>
      <c r="AH14">
        <f t="shared" si="6"/>
        <v>-32839.475036924254</v>
      </c>
      <c r="AI14">
        <f t="shared" si="7"/>
        <v>-32879.87904772981</v>
      </c>
      <c r="AJ14">
        <f t="shared" si="8"/>
        <v>2314.1708068300213</v>
      </c>
      <c r="AK14">
        <f t="shared" si="30"/>
        <v>5380.9314648053878</v>
      </c>
      <c r="AL14">
        <f t="shared" si="9"/>
        <v>-25184.776776094401</v>
      </c>
      <c r="AN14">
        <f t="shared" si="10"/>
        <v>0</v>
      </c>
      <c r="AO14">
        <f t="shared" si="11"/>
        <v>0</v>
      </c>
      <c r="AP14">
        <f t="shared" si="12"/>
        <v>-11.61518761634831</v>
      </c>
      <c r="AQ14">
        <f t="shared" si="13"/>
        <v>-9440.5643442659548</v>
      </c>
      <c r="AR14">
        <f t="shared" si="14"/>
        <v>-9452.1795318823024</v>
      </c>
      <c r="AS14">
        <f t="shared" si="15"/>
        <v>665.26880776675387</v>
      </c>
      <c r="AT14">
        <f t="shared" si="16"/>
        <v>1546.8892139250943</v>
      </c>
      <c r="AU14">
        <f t="shared" si="17"/>
        <v>-7240.0215101904541</v>
      </c>
      <c r="AW14">
        <v>11</v>
      </c>
      <c r="AX14">
        <f>IF(Z14&gt;0, (R14*SUMPRODUCT(K14:$K$98, X14:$X$98)-K14*$AZ$3)/Z14, 0)</f>
        <v>92263.462468110592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2.2996762E-2</v>
      </c>
      <c r="Q15" s="5">
        <f t="shared" si="29"/>
        <v>50</v>
      </c>
      <c r="R15">
        <f t="shared" si="0"/>
        <v>2000000</v>
      </c>
      <c r="S15">
        <f t="shared" si="1"/>
        <v>91277.671246855825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74556.278690389794</v>
      </c>
      <c r="AC15">
        <f t="shared" si="2"/>
        <v>71325.849690982475</v>
      </c>
      <c r="AE15">
        <f t="shared" si="3"/>
        <v>0</v>
      </c>
      <c r="AF15">
        <f t="shared" si="4"/>
        <v>0</v>
      </c>
      <c r="AG15">
        <f t="shared" si="5"/>
        <v>-39.070809277158993</v>
      </c>
      <c r="AH15">
        <f t="shared" si="6"/>
        <v>-37166.456813631368</v>
      </c>
      <c r="AI15">
        <f t="shared" si="7"/>
        <v>-37205.527622908528</v>
      </c>
      <c r="AJ15">
        <f t="shared" si="8"/>
        <v>3230.4289994073188</v>
      </c>
      <c r="AK15">
        <f t="shared" si="30"/>
        <v>5218.9395083272857</v>
      </c>
      <c r="AL15">
        <f t="shared" si="9"/>
        <v>-28756.159115173923</v>
      </c>
      <c r="AN15">
        <f t="shared" si="10"/>
        <v>0</v>
      </c>
      <c r="AO15">
        <f t="shared" si="11"/>
        <v>0</v>
      </c>
      <c r="AP15">
        <f t="shared" si="12"/>
        <v>-10.028503602666353</v>
      </c>
      <c r="AQ15">
        <f t="shared" si="13"/>
        <v>-9539.7037570896191</v>
      </c>
      <c r="AR15">
        <f t="shared" si="14"/>
        <v>-9549.7322606922862</v>
      </c>
      <c r="AS15">
        <f t="shared" si="15"/>
        <v>829.17066367635368</v>
      </c>
      <c r="AT15">
        <f t="shared" si="16"/>
        <v>1339.571783376269</v>
      </c>
      <c r="AU15">
        <f t="shared" si="17"/>
        <v>-7380.9898136396632</v>
      </c>
      <c r="AW15">
        <v>12</v>
      </c>
      <c r="AX15">
        <f>IF(Z15&gt;0, (R15*SUMPRODUCT(K15:$K$98, X15:$X$98)-K15*$AZ$3)/Z15, 0)</f>
        <v>91277.671246855825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2.6417759999999998E-2</v>
      </c>
      <c r="Q16" s="5">
        <f t="shared" si="29"/>
        <v>50</v>
      </c>
      <c r="R16">
        <f t="shared" si="0"/>
        <v>2000000</v>
      </c>
      <c r="S16">
        <f t="shared" si="1"/>
        <v>89421.776266127184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71325.849690982475</v>
      </c>
      <c r="AC16">
        <f t="shared" si="2"/>
        <v>67330.909634659532</v>
      </c>
      <c r="AE16">
        <f t="shared" si="3"/>
        <v>0</v>
      </c>
      <c r="AF16">
        <f t="shared" si="4"/>
        <v>0</v>
      </c>
      <c r="AG16">
        <f t="shared" si="5"/>
        <v>-37.647937921897643</v>
      </c>
      <c r="AH16">
        <f t="shared" si="6"/>
        <v>-41286.530499590393</v>
      </c>
      <c r="AI16">
        <f t="shared" si="7"/>
        <v>-41324.178437512288</v>
      </c>
      <c r="AJ16">
        <f t="shared" si="8"/>
        <v>3994.9400563229428</v>
      </c>
      <c r="AK16">
        <f t="shared" si="30"/>
        <v>4992.8094783687739</v>
      </c>
      <c r="AL16">
        <f t="shared" si="9"/>
        <v>-32336.428902820571</v>
      </c>
      <c r="AN16">
        <f t="shared" si="10"/>
        <v>0</v>
      </c>
      <c r="AO16">
        <f t="shared" si="11"/>
        <v>0</v>
      </c>
      <c r="AP16">
        <f t="shared" si="12"/>
        <v>-8.6279356833083156</v>
      </c>
      <c r="AQ16">
        <f t="shared" si="13"/>
        <v>-9461.8071905133966</v>
      </c>
      <c r="AR16">
        <f t="shared" si="14"/>
        <v>-9470.435126196704</v>
      </c>
      <c r="AS16">
        <f t="shared" si="15"/>
        <v>915.53715202495448</v>
      </c>
      <c r="AT16">
        <f t="shared" si="16"/>
        <v>1144.2230686776111</v>
      </c>
      <c r="AU16">
        <f t="shared" si="17"/>
        <v>-7410.6749054941374</v>
      </c>
      <c r="AW16">
        <v>13</v>
      </c>
      <c r="AX16">
        <f>IF(Z16&gt;0, (R16*SUMPRODUCT(K16:$K$98, X16:$X$98)-K16*$AZ$3)/Z16, 0)</f>
        <v>89421.776266127184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3.0077894000000001E-2</v>
      </c>
      <c r="Q17" s="5">
        <f t="shared" si="29"/>
        <v>50</v>
      </c>
      <c r="R17">
        <f t="shared" si="0"/>
        <v>2000000</v>
      </c>
      <c r="S17">
        <f t="shared" si="1"/>
        <v>86913.90409353291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67330.909634659532</v>
      </c>
      <c r="AC17">
        <f t="shared" si="2"/>
        <v>62819.78431983068</v>
      </c>
      <c r="AE17">
        <f t="shared" si="3"/>
        <v>0</v>
      </c>
      <c r="AF17">
        <f t="shared" si="4"/>
        <v>0</v>
      </c>
      <c r="AG17">
        <f t="shared" si="5"/>
        <v>-36.139087856545252</v>
      </c>
      <c r="AH17">
        <f t="shared" si="6"/>
        <v>-45294.827445336705</v>
      </c>
      <c r="AI17">
        <f t="shared" si="7"/>
        <v>-45330.966533193248</v>
      </c>
      <c r="AJ17">
        <f t="shared" si="8"/>
        <v>4511.1253148288524</v>
      </c>
      <c r="AK17">
        <f t="shared" si="30"/>
        <v>4713.1636744261677</v>
      </c>
      <c r="AL17">
        <f t="shared" si="9"/>
        <v>-36106.677543938225</v>
      </c>
      <c r="AN17">
        <f t="shared" si="10"/>
        <v>0</v>
      </c>
      <c r="AO17">
        <f t="shared" si="11"/>
        <v>0</v>
      </c>
      <c r="AP17">
        <f t="shared" si="12"/>
        <v>-7.3947733853159532</v>
      </c>
      <c r="AQ17">
        <f t="shared" si="13"/>
        <v>-9268.2191043344665</v>
      </c>
      <c r="AR17">
        <f t="shared" si="14"/>
        <v>-9275.613877719783</v>
      </c>
      <c r="AS17">
        <f t="shared" si="15"/>
        <v>923.06561660713726</v>
      </c>
      <c r="AT17">
        <f t="shared" si="16"/>
        <v>964.4066678891644</v>
      </c>
      <c r="AU17">
        <f t="shared" si="17"/>
        <v>-7388.1415932234804</v>
      </c>
      <c r="AW17">
        <v>14</v>
      </c>
      <c r="AX17">
        <f>IF(Z17&gt;0, (R17*SUMPRODUCT(K17:$K$98, X17:$X$98)-K17*$AZ$3)/Z17, 0)</f>
        <v>86913.90409353291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3.4111622000000001E-2</v>
      </c>
      <c r="Q18" s="5">
        <f t="shared" si="29"/>
        <v>50</v>
      </c>
      <c r="R18">
        <f t="shared" si="0"/>
        <v>2000000</v>
      </c>
      <c r="S18">
        <f t="shared" si="1"/>
        <v>83907.841257874024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62819.78431983068</v>
      </c>
      <c r="AC18">
        <f t="shared" si="2"/>
        <v>57971.816890214519</v>
      </c>
      <c r="AE18">
        <f t="shared" si="3"/>
        <v>0</v>
      </c>
      <c r="AF18">
        <f t="shared" si="4"/>
        <v>0</v>
      </c>
      <c r="AG18">
        <f t="shared" si="5"/>
        <v>-34.544934073592536</v>
      </c>
      <c r="AH18">
        <f t="shared" si="6"/>
        <v>-49310.516175490484</v>
      </c>
      <c r="AI18">
        <f t="shared" si="7"/>
        <v>-49345.061109564078</v>
      </c>
      <c r="AJ18">
        <f t="shared" si="8"/>
        <v>4847.9674296161611</v>
      </c>
      <c r="AK18">
        <f t="shared" si="30"/>
        <v>4397.3849023881485</v>
      </c>
      <c r="AL18">
        <f t="shared" si="9"/>
        <v>-40099.708777559768</v>
      </c>
      <c r="AN18">
        <f t="shared" si="10"/>
        <v>0</v>
      </c>
      <c r="AO18">
        <f t="shared" si="11"/>
        <v>0</v>
      </c>
      <c r="AP18">
        <f t="shared" si="12"/>
        <v>-6.3112303008636026</v>
      </c>
      <c r="AQ18">
        <f t="shared" si="13"/>
        <v>-9008.8469462699359</v>
      </c>
      <c r="AR18">
        <f t="shared" si="14"/>
        <v>-9015.1581765707997</v>
      </c>
      <c r="AS18">
        <f t="shared" si="15"/>
        <v>885.70552412148288</v>
      </c>
      <c r="AT18">
        <f t="shared" si="16"/>
        <v>803.38578100595066</v>
      </c>
      <c r="AU18">
        <f t="shared" si="17"/>
        <v>-7326.066871443365</v>
      </c>
      <c r="AW18">
        <v>15</v>
      </c>
      <c r="AX18">
        <f>IF(Z18&gt;0, (R18*SUMPRODUCT(K18:$K$98, X18:$X$98)-K18*$AZ$3)/Z18, 0)</f>
        <v>83907.841257874024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3.8936755000000003E-2</v>
      </c>
      <c r="Q19" s="5">
        <f t="shared" si="29"/>
        <v>50</v>
      </c>
      <c r="R19">
        <f t="shared" si="0"/>
        <v>2000000</v>
      </c>
      <c r="S19">
        <f t="shared" si="1"/>
        <v>80521.323916005858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57971.816890214519</v>
      </c>
      <c r="AC19">
        <f t="shared" si="2"/>
        <v>52909.623224943127</v>
      </c>
      <c r="AE19">
        <f t="shared" si="3"/>
        <v>0</v>
      </c>
      <c r="AF19">
        <f t="shared" si="4"/>
        <v>0</v>
      </c>
      <c r="AG19">
        <f t="shared" si="5"/>
        <v>-32.85441709834199</v>
      </c>
      <c r="AH19">
        <f t="shared" si="6"/>
        <v>-53802.705380584986</v>
      </c>
      <c r="AI19">
        <f t="shared" si="7"/>
        <v>-53835.559797683331</v>
      </c>
      <c r="AJ19">
        <f t="shared" si="8"/>
        <v>5062.1936652713921</v>
      </c>
      <c r="AK19">
        <f t="shared" si="30"/>
        <v>4058.0271823150165</v>
      </c>
      <c r="AL19">
        <f t="shared" si="9"/>
        <v>-44715.338950096921</v>
      </c>
      <c r="AN19">
        <f t="shared" si="10"/>
        <v>0</v>
      </c>
      <c r="AO19">
        <f t="shared" si="11"/>
        <v>0</v>
      </c>
      <c r="AP19">
        <f t="shared" si="12"/>
        <v>-5.3592671159657721</v>
      </c>
      <c r="AQ19">
        <f t="shared" si="13"/>
        <v>-8776.3867133322292</v>
      </c>
      <c r="AR19">
        <f t="shared" si="14"/>
        <v>-8781.745980448195</v>
      </c>
      <c r="AS19">
        <f t="shared" si="15"/>
        <v>825.75344325035439</v>
      </c>
      <c r="AT19">
        <f t="shared" si="16"/>
        <v>661.95213778343464</v>
      </c>
      <c r="AU19">
        <f t="shared" si="17"/>
        <v>-7294.0403994144053</v>
      </c>
      <c r="AW19">
        <v>16</v>
      </c>
      <c r="AX19">
        <f>IF(Z19&gt;0, (R19*SUMPRODUCT(K19:$K$98, X19:$X$98)-K19*$AZ$3)/Z19, 0)</f>
        <v>80521.323916005858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4.4081337999999998E-2</v>
      </c>
      <c r="Q20" s="5">
        <f t="shared" si="29"/>
        <v>50</v>
      </c>
      <c r="R20">
        <f t="shared" si="0"/>
        <v>2000000</v>
      </c>
      <c r="S20">
        <f t="shared" si="1"/>
        <v>76674.235591799516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52909.623224943127</v>
      </c>
      <c r="AC20">
        <f t="shared" si="2"/>
        <v>47657.034083930994</v>
      </c>
      <c r="AE20">
        <f t="shared" si="3"/>
        <v>0</v>
      </c>
      <c r="AF20">
        <f t="shared" si="4"/>
        <v>0</v>
      </c>
      <c r="AG20">
        <f t="shared" si="5"/>
        <v>-31.077606262453578</v>
      </c>
      <c r="AH20">
        <f t="shared" si="6"/>
        <v>-57930.666596199691</v>
      </c>
      <c r="AI20">
        <f t="shared" si="7"/>
        <v>-57961.744202462141</v>
      </c>
      <c r="AJ20">
        <f t="shared" si="8"/>
        <v>5252.589141012133</v>
      </c>
      <c r="AK20">
        <f t="shared" si="30"/>
        <v>3703.6736257460193</v>
      </c>
      <c r="AL20">
        <f t="shared" si="9"/>
        <v>-49005.481435703987</v>
      </c>
      <c r="AN20">
        <f t="shared" si="10"/>
        <v>0</v>
      </c>
      <c r="AO20">
        <f t="shared" si="11"/>
        <v>0</v>
      </c>
      <c r="AP20">
        <f t="shared" si="12"/>
        <v>-4.526277481816912</v>
      </c>
      <c r="AQ20">
        <f t="shared" si="13"/>
        <v>-8437.2737561132981</v>
      </c>
      <c r="AR20">
        <f t="shared" si="14"/>
        <v>-8441.8000335951147</v>
      </c>
      <c r="AS20">
        <f t="shared" si="15"/>
        <v>765.0098836255172</v>
      </c>
      <c r="AT20">
        <f t="shared" si="16"/>
        <v>539.41910424634807</v>
      </c>
      <c r="AU20">
        <f t="shared" si="17"/>
        <v>-7137.3710457232482</v>
      </c>
      <c r="AW20">
        <v>17</v>
      </c>
      <c r="AX20">
        <f>IF(Z20&gt;0, (R20*SUMPRODUCT(K20:$K$98, X20:$X$98)-K20*$AZ$3)/Z20, 0)</f>
        <v>76674.235591799516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4.9206066999999999E-2</v>
      </c>
      <c r="Q21" s="5">
        <f t="shared" si="29"/>
        <v>50</v>
      </c>
      <c r="R21">
        <f t="shared" si="0"/>
        <v>2000000</v>
      </c>
      <c r="S21">
        <f t="shared" si="1"/>
        <v>72451.183097263871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47657.034083930994</v>
      </c>
      <c r="AC21">
        <f t="shared" si="2"/>
        <v>42366.008160246362</v>
      </c>
      <c r="AE21">
        <f t="shared" si="3"/>
        <v>0</v>
      </c>
      <c r="AF21">
        <f t="shared" si="4"/>
        <v>0</v>
      </c>
      <c r="AG21">
        <f t="shared" si="5"/>
        <v>-29.237623423879132</v>
      </c>
      <c r="AH21">
        <f t="shared" si="6"/>
        <v>-61168.271037996412</v>
      </c>
      <c r="AI21">
        <f t="shared" si="7"/>
        <v>-61197.508661420288</v>
      </c>
      <c r="AJ21">
        <f t="shared" si="8"/>
        <v>5291.0259236846323</v>
      </c>
      <c r="AK21">
        <f t="shared" si="30"/>
        <v>3335.9923858751699</v>
      </c>
      <c r="AL21">
        <f t="shared" si="9"/>
        <v>-52570.490351860484</v>
      </c>
      <c r="AN21">
        <f t="shared" si="10"/>
        <v>0</v>
      </c>
      <c r="AO21">
        <f t="shared" si="11"/>
        <v>0</v>
      </c>
      <c r="AP21">
        <f t="shared" si="12"/>
        <v>-3.8020485660427394</v>
      </c>
      <c r="AQ21">
        <f t="shared" si="13"/>
        <v>-7954.296893959794</v>
      </c>
      <c r="AR21">
        <f t="shared" si="14"/>
        <v>-7958.0989425258358</v>
      </c>
      <c r="AS21">
        <f t="shared" si="15"/>
        <v>688.04284241551079</v>
      </c>
      <c r="AT21">
        <f t="shared" si="16"/>
        <v>433.8110824933587</v>
      </c>
      <c r="AU21">
        <f t="shared" si="17"/>
        <v>-6836.2450176169668</v>
      </c>
      <c r="AW21">
        <v>18</v>
      </c>
      <c r="AX21">
        <f>IF(Z21&gt;0, (R21*SUMPRODUCT(K21:$K$98, X21:$X$98)-K21*$AZ$3)/Z21, 0)</f>
        <v>72451.183097263871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5.4843360000000001E-2</v>
      </c>
      <c r="Q22" s="5">
        <f t="shared" si="29"/>
        <v>50</v>
      </c>
      <c r="R22">
        <f t="shared" si="0"/>
        <v>2000000</v>
      </c>
      <c r="S22">
        <f t="shared" si="1"/>
        <v>68065.962599534047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42366.008160246362</v>
      </c>
      <c r="AC22">
        <f t="shared" si="2"/>
        <v>37220.861116669308</v>
      </c>
      <c r="AE22">
        <f t="shared" si="3"/>
        <v>0</v>
      </c>
      <c r="AF22">
        <f t="shared" si="4"/>
        <v>0</v>
      </c>
      <c r="AG22">
        <f t="shared" si="5"/>
        <v>-27.341757682660106</v>
      </c>
      <c r="AH22">
        <f t="shared" si="6"/>
        <v>-64139.580279209433</v>
      </c>
      <c r="AI22">
        <f t="shared" si="7"/>
        <v>-64166.922036892094</v>
      </c>
      <c r="AJ22">
        <f t="shared" si="8"/>
        <v>5145.1470435770534</v>
      </c>
      <c r="AK22">
        <f t="shared" si="30"/>
        <v>2965.6205712172455</v>
      </c>
      <c r="AL22">
        <f t="shared" si="9"/>
        <v>-56056.154422097796</v>
      </c>
      <c r="AN22">
        <f t="shared" si="10"/>
        <v>0</v>
      </c>
      <c r="AO22">
        <f t="shared" si="11"/>
        <v>0</v>
      </c>
      <c r="AP22">
        <f t="shared" si="12"/>
        <v>-3.1745633590512021</v>
      </c>
      <c r="AQ22">
        <f t="shared" si="13"/>
        <v>-7447.0399373202044</v>
      </c>
      <c r="AR22">
        <f t="shared" si="14"/>
        <v>-7450.2145006792562</v>
      </c>
      <c r="AS22">
        <f t="shared" si="15"/>
        <v>597.38643985675253</v>
      </c>
      <c r="AT22">
        <f t="shared" si="16"/>
        <v>344.32864600381509</v>
      </c>
      <c r="AU22">
        <f t="shared" si="17"/>
        <v>-6508.4994148186879</v>
      </c>
      <c r="AW22">
        <v>19</v>
      </c>
      <c r="AX22">
        <f>IF(Z22&gt;0, (R22*SUMPRODUCT(K22:$K$98, X22:$X$98)-K22*$AZ$3)/Z22, 0)</f>
        <v>68065.962599534047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6.0839808000000002E-2</v>
      </c>
      <c r="Q23" s="5">
        <f t="shared" si="29"/>
        <v>50</v>
      </c>
      <c r="R23">
        <f t="shared" si="0"/>
        <v>2000000</v>
      </c>
      <c r="S23">
        <f t="shared" si="1"/>
        <v>63535.03699829305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37220.861116669308</v>
      </c>
      <c r="AC23">
        <f t="shared" si="2"/>
        <v>32281.990688619397</v>
      </c>
      <c r="AE23">
        <f t="shared" si="3"/>
        <v>0</v>
      </c>
      <c r="AF23">
        <f t="shared" si="4"/>
        <v>0</v>
      </c>
      <c r="AG23">
        <f t="shared" si="5"/>
        <v>-25.404872818037937</v>
      </c>
      <c r="AH23">
        <f t="shared" si="6"/>
        <v>-66538.691511822632</v>
      </c>
      <c r="AI23">
        <f t="shared" si="7"/>
        <v>-66564.096384640667</v>
      </c>
      <c r="AJ23">
        <f t="shared" si="8"/>
        <v>4938.8704280499114</v>
      </c>
      <c r="AK23">
        <f t="shared" si="30"/>
        <v>2605.4602781668518</v>
      </c>
      <c r="AL23">
        <f t="shared" si="9"/>
        <v>-59019.765678423908</v>
      </c>
      <c r="AN23">
        <f t="shared" si="10"/>
        <v>0</v>
      </c>
      <c r="AO23">
        <f t="shared" si="11"/>
        <v>0</v>
      </c>
      <c r="AP23">
        <f t="shared" si="12"/>
        <v>-2.6336409823323033</v>
      </c>
      <c r="AQ23">
        <f t="shared" si="13"/>
        <v>-6897.8509017325068</v>
      </c>
      <c r="AR23">
        <f t="shared" si="14"/>
        <v>-6900.4845427148393</v>
      </c>
      <c r="AS23">
        <f t="shared" si="15"/>
        <v>511.99672042860874</v>
      </c>
      <c r="AT23">
        <f t="shared" si="16"/>
        <v>270.09963858378791</v>
      </c>
      <c r="AU23">
        <f t="shared" si="17"/>
        <v>-6118.3881837024428</v>
      </c>
      <c r="AW23">
        <v>20</v>
      </c>
      <c r="AX23">
        <f>IF(Z23&gt;0, (R23*SUMPRODUCT(K23:$K$98, X23:$X$98)-K23*$AZ$3)/Z23, 0)</f>
        <v>63535.03699829305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6.7515763000000006E-2</v>
      </c>
      <c r="Q24" s="5">
        <f t="shared" si="29"/>
        <v>50</v>
      </c>
      <c r="R24">
        <f t="shared" si="0"/>
        <v>2000000</v>
      </c>
      <c r="S24">
        <f t="shared" si="1"/>
        <v>58935.088231311529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32281.990688619397</v>
      </c>
      <c r="AC24">
        <f t="shared" si="2"/>
        <v>27623.576848735374</v>
      </c>
      <c r="AE24">
        <f t="shared" si="3"/>
        <v>0</v>
      </c>
      <c r="AF24">
        <f t="shared" si="4"/>
        <v>0</v>
      </c>
      <c r="AG24">
        <f t="shared" si="5"/>
        <v>-23.435594717629769</v>
      </c>
      <c r="AH24">
        <f t="shared" si="6"/>
        <v>-68609.174889111673</v>
      </c>
      <c r="AI24">
        <f t="shared" si="7"/>
        <v>-68632.610483829296</v>
      </c>
      <c r="AJ24">
        <f t="shared" si="8"/>
        <v>4658.4138398840223</v>
      </c>
      <c r="AK24">
        <f t="shared" si="30"/>
        <v>2259.7393482033581</v>
      </c>
      <c r="AL24">
        <f t="shared" si="9"/>
        <v>-61714.457295741915</v>
      </c>
      <c r="AN24">
        <f t="shared" si="10"/>
        <v>0</v>
      </c>
      <c r="AO24">
        <f t="shared" si="11"/>
        <v>0</v>
      </c>
      <c r="AP24">
        <f t="shared" si="12"/>
        <v>-2.1691895465345943</v>
      </c>
      <c r="AQ24">
        <f t="shared" si="13"/>
        <v>-6350.4385853655358</v>
      </c>
      <c r="AR24">
        <f t="shared" si="14"/>
        <v>-6352.6077749120695</v>
      </c>
      <c r="AS24">
        <f t="shared" si="15"/>
        <v>431.18097606061087</v>
      </c>
      <c r="AT24">
        <f t="shared" si="16"/>
        <v>209.1605965658797</v>
      </c>
      <c r="AU24">
        <f t="shared" si="17"/>
        <v>-5712.2662022855793</v>
      </c>
      <c r="AW24">
        <v>21</v>
      </c>
      <c r="AX24">
        <f>IF(Z24&gt;0, (R24*SUMPRODUCT(K24:$K$98, X24:$X$98)-K24*$AZ$3)/Z24, 0)</f>
        <v>58935.088231311529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7.5215941999999994E-2</v>
      </c>
      <c r="Q25" s="5">
        <f t="shared" si="29"/>
        <v>50</v>
      </c>
      <c r="R25">
        <f t="shared" si="0"/>
        <v>2000000</v>
      </c>
      <c r="S25">
        <f t="shared" si="1"/>
        <v>54277.646478849078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27623.576848735374</v>
      </c>
      <c r="AC25">
        <f t="shared" si="2"/>
        <v>23272.635640020271</v>
      </c>
      <c r="AE25">
        <f t="shared" si="3"/>
        <v>0</v>
      </c>
      <c r="AF25">
        <f t="shared" si="4"/>
        <v>0</v>
      </c>
      <c r="AG25">
        <f t="shared" si="5"/>
        <v>-21.438508437436724</v>
      </c>
      <c r="AH25">
        <f t="shared" si="6"/>
        <v>-70509.213320669878</v>
      </c>
      <c r="AI25">
        <f t="shared" si="7"/>
        <v>-70530.651829107315</v>
      </c>
      <c r="AJ25">
        <f t="shared" si="8"/>
        <v>4350.9412087151031</v>
      </c>
      <c r="AK25">
        <f t="shared" si="30"/>
        <v>1933.6503794114765</v>
      </c>
      <c r="AL25">
        <f t="shared" si="9"/>
        <v>-64246.06024098074</v>
      </c>
      <c r="AN25">
        <f t="shared" si="10"/>
        <v>0</v>
      </c>
      <c r="AO25">
        <f t="shared" si="11"/>
        <v>0</v>
      </c>
      <c r="AP25">
        <f t="shared" si="12"/>
        <v>-1.7717321570982998</v>
      </c>
      <c r="AQ25">
        <f t="shared" si="13"/>
        <v>-5827.0583971125825</v>
      </c>
      <c r="AR25">
        <f t="shared" si="14"/>
        <v>-5828.8301292696806</v>
      </c>
      <c r="AS25">
        <f t="shared" si="15"/>
        <v>359.57270421217686</v>
      </c>
      <c r="AT25">
        <f t="shared" si="16"/>
        <v>159.80172164431869</v>
      </c>
      <c r="AU25">
        <f t="shared" si="17"/>
        <v>-5309.4557034131858</v>
      </c>
      <c r="AW25">
        <v>22</v>
      </c>
      <c r="AX25">
        <f>IF(Z25&gt;0, (R25*SUMPRODUCT(K25:$K$98, X25:$X$98)-K25*$AZ$3)/Z25, 0)</f>
        <v>54277.646478849078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8.3448538000000003E-2</v>
      </c>
      <c r="Q26" s="5">
        <f t="shared" si="29"/>
        <v>50</v>
      </c>
      <c r="R26">
        <f t="shared" si="0"/>
        <v>2000000</v>
      </c>
      <c r="S26">
        <f t="shared" si="1"/>
        <v>49474.486130983183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23272.635640020271</v>
      </c>
      <c r="AC26">
        <f t="shared" si="2"/>
        <v>19230.84275777415</v>
      </c>
      <c r="AE26">
        <f t="shared" si="3"/>
        <v>0</v>
      </c>
      <c r="AF26">
        <f t="shared" si="4"/>
        <v>0</v>
      </c>
      <c r="AG26">
        <f t="shared" si="5"/>
        <v>-19.435111167057599</v>
      </c>
      <c r="AH26">
        <f t="shared" si="6"/>
        <v>-71560.487440190365</v>
      </c>
      <c r="AI26">
        <f t="shared" si="7"/>
        <v>-71579.92255135742</v>
      </c>
      <c r="AJ26">
        <f t="shared" si="8"/>
        <v>4041.7928822461217</v>
      </c>
      <c r="AK26">
        <f t="shared" si="30"/>
        <v>1629.0844948014192</v>
      </c>
      <c r="AL26">
        <f t="shared" si="9"/>
        <v>-65909.045174309882</v>
      </c>
      <c r="AN26">
        <f t="shared" si="10"/>
        <v>0</v>
      </c>
      <c r="AO26">
        <f t="shared" si="11"/>
        <v>0</v>
      </c>
      <c r="AP26">
        <f t="shared" si="12"/>
        <v>-1.4340771225802476</v>
      </c>
      <c r="AQ26">
        <f t="shared" si="13"/>
        <v>-5280.3020799085516</v>
      </c>
      <c r="AR26">
        <f t="shared" si="14"/>
        <v>-5281.7361570311314</v>
      </c>
      <c r="AS26">
        <f t="shared" si="15"/>
        <v>298.23563430197618</v>
      </c>
      <c r="AT26">
        <f t="shared" si="16"/>
        <v>120.20681459773776</v>
      </c>
      <c r="AU26">
        <f t="shared" si="17"/>
        <v>-4863.2937081314176</v>
      </c>
      <c r="AW26">
        <v>23</v>
      </c>
      <c r="AX26">
        <f>IF(Z26&gt;0, (R26*SUMPRODUCT(K26:$K$98, X26:$X$98)-K26*$AZ$3)/Z26, 0)</f>
        <v>49474.486130983183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9.2193696000000006E-2</v>
      </c>
      <c r="Q27" s="5">
        <f t="shared" si="29"/>
        <v>50</v>
      </c>
      <c r="R27">
        <f t="shared" si="0"/>
        <v>2000000</v>
      </c>
      <c r="S27">
        <f t="shared" si="1"/>
        <v>44542.835220963243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19230.84275777415</v>
      </c>
      <c r="AC27">
        <f t="shared" si="2"/>
        <v>15544.527744710636</v>
      </c>
      <c r="AE27">
        <f t="shared" si="3"/>
        <v>0</v>
      </c>
      <c r="AF27">
        <f t="shared" si="4"/>
        <v>0</v>
      </c>
      <c r="AG27">
        <f t="shared" si="5"/>
        <v>-17.448965324725108</v>
      </c>
      <c r="AH27">
        <f t="shared" si="6"/>
        <v>-71671.78922647654</v>
      </c>
      <c r="AI27">
        <f t="shared" si="7"/>
        <v>-71689.238191801269</v>
      </c>
      <c r="AJ27">
        <f t="shared" si="8"/>
        <v>3686.3150130635131</v>
      </c>
      <c r="AK27">
        <f t="shared" si="30"/>
        <v>1346.1589930441905</v>
      </c>
      <c r="AL27">
        <f t="shared" si="9"/>
        <v>-66656.764185693566</v>
      </c>
      <c r="AN27">
        <f t="shared" si="10"/>
        <v>0</v>
      </c>
      <c r="AO27">
        <f t="shared" si="11"/>
        <v>0</v>
      </c>
      <c r="AP27">
        <f t="shared" si="12"/>
        <v>-1.1495745366738632</v>
      </c>
      <c r="AQ27">
        <f t="shared" si="13"/>
        <v>-4721.8882242756454</v>
      </c>
      <c r="AR27">
        <f t="shared" si="14"/>
        <v>-4723.0377988123191</v>
      </c>
      <c r="AS27">
        <f t="shared" si="15"/>
        <v>242.86218662900316</v>
      </c>
      <c r="AT27">
        <f t="shared" si="16"/>
        <v>88.687785889820901</v>
      </c>
      <c r="AU27">
        <f t="shared" si="17"/>
        <v>-4391.4878262934953</v>
      </c>
      <c r="AW27">
        <v>24</v>
      </c>
      <c r="AX27">
        <f>IF(Z27&gt;0, (R27*SUMPRODUCT(K27:$K$98, X27:$X$98)-K27*$AZ$3)/Z27, 0)</f>
        <v>44542.835220963243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0.10204429399999999</v>
      </c>
      <c r="Q28" s="5">
        <f t="shared" si="29"/>
        <v>50</v>
      </c>
      <c r="R28">
        <f t="shared" si="0"/>
        <v>2000000</v>
      </c>
      <c r="S28">
        <f t="shared" si="1"/>
        <v>39518.248084026025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15544.527744710636</v>
      </c>
      <c r="AC28">
        <f t="shared" si="2"/>
        <v>12245.842258689499</v>
      </c>
      <c r="AE28">
        <f t="shared" si="3"/>
        <v>0</v>
      </c>
      <c r="AF28">
        <f t="shared" si="4"/>
        <v>0</v>
      </c>
      <c r="AG28">
        <f t="shared" si="5"/>
        <v>-15.493908323885803</v>
      </c>
      <c r="AH28">
        <f t="shared" si="6"/>
        <v>-71222.693903682171</v>
      </c>
      <c r="AI28">
        <f t="shared" si="7"/>
        <v>-71238.187812006057</v>
      </c>
      <c r="AJ28">
        <f t="shared" si="8"/>
        <v>3298.685486021137</v>
      </c>
      <c r="AK28">
        <f t="shared" si="30"/>
        <v>1088.1169421297448</v>
      </c>
      <c r="AL28">
        <f t="shared" si="9"/>
        <v>-66851.385383855188</v>
      </c>
      <c r="AN28">
        <f t="shared" si="10"/>
        <v>0</v>
      </c>
      <c r="AO28">
        <f t="shared" si="11"/>
        <v>0</v>
      </c>
      <c r="AP28">
        <f t="shared" si="12"/>
        <v>-0.91140291902844917</v>
      </c>
      <c r="AQ28">
        <f t="shared" si="13"/>
        <v>-4189.5543569736237</v>
      </c>
      <c r="AR28">
        <f t="shared" si="14"/>
        <v>-4190.4657598926524</v>
      </c>
      <c r="AS28">
        <f t="shared" si="15"/>
        <v>194.03958756369116</v>
      </c>
      <c r="AT28">
        <f t="shared" si="16"/>
        <v>64.006636451598823</v>
      </c>
      <c r="AU28">
        <f t="shared" si="17"/>
        <v>-3932.4195358773627</v>
      </c>
      <c r="AW28">
        <v>25</v>
      </c>
      <c r="AX28">
        <f>IF(Z28&gt;0, (R28*SUMPRODUCT(K28:$K$98, X28:$X$98)-K28*$AZ$3)/Z28, 0)</f>
        <v>39518.248084026025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0.11315193599999999</v>
      </c>
      <c r="Q29" s="5">
        <f t="shared" si="29"/>
        <v>50</v>
      </c>
      <c r="R29">
        <f t="shared" si="0"/>
        <v>2000000</v>
      </c>
      <c r="S29">
        <f t="shared" si="1"/>
        <v>34326.290013772021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12245.842258689499</v>
      </c>
      <c r="AC29">
        <f t="shared" si="2"/>
        <v>9327.0046323002571</v>
      </c>
      <c r="AE29">
        <f t="shared" si="3"/>
        <v>0</v>
      </c>
      <c r="AF29">
        <f t="shared" si="4"/>
        <v>0</v>
      </c>
      <c r="AG29">
        <f t="shared" si="5"/>
        <v>-13.585803517592751</v>
      </c>
      <c r="AH29">
        <f t="shared" si="6"/>
        <v>-70126.628922167743</v>
      </c>
      <c r="AI29">
        <f t="shared" si="7"/>
        <v>-70140.214725685335</v>
      </c>
      <c r="AJ29">
        <f t="shared" si="8"/>
        <v>2918.8376263892424</v>
      </c>
      <c r="AK29">
        <f t="shared" si="30"/>
        <v>857.20895810826505</v>
      </c>
      <c r="AL29">
        <f t="shared" si="9"/>
        <v>-66364.168141187823</v>
      </c>
      <c r="AN29">
        <f t="shared" si="10"/>
        <v>0</v>
      </c>
      <c r="AO29">
        <f t="shared" si="11"/>
        <v>0</v>
      </c>
      <c r="AP29">
        <f t="shared" si="12"/>
        <v>-0.71353739738753952</v>
      </c>
      <c r="AQ29">
        <f t="shared" si="13"/>
        <v>-3683.1073130042942</v>
      </c>
      <c r="AR29">
        <f t="shared" si="14"/>
        <v>-3683.820850401682</v>
      </c>
      <c r="AS29">
        <f t="shared" si="15"/>
        <v>153.29971470834536</v>
      </c>
      <c r="AT29">
        <f t="shared" si="16"/>
        <v>45.021308323339667</v>
      </c>
      <c r="AU29">
        <f t="shared" si="17"/>
        <v>-3485.4998273699966</v>
      </c>
      <c r="AW29">
        <v>26</v>
      </c>
      <c r="AX29">
        <f>IF(Z29&gt;0, (R29*SUMPRODUCT(K29:$K$98, X29:$X$98)-K29*$AZ$3)/Z29, 0)</f>
        <v>34326.290013772021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0.12586404500000001</v>
      </c>
      <c r="Q30" s="5">
        <f t="shared" si="29"/>
        <v>50</v>
      </c>
      <c r="R30">
        <f t="shared" si="0"/>
        <v>2000000</v>
      </c>
      <c r="S30">
        <f t="shared" si="1"/>
        <v>28869.150883616327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9327.0046323002571</v>
      </c>
      <c r="AC30">
        <f t="shared" si="2"/>
        <v>6778.4658287463026</v>
      </c>
      <c r="AE30">
        <f t="shared" si="3"/>
        <v>0</v>
      </c>
      <c r="AF30">
        <f t="shared" si="4"/>
        <v>0</v>
      </c>
      <c r="AG30">
        <f t="shared" si="5"/>
        <v>-11.739981297117371</v>
      </c>
      <c r="AH30">
        <f t="shared" si="6"/>
        <v>-68398.567411978103</v>
      </c>
      <c r="AI30">
        <f t="shared" si="7"/>
        <v>-68410.307393275216</v>
      </c>
      <c r="AJ30">
        <f t="shared" si="8"/>
        <v>2548.5388035539545</v>
      </c>
      <c r="AK30">
        <f t="shared" si="30"/>
        <v>652.89032426101801</v>
      </c>
      <c r="AL30">
        <f t="shared" si="9"/>
        <v>-65208.878265460247</v>
      </c>
      <c r="AN30">
        <f t="shared" si="10"/>
        <v>0</v>
      </c>
      <c r="AO30">
        <f t="shared" si="11"/>
        <v>0</v>
      </c>
      <c r="AP30">
        <f t="shared" si="12"/>
        <v>-0.55052975028544271</v>
      </c>
      <c r="AQ30">
        <f t="shared" si="13"/>
        <v>-3207.4536819274344</v>
      </c>
      <c r="AR30">
        <f t="shared" si="14"/>
        <v>-3208.0042116777195</v>
      </c>
      <c r="AS30">
        <f t="shared" si="15"/>
        <v>119.51010786174105</v>
      </c>
      <c r="AT30">
        <f t="shared" si="16"/>
        <v>30.616364547995968</v>
      </c>
      <c r="AU30">
        <f t="shared" si="17"/>
        <v>-3057.8777392679826</v>
      </c>
      <c r="AW30">
        <v>27</v>
      </c>
      <c r="AX30">
        <f>IF(Z30&gt;0, (R30*SUMPRODUCT(K30:$K$98, X30:$X$98)-K30*$AZ$3)/Z30, 0)</f>
        <v>28869.150883616327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0.140533459</v>
      </c>
      <c r="Q31" s="5">
        <f t="shared" si="29"/>
        <v>50</v>
      </c>
      <c r="R31">
        <f t="shared" si="0"/>
        <v>2000000</v>
      </c>
      <c r="S31">
        <f t="shared" si="1"/>
        <v>22982.792784778379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6778.4658287463026</v>
      </c>
      <c r="AC31">
        <f t="shared" si="2"/>
        <v>4584.0197445423964</v>
      </c>
      <c r="AE31">
        <f t="shared" si="3"/>
        <v>0</v>
      </c>
      <c r="AF31">
        <f t="shared" si="4"/>
        <v>0</v>
      </c>
      <c r="AG31">
        <f t="shared" si="5"/>
        <v>-9.9727213038669866</v>
      </c>
      <c r="AH31">
        <f t="shared" si="6"/>
        <v>-65994.407211168436</v>
      </c>
      <c r="AI31">
        <f t="shared" si="7"/>
        <v>-66004.379932472308</v>
      </c>
      <c r="AJ31">
        <f t="shared" si="8"/>
        <v>2194.4460842039061</v>
      </c>
      <c r="AK31">
        <f t="shared" si="30"/>
        <v>474.49260801224125</v>
      </c>
      <c r="AL31">
        <f t="shared" si="9"/>
        <v>-63335.441240256165</v>
      </c>
      <c r="AN31">
        <f t="shared" si="10"/>
        <v>0</v>
      </c>
      <c r="AO31">
        <f t="shared" si="11"/>
        <v>0</v>
      </c>
      <c r="AP31">
        <f t="shared" si="12"/>
        <v>-0.41755053811836501</v>
      </c>
      <c r="AQ31">
        <f t="shared" si="13"/>
        <v>-2763.1375032149822</v>
      </c>
      <c r="AR31">
        <f t="shared" si="14"/>
        <v>-2763.5550537531008</v>
      </c>
      <c r="AS31">
        <f t="shared" si="15"/>
        <v>91.879850585595108</v>
      </c>
      <c r="AT31">
        <f t="shared" si="16"/>
        <v>19.866658033637584</v>
      </c>
      <c r="AU31">
        <f t="shared" si="17"/>
        <v>-2651.8085451338684</v>
      </c>
      <c r="AW31">
        <v>28</v>
      </c>
      <c r="AX31">
        <f>IF(Z31&gt;0, (R31*SUMPRODUCT(K31:$K$98, X31:$X$98)-K31*$AZ$3)/Z31, 0)</f>
        <v>22982.792784778379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0.15744443499999999</v>
      </c>
      <c r="Q32" s="5">
        <f t="shared" si="29"/>
        <v>50</v>
      </c>
      <c r="R32">
        <f t="shared" si="0"/>
        <v>2000000</v>
      </c>
      <c r="S32">
        <f t="shared" si="1"/>
        <v>16412.166164398997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4584.0197445423964</v>
      </c>
      <c r="AC32">
        <f t="shared" si="2"/>
        <v>2725.3533107234125</v>
      </c>
      <c r="AE32">
        <f t="shared" si="3"/>
        <v>0</v>
      </c>
      <c r="AF32">
        <f t="shared" si="4"/>
        <v>0</v>
      </c>
      <c r="AG32">
        <f t="shared" si="5"/>
        <v>-8.302844619728516</v>
      </c>
      <c r="AH32">
        <f t="shared" si="6"/>
        <v>-62805.978843992045</v>
      </c>
      <c r="AI32">
        <f t="shared" si="7"/>
        <v>-62814.281688611773</v>
      </c>
      <c r="AJ32">
        <f t="shared" si="8"/>
        <v>1858.6664338189839</v>
      </c>
      <c r="AK32">
        <f t="shared" si="30"/>
        <v>320.8813821179678</v>
      </c>
      <c r="AL32">
        <f t="shared" si="9"/>
        <v>-60634.733872674828</v>
      </c>
      <c r="AN32">
        <f t="shared" si="10"/>
        <v>0</v>
      </c>
      <c r="AO32">
        <f t="shared" si="11"/>
        <v>0</v>
      </c>
      <c r="AP32">
        <f t="shared" si="12"/>
        <v>-0.31038752158856192</v>
      </c>
      <c r="AQ32">
        <f t="shared" si="13"/>
        <v>-2347.8931627854263</v>
      </c>
      <c r="AR32">
        <f t="shared" si="14"/>
        <v>-2348.2035503070147</v>
      </c>
      <c r="AS32">
        <f t="shared" si="15"/>
        <v>69.483037955705939</v>
      </c>
      <c r="AT32">
        <f t="shared" si="16"/>
        <v>11.995596868433863</v>
      </c>
      <c r="AU32">
        <f t="shared" si="17"/>
        <v>-2266.7249154828751</v>
      </c>
      <c r="AW32">
        <v>29</v>
      </c>
      <c r="AX32">
        <f>IF(Z32&gt;0, (R32*SUMPRODUCT(K32:$K$98, X32:$X$98)-K32*$AZ$3)/Z32, 0)</f>
        <v>16412.166164398997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0.177590515</v>
      </c>
      <c r="Q33" s="5">
        <f t="shared" si="29"/>
        <v>50</v>
      </c>
      <c r="R33">
        <f t="shared" si="0"/>
        <v>2000000</v>
      </c>
      <c r="S33">
        <f t="shared" si="1"/>
        <v>8784.0562677956059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2725.3533107234125</v>
      </c>
      <c r="AC33">
        <f t="shared" si="2"/>
        <v>1185.0236027558437</v>
      </c>
      <c r="AE33">
        <f t="shared" si="3"/>
        <v>0</v>
      </c>
      <c r="AF33">
        <f t="shared" si="4"/>
        <v>0</v>
      </c>
      <c r="AG33">
        <f t="shared" si="5"/>
        <v>-6.7453097215486659</v>
      </c>
      <c r="AH33">
        <f t="shared" si="6"/>
        <v>-58980.258079302657</v>
      </c>
      <c r="AI33">
        <f t="shared" si="7"/>
        <v>-58987.003389024205</v>
      </c>
      <c r="AJ33">
        <f t="shared" si="8"/>
        <v>1540.3297079675688</v>
      </c>
      <c r="AK33">
        <f t="shared" si="30"/>
        <v>190.77473175063889</v>
      </c>
      <c r="AL33">
        <f t="shared" si="9"/>
        <v>-57255.898949306</v>
      </c>
      <c r="AN33">
        <f t="shared" si="10"/>
        <v>0</v>
      </c>
      <c r="AO33">
        <f t="shared" si="11"/>
        <v>0</v>
      </c>
      <c r="AP33">
        <f t="shared" si="12"/>
        <v>-0.22514443443231255</v>
      </c>
      <c r="AQ33">
        <f t="shared" si="13"/>
        <v>-1968.6385645887979</v>
      </c>
      <c r="AR33">
        <f t="shared" si="14"/>
        <v>-1968.8637090232301</v>
      </c>
      <c r="AS33">
        <f t="shared" si="15"/>
        <v>51.413007742515617</v>
      </c>
      <c r="AT33">
        <f t="shared" si="16"/>
        <v>6.3676644745843261</v>
      </c>
      <c r="AU33">
        <f t="shared" si="17"/>
        <v>-1911.0830368061302</v>
      </c>
      <c r="AW33">
        <v>30</v>
      </c>
      <c r="AX33">
        <f>IF(Z33&gt;0, (R33*SUMPRODUCT(K33:$K$98, X33:$X$98)-K33*$AZ$3)/Z33, 0)</f>
        <v>8784.0562677956059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0.20082551000000001</v>
      </c>
      <c r="Q34" s="5">
        <f t="shared" si="29"/>
        <v>50</v>
      </c>
      <c r="R34">
        <f t="shared" si="0"/>
        <v>2000000</v>
      </c>
      <c r="S34">
        <f t="shared" si="1"/>
        <v>-587.76537633045064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1185.0236027558437</v>
      </c>
      <c r="AC34">
        <f t="shared" si="2"/>
        <v>-62.57616288844202</v>
      </c>
      <c r="AE34">
        <f t="shared" si="3"/>
        <v>0</v>
      </c>
      <c r="AF34">
        <f t="shared" si="4"/>
        <v>0</v>
      </c>
      <c r="AG34">
        <f t="shared" si="5"/>
        <v>-5.3232263593952114</v>
      </c>
      <c r="AH34">
        <f t="shared" si="6"/>
        <v>-54185.210597518751</v>
      </c>
      <c r="AI34">
        <f t="shared" si="7"/>
        <v>-54190.533823878148</v>
      </c>
      <c r="AJ34">
        <f t="shared" si="8"/>
        <v>1247.5997656442858</v>
      </c>
      <c r="AK34">
        <f t="shared" si="30"/>
        <v>82.951652192909066</v>
      </c>
      <c r="AL34">
        <f t="shared" si="9"/>
        <v>-52859.982406040952</v>
      </c>
      <c r="AN34">
        <f t="shared" si="10"/>
        <v>0</v>
      </c>
      <c r="AO34">
        <f t="shared" si="11"/>
        <v>0</v>
      </c>
      <c r="AP34">
        <f t="shared" si="12"/>
        <v>-0.15864128948165956</v>
      </c>
      <c r="AQ34">
        <f t="shared" si="13"/>
        <v>-1614.8123524475259</v>
      </c>
      <c r="AR34">
        <f t="shared" si="14"/>
        <v>-1614.9709937370076</v>
      </c>
      <c r="AS34">
        <f t="shared" si="15"/>
        <v>37.180616080604203</v>
      </c>
      <c r="AT34">
        <f t="shared" si="16"/>
        <v>2.4721017255430646</v>
      </c>
      <c r="AU34">
        <f t="shared" si="17"/>
        <v>-1575.3182759308602</v>
      </c>
      <c r="AW34">
        <v>31</v>
      </c>
      <c r="AX34">
        <f>IF(Z34&gt;0, (R34*SUMPRODUCT(K34:$K$98, X34:$X$98)-K34*$AZ$3)/Z34, 0)</f>
        <v>-587.76537633045064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0.22750767399999999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-12732.501068822627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-62.57616288844202</v>
      </c>
      <c r="AC35">
        <f t="shared" ref="AC35:AC66" si="33">S35*Z35</f>
        <v>-1033.6038734212252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-4.0589192485997669</v>
      </c>
      <c r="AH35">
        <f t="shared" ref="AH35:AH66" si="37">-X35*R35</f>
        <v>-48442.993888059696</v>
      </c>
      <c r="AI35">
        <f t="shared" ref="AI35:AI66" si="38">SUM(AE35:AH35)</f>
        <v>-48447.052807308297</v>
      </c>
      <c r="AJ35">
        <f t="shared" ref="AJ35:AJ66" si="39">AB35-AC35</f>
        <v>971.0277105327832</v>
      </c>
      <c r="AK35">
        <f t="shared" si="30"/>
        <v>-4.3803314021909419</v>
      </c>
      <c r="AL35">
        <f t="shared" ref="AL35:AL66" si="40">SUM(AI35:AK35)</f>
        <v>-47480.405428177706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-0.10800246947902672</v>
      </c>
      <c r="AQ35">
        <f t="shared" ref="AQ35:AQ66" si="44">AH35*$K35</f>
        <v>-1289.0039560833222</v>
      </c>
      <c r="AR35">
        <f t="shared" ref="AR35:AR66" si="45">AI35*$K35</f>
        <v>-1289.1119585528013</v>
      </c>
      <c r="AS35">
        <f t="shared" ref="AS35:AS66" si="46">AJ35*$K35</f>
        <v>25.837762282727109</v>
      </c>
      <c r="AT35">
        <f t="shared" ref="AT35:AT66" si="47">AK35*$K35</f>
        <v>-0.11655482151716949</v>
      </c>
      <c r="AU35">
        <f t="shared" ref="AU35:AU66" si="48">AL35*$K35</f>
        <v>-1263.3907510915915</v>
      </c>
      <c r="AW35">
        <v>32</v>
      </c>
      <c r="AX35">
        <f>IF(Z35&gt;0, (R35*SUMPRODUCT(K35:$K$98, X35:$X$98)-K35*$AZ$3)/Z35, 0)</f>
        <v>-12732.501068822627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0.25832914600000001</v>
      </c>
      <c r="Q36" s="5">
        <f t="shared" si="29"/>
        <v>50</v>
      </c>
      <c r="R36">
        <f t="shared" si="31"/>
        <v>2000000</v>
      </c>
      <c r="S36">
        <f t="shared" si="32"/>
        <v>-29426.296121418047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-1033.6038734212252</v>
      </c>
      <c r="AC36">
        <f t="shared" si="33"/>
        <v>-1747.80011350924</v>
      </c>
      <c r="AE36">
        <f t="shared" si="34"/>
        <v>0</v>
      </c>
      <c r="AF36">
        <f t="shared" si="35"/>
        <v>0</v>
      </c>
      <c r="AG36">
        <f t="shared" si="36"/>
        <v>-2.9697929129400298</v>
      </c>
      <c r="AH36">
        <f t="shared" si="37"/>
        <v>-41941.485726949577</v>
      </c>
      <c r="AI36">
        <f t="shared" si="38"/>
        <v>-41944.455519862517</v>
      </c>
      <c r="AJ36">
        <f t="shared" si="39"/>
        <v>714.19624008801475</v>
      </c>
      <c r="AK36">
        <f t="shared" si="30"/>
        <v>-72.352271139485765</v>
      </c>
      <c r="AL36">
        <f t="shared" si="40"/>
        <v>-41302.611550913985</v>
      </c>
      <c r="AN36">
        <f t="shared" si="41"/>
        <v>0</v>
      </c>
      <c r="AO36">
        <f t="shared" si="42"/>
        <v>0</v>
      </c>
      <c r="AP36">
        <f t="shared" si="43"/>
        <v>-7.0555588462346802E-2</v>
      </c>
      <c r="AQ36">
        <f t="shared" si="44"/>
        <v>-996.43520380028701</v>
      </c>
      <c r="AR36">
        <f t="shared" si="45"/>
        <v>-996.50575938874931</v>
      </c>
      <c r="AS36">
        <f t="shared" si="46"/>
        <v>16.967693530900064</v>
      </c>
      <c r="AT36">
        <f t="shared" si="47"/>
        <v>-1.7189269475964883</v>
      </c>
      <c r="AU36">
        <f t="shared" si="48"/>
        <v>-981.25699280544563</v>
      </c>
      <c r="AW36">
        <v>33</v>
      </c>
      <c r="AX36">
        <f>IF(Z36&gt;0, (R36*SUMPRODUCT(K36:$K$98, X36:$X$98)-K36*$AZ$3)/Z36, 0)</f>
        <v>-29426.296121418047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0.29279089899999999</v>
      </c>
      <c r="Q37" s="5">
        <f t="shared" ref="Q37:Q68" si="60">$C$8</f>
        <v>50</v>
      </c>
      <c r="R37">
        <f t="shared" si="31"/>
        <v>2000000</v>
      </c>
      <c r="S37">
        <f t="shared" si="32"/>
        <v>-53874.482754759338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-1747.80011350924</v>
      </c>
      <c r="AC37">
        <f t="shared" si="33"/>
        <v>-2231.0141423137161</v>
      </c>
      <c r="AE37">
        <f t="shared" si="34"/>
        <v>0</v>
      </c>
      <c r="AF37">
        <f t="shared" si="35"/>
        <v>0</v>
      </c>
      <c r="AG37">
        <f t="shared" si="36"/>
        <v>-2.0705666469870891</v>
      </c>
      <c r="AH37">
        <f t="shared" si="37"/>
        <v>-34781.133472941605</v>
      </c>
      <c r="AI37">
        <f t="shared" si="38"/>
        <v>-34783.204039588592</v>
      </c>
      <c r="AJ37">
        <f t="shared" si="39"/>
        <v>483.21402880447613</v>
      </c>
      <c r="AK37">
        <f t="shared" si="30"/>
        <v>-122.3460079456468</v>
      </c>
      <c r="AL37">
        <f t="shared" si="40"/>
        <v>-34422.336018729766</v>
      </c>
      <c r="AN37">
        <f t="shared" si="41"/>
        <v>0</v>
      </c>
      <c r="AO37">
        <f t="shared" si="42"/>
        <v>0</v>
      </c>
      <c r="AP37">
        <f t="shared" si="43"/>
        <v>-4.3921427144963193E-2</v>
      </c>
      <c r="AQ37">
        <f t="shared" si="44"/>
        <v>-737.78693483444818</v>
      </c>
      <c r="AR37">
        <f t="shared" si="45"/>
        <v>-737.83085626159311</v>
      </c>
      <c r="AS37">
        <f t="shared" si="46"/>
        <v>10.250068401537563</v>
      </c>
      <c r="AT37">
        <f t="shared" si="47"/>
        <v>-2.5952370488924044</v>
      </c>
      <c r="AU37">
        <f t="shared" si="48"/>
        <v>-730.17602490894797</v>
      </c>
      <c r="AW37">
        <v>34</v>
      </c>
      <c r="AX37">
        <f>IF(Z37&gt;0, (R37*SUMPRODUCT(K37:$K$98, X37:$X$98)-K37*$AZ$3)/Z37, 0)</f>
        <v>-53874.482754759338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0.33114650899999998</v>
      </c>
      <c r="Q38" s="5">
        <f t="shared" si="60"/>
        <v>50</v>
      </c>
      <c r="R38">
        <f t="shared" si="31"/>
        <v>2000000</v>
      </c>
      <c r="S38">
        <f t="shared" si="32"/>
        <v>-92016.118161939565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-2231.0141423137161</v>
      </c>
      <c r="AC38">
        <f t="shared" si="33"/>
        <v>-2510.5678851876182</v>
      </c>
      <c r="AE38">
        <f t="shared" si="34"/>
        <v>0</v>
      </c>
      <c r="AF38">
        <f t="shared" si="35"/>
        <v>0</v>
      </c>
      <c r="AG38">
        <f t="shared" si="36"/>
        <v>-1.3642000637156084</v>
      </c>
      <c r="AH38">
        <f t="shared" si="37"/>
        <v>-27426.436672064399</v>
      </c>
      <c r="AI38">
        <f t="shared" si="38"/>
        <v>-27427.800872128115</v>
      </c>
      <c r="AJ38">
        <f t="shared" si="39"/>
        <v>279.55374287390214</v>
      </c>
      <c r="AK38">
        <f t="shared" si="30"/>
        <v>-156.17098996196015</v>
      </c>
      <c r="AL38">
        <f t="shared" si="40"/>
        <v>-27304.418119216174</v>
      </c>
      <c r="AN38">
        <f t="shared" si="41"/>
        <v>0</v>
      </c>
      <c r="AO38">
        <f t="shared" si="42"/>
        <v>0</v>
      </c>
      <c r="AP38">
        <f t="shared" si="43"/>
        <v>-2.5837308575143898E-2</v>
      </c>
      <c r="AQ38">
        <f t="shared" si="44"/>
        <v>-519.44383104830001</v>
      </c>
      <c r="AR38">
        <f t="shared" si="45"/>
        <v>-519.4696683568751</v>
      </c>
      <c r="AS38">
        <f t="shared" si="46"/>
        <v>5.2946166109219508</v>
      </c>
      <c r="AT38">
        <f t="shared" si="47"/>
        <v>-2.9578052116071731</v>
      </c>
      <c r="AU38">
        <f t="shared" si="48"/>
        <v>-517.13285695756031</v>
      </c>
      <c r="AW38">
        <v>35</v>
      </c>
      <c r="AX38">
        <f>IF(Z38&gt;0, (R38*SUMPRODUCT(K38:$K$98, X38:$X$98)-K38*$AZ$3)/Z38, 0)</f>
        <v>-92016.118161939565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0.373009747</v>
      </c>
      <c r="Q39" s="5">
        <f t="shared" si="60"/>
        <v>50</v>
      </c>
      <c r="R39">
        <f t="shared" si="31"/>
        <v>2000000</v>
      </c>
      <c r="S39">
        <f t="shared" si="32"/>
        <v>-155689.71852883507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-2510.5678851876182</v>
      </c>
      <c r="AC39">
        <f t="shared" si="33"/>
        <v>-2620.874937699718</v>
      </c>
      <c r="AE39">
        <f t="shared" si="34"/>
        <v>0</v>
      </c>
      <c r="AF39">
        <f t="shared" si="35"/>
        <v>0</v>
      </c>
      <c r="AG39">
        <f t="shared" si="36"/>
        <v>-0.84169814245450936</v>
      </c>
      <c r="AH39">
        <f t="shared" si="37"/>
        <v>-20354.396824957719</v>
      </c>
      <c r="AI39">
        <f t="shared" si="38"/>
        <v>-20355.238523100175</v>
      </c>
      <c r="AJ39">
        <f t="shared" si="39"/>
        <v>110.30705251209974</v>
      </c>
      <c r="AK39">
        <f t="shared" si="30"/>
        <v>-175.7397519631333</v>
      </c>
      <c r="AL39">
        <f t="shared" si="40"/>
        <v>-20420.671222551209</v>
      </c>
      <c r="AN39">
        <f t="shared" si="41"/>
        <v>0</v>
      </c>
      <c r="AO39">
        <f t="shared" si="42"/>
        <v>0</v>
      </c>
      <c r="AP39">
        <f t="shared" si="43"/>
        <v>-1.4233363888050982E-2</v>
      </c>
      <c r="AQ39">
        <f t="shared" si="44"/>
        <v>-344.19885481340549</v>
      </c>
      <c r="AR39">
        <f t="shared" si="45"/>
        <v>-344.21308817729357</v>
      </c>
      <c r="AS39">
        <f t="shared" si="46"/>
        <v>1.8653247983233119</v>
      </c>
      <c r="AT39">
        <f t="shared" si="47"/>
        <v>-2.9718110485461691</v>
      </c>
      <c r="AU39">
        <f t="shared" si="48"/>
        <v>-345.31957442751644</v>
      </c>
      <c r="AW39">
        <v>36</v>
      </c>
      <c r="AX39">
        <f>IF(Z39&gt;0, (R39*SUMPRODUCT(K39:$K$98, X39:$X$98)-K39*$AZ$3)/Z39, 0)</f>
        <v>-155689.71852883507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0.41902673299999998</v>
      </c>
      <c r="Q40" s="5">
        <f t="shared" si="60"/>
        <v>50</v>
      </c>
      <c r="R40">
        <f t="shared" si="31"/>
        <v>2000000</v>
      </c>
      <c r="S40">
        <f t="shared" si="32"/>
        <v>-270478.84666587907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-2620.874937699718</v>
      </c>
      <c r="AC40">
        <f t="shared" si="33"/>
        <v>-2599.773097391515</v>
      </c>
      <c r="AE40">
        <f t="shared" si="34"/>
        <v>0</v>
      </c>
      <c r="AF40">
        <f t="shared" si="35"/>
        <v>0</v>
      </c>
      <c r="AG40">
        <f t="shared" si="36"/>
        <v>-0.48058713822508264</v>
      </c>
      <c r="AH40">
        <f t="shared" si="37"/>
        <v>-14107.760912195266</v>
      </c>
      <c r="AI40">
        <f t="shared" si="38"/>
        <v>-14108.241499333491</v>
      </c>
      <c r="AJ40">
        <f t="shared" si="39"/>
        <v>-21.101840308203009</v>
      </c>
      <c r="AK40">
        <f t="shared" ref="AK40:AK71" si="61">G40*SUM(AB40:AB40, AE40:AF40)</f>
        <v>-183.46124563898027</v>
      </c>
      <c r="AL40">
        <f t="shared" si="40"/>
        <v>-14312.804585280675</v>
      </c>
      <c r="AN40">
        <f t="shared" si="41"/>
        <v>0</v>
      </c>
      <c r="AO40">
        <f t="shared" si="42"/>
        <v>0</v>
      </c>
      <c r="AP40">
        <f t="shared" si="43"/>
        <v>-7.256134178178832E-3</v>
      </c>
      <c r="AQ40">
        <f t="shared" si="44"/>
        <v>-213.0057132003636</v>
      </c>
      <c r="AR40">
        <f t="shared" si="45"/>
        <v>-213.01296933454176</v>
      </c>
      <c r="AS40">
        <f t="shared" si="46"/>
        <v>-0.3186056648297379</v>
      </c>
      <c r="AT40">
        <f t="shared" si="47"/>
        <v>-2.7699855218114293</v>
      </c>
      <c r="AU40">
        <f t="shared" si="48"/>
        <v>-216.10156052118296</v>
      </c>
      <c r="AW40">
        <v>37</v>
      </c>
      <c r="AX40">
        <f>IF(Z40&gt;0, (R40*SUMPRODUCT(K40:$K$98, X40:$X$98)-K40*$AZ$3)/Z40, 0)</f>
        <v>-270478.84666587907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0.47079290899999998</v>
      </c>
      <c r="Q41" s="5">
        <f t="shared" si="60"/>
        <v>50</v>
      </c>
      <c r="R41">
        <f t="shared" si="31"/>
        <v>2000000</v>
      </c>
      <c r="S41">
        <f t="shared" si="32"/>
        <v>-498271.70616956305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-2599.773097391515</v>
      </c>
      <c r="AC41">
        <f t="shared" si="33"/>
        <v>-2486.6174756618716</v>
      </c>
      <c r="AE41">
        <f t="shared" si="34"/>
        <v>0</v>
      </c>
      <c r="AF41">
        <f t="shared" si="35"/>
        <v>0</v>
      </c>
      <c r="AG41">
        <f t="shared" si="36"/>
        <v>-0.24952425000986006</v>
      </c>
      <c r="AH41">
        <f t="shared" si="37"/>
        <v>-9050.28067331887</v>
      </c>
      <c r="AI41">
        <f t="shared" si="38"/>
        <v>-9050.5301975688799</v>
      </c>
      <c r="AJ41">
        <f t="shared" si="39"/>
        <v>-113.15562172964337</v>
      </c>
      <c r="AK41">
        <f t="shared" si="61"/>
        <v>-181.98411681740606</v>
      </c>
      <c r="AL41">
        <f t="shared" si="40"/>
        <v>-9345.6699361159299</v>
      </c>
      <c r="AN41">
        <f t="shared" si="41"/>
        <v>0</v>
      </c>
      <c r="AO41">
        <f t="shared" si="42"/>
        <v>0</v>
      </c>
      <c r="AP41">
        <f t="shared" si="43"/>
        <v>-3.3637824272838455E-3</v>
      </c>
      <c r="AQ41">
        <f t="shared" si="44"/>
        <v>-122.00487563711202</v>
      </c>
      <c r="AR41">
        <f t="shared" si="45"/>
        <v>-122.00823941953931</v>
      </c>
      <c r="AS41">
        <f t="shared" si="46"/>
        <v>-1.5254264541723366</v>
      </c>
      <c r="AT41">
        <f t="shared" si="47"/>
        <v>-2.4532885047083459</v>
      </c>
      <c r="AU41">
        <f t="shared" si="48"/>
        <v>-125.98695437841999</v>
      </c>
      <c r="AW41">
        <v>38</v>
      </c>
      <c r="AX41">
        <f>IF(Z41&gt;0, (R41*SUMPRODUCT(K41:$K$98, X41:$X$98)-K41*$AZ$3)/Z41, 0)</f>
        <v>-498271.70616956305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0.528968832</v>
      </c>
      <c r="Q42" s="5">
        <f t="shared" si="60"/>
        <v>50</v>
      </c>
      <c r="R42">
        <f t="shared" si="31"/>
        <v>2000000</v>
      </c>
      <c r="S42">
        <f t="shared" si="32"/>
        <v>-1007231.3840398922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-2486.6174756618716</v>
      </c>
      <c r="AC42">
        <f t="shared" si="33"/>
        <v>-2317.4068736829058</v>
      </c>
      <c r="AE42">
        <f t="shared" si="34"/>
        <v>0</v>
      </c>
      <c r="AF42">
        <f t="shared" si="35"/>
        <v>0</v>
      </c>
      <c r="AG42">
        <f t="shared" si="36"/>
        <v>-0.1150384564263698</v>
      </c>
      <c r="AH42">
        <f t="shared" si="37"/>
        <v>-5279.6220433356657</v>
      </c>
      <c r="AI42">
        <f t="shared" si="38"/>
        <v>-5279.7370817920919</v>
      </c>
      <c r="AJ42">
        <f t="shared" si="39"/>
        <v>-169.21060197896577</v>
      </c>
      <c r="AK42">
        <f t="shared" si="61"/>
        <v>-174.06322329633102</v>
      </c>
      <c r="AL42">
        <f t="shared" si="40"/>
        <v>-5623.010907067388</v>
      </c>
      <c r="AN42">
        <f t="shared" si="41"/>
        <v>0</v>
      </c>
      <c r="AO42">
        <f t="shared" si="42"/>
        <v>0</v>
      </c>
      <c r="AP42">
        <f t="shared" si="43"/>
        <v>-1.3846504833469164E-3</v>
      </c>
      <c r="AQ42">
        <f t="shared" si="44"/>
        <v>-63.54771648794501</v>
      </c>
      <c r="AR42">
        <f t="shared" si="45"/>
        <v>-63.549101138428355</v>
      </c>
      <c r="AS42">
        <f t="shared" si="46"/>
        <v>-2.0366888525452307</v>
      </c>
      <c r="AT42">
        <f t="shared" si="47"/>
        <v>-2.0950970115323946</v>
      </c>
      <c r="AU42">
        <f t="shared" si="48"/>
        <v>-67.680887002505969</v>
      </c>
      <c r="AW42">
        <v>39</v>
      </c>
      <c r="AX42">
        <f>IF(Z42&gt;0, (R42*SUMPRODUCT(K42:$K$98, X42:$X$98)-K42*$AZ$3)/Z42, 0)</f>
        <v>-1007231.3840398922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0.59457872599999995</v>
      </c>
      <c r="Q43" s="5">
        <f t="shared" si="60"/>
        <v>50</v>
      </c>
      <c r="R43">
        <f t="shared" si="31"/>
        <v>2000000</v>
      </c>
      <c r="S43">
        <f t="shared" si="32"/>
        <v>-2331285.5306051183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-2317.4068736829058</v>
      </c>
      <c r="AC43">
        <f t="shared" si="33"/>
        <v>-2120.9407708707818</v>
      </c>
      <c r="AE43">
        <f t="shared" si="34"/>
        <v>0</v>
      </c>
      <c r="AF43">
        <f t="shared" si="35"/>
        <v>0</v>
      </c>
      <c r="AG43">
        <f t="shared" si="36"/>
        <v>-4.5488652999108641E-2</v>
      </c>
      <c r="AH43">
        <f t="shared" si="37"/>
        <v>-2735.9767545198988</v>
      </c>
      <c r="AI43">
        <f t="shared" si="38"/>
        <v>-2736.022243172898</v>
      </c>
      <c r="AJ43">
        <f t="shared" si="39"/>
        <v>-196.46610281212406</v>
      </c>
      <c r="AK43">
        <f t="shared" si="61"/>
        <v>-162.21848115780341</v>
      </c>
      <c r="AL43">
        <f t="shared" si="40"/>
        <v>-3094.7068271428257</v>
      </c>
      <c r="AN43">
        <f t="shared" si="41"/>
        <v>0</v>
      </c>
      <c r="AO43">
        <f t="shared" si="42"/>
        <v>0</v>
      </c>
      <c r="AP43">
        <f t="shared" si="43"/>
        <v>-4.8885737336585135E-4</v>
      </c>
      <c r="AQ43">
        <f t="shared" si="44"/>
        <v>-29.402990012274774</v>
      </c>
      <c r="AR43">
        <f t="shared" si="45"/>
        <v>-29.40347886964814</v>
      </c>
      <c r="AS43">
        <f t="shared" si="46"/>
        <v>-2.1113815565838423</v>
      </c>
      <c r="AT43">
        <f t="shared" si="47"/>
        <v>-1.7433292784412753</v>
      </c>
      <c r="AU43">
        <f t="shared" si="48"/>
        <v>-33.258189704673264</v>
      </c>
      <c r="AW43">
        <v>40</v>
      </c>
      <c r="AX43">
        <f>IF(Z43&gt;0, (R43*SUMPRODUCT(K43:$K$98, X43:$X$98)-K43*$AZ$3)/Z43, 0)</f>
        <v>-2331285.5306051183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0.66545322200000001</v>
      </c>
      <c r="Q44" s="5">
        <f t="shared" si="60"/>
        <v>50</v>
      </c>
      <c r="R44">
        <f t="shared" si="31"/>
        <v>2000000</v>
      </c>
      <c r="S44">
        <f t="shared" si="32"/>
        <v>-6496522.1467915187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-2120.9407708707818</v>
      </c>
      <c r="AC44">
        <f t="shared" si="33"/>
        <v>-1918.1885650794229</v>
      </c>
      <c r="AE44">
        <f t="shared" si="34"/>
        <v>0</v>
      </c>
      <c r="AF44">
        <f t="shared" si="35"/>
        <v>0</v>
      </c>
      <c r="AG44">
        <f t="shared" si="36"/>
        <v>-1.4763195766420744E-2</v>
      </c>
      <c r="AH44">
        <f t="shared" si="37"/>
        <v>-1210.8228281078723</v>
      </c>
      <c r="AI44">
        <f t="shared" si="38"/>
        <v>-1210.8375913036386</v>
      </c>
      <c r="AJ44">
        <f t="shared" si="39"/>
        <v>-202.75220579135885</v>
      </c>
      <c r="AK44">
        <f t="shared" si="61"/>
        <v>-148.46585396095475</v>
      </c>
      <c r="AL44">
        <f t="shared" si="40"/>
        <v>-1562.0556510559522</v>
      </c>
      <c r="AN44">
        <f t="shared" si="41"/>
        <v>0</v>
      </c>
      <c r="AO44">
        <f t="shared" si="42"/>
        <v>0</v>
      </c>
      <c r="AP44">
        <f t="shared" si="43"/>
        <v>-1.4165811198877683E-4</v>
      </c>
      <c r="AQ44">
        <f t="shared" si="44"/>
        <v>-11.618275507312955</v>
      </c>
      <c r="AR44">
        <f t="shared" si="45"/>
        <v>-11.618417165424944</v>
      </c>
      <c r="AS44">
        <f t="shared" si="46"/>
        <v>-1.9454794970132137</v>
      </c>
      <c r="AT44">
        <f t="shared" si="47"/>
        <v>-1.4245826513217916</v>
      </c>
      <c r="AU44">
        <f t="shared" si="48"/>
        <v>-14.988479313759948</v>
      </c>
      <c r="AW44">
        <v>41</v>
      </c>
      <c r="AX44">
        <f>IF(Z44&gt;0, (R44*SUMPRODUCT(K44:$K$98, X44:$X$98)-K44*$AZ$3)/Z44, 0)</f>
        <v>-6496522.1467915187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0.73950958099999997</v>
      </c>
      <c r="Q45" s="5">
        <f t="shared" si="60"/>
        <v>50</v>
      </c>
      <c r="R45">
        <f t="shared" si="31"/>
        <v>2000000</v>
      </c>
      <c r="S45">
        <f t="shared" si="32"/>
        <v>-23289713.4440566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-1918.1885650794229</v>
      </c>
      <c r="AC45">
        <f t="shared" si="33"/>
        <v>-1722.5254157620634</v>
      </c>
      <c r="AE45">
        <f t="shared" si="34"/>
        <v>0</v>
      </c>
      <c r="AF45">
        <f t="shared" si="35"/>
        <v>0</v>
      </c>
      <c r="AG45">
        <f t="shared" si="36"/>
        <v>-3.698039093309759E-3</v>
      </c>
      <c r="AH45">
        <f t="shared" si="37"/>
        <v>-436.70098861787108</v>
      </c>
      <c r="AI45">
        <f t="shared" si="38"/>
        <v>-436.70468665696438</v>
      </c>
      <c r="AJ45">
        <f t="shared" si="39"/>
        <v>-195.66314931735951</v>
      </c>
      <c r="AK45">
        <f t="shared" si="61"/>
        <v>-134.27319955555961</v>
      </c>
      <c r="AL45">
        <f t="shared" si="40"/>
        <v>-766.64103552988354</v>
      </c>
      <c r="AN45">
        <f t="shared" si="41"/>
        <v>0</v>
      </c>
      <c r="AO45">
        <f t="shared" si="42"/>
        <v>0</v>
      </c>
      <c r="AP45">
        <f t="shared" si="43"/>
        <v>-3.1682142702515744E-5</v>
      </c>
      <c r="AQ45">
        <f t="shared" si="44"/>
        <v>-3.7413403943596926</v>
      </c>
      <c r="AR45">
        <f t="shared" si="45"/>
        <v>-3.7413720765023952</v>
      </c>
      <c r="AS45">
        <f t="shared" si="46"/>
        <v>-1.6763013212897315</v>
      </c>
      <c r="AT45">
        <f t="shared" si="47"/>
        <v>-1.1503563272597022</v>
      </c>
      <c r="AU45">
        <f t="shared" si="48"/>
        <v>-6.5680297250518294</v>
      </c>
      <c r="AW45">
        <v>42</v>
      </c>
      <c r="AX45">
        <f>IF(Z45&gt;0, (R45*SUMPRODUCT(K45:$K$98, X45:$X$98)-K45*$AZ$3)/Z45, 0)</f>
        <v>-23289713.4440566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0.74173968400000001</v>
      </c>
      <c r="Q46" s="5">
        <f t="shared" si="60"/>
        <v>50</v>
      </c>
      <c r="R46">
        <f t="shared" si="31"/>
        <v>2000000</v>
      </c>
      <c r="S46">
        <f t="shared" si="32"/>
        <v>-83936050.029910266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-1722.5254157620634</v>
      </c>
      <c r="AC46">
        <f t="shared" si="33"/>
        <v>-1541.194055420108</v>
      </c>
      <c r="AE46">
        <f t="shared" si="34"/>
        <v>0</v>
      </c>
      <c r="AF46">
        <f t="shared" si="35"/>
        <v>0</v>
      </c>
      <c r="AG46">
        <f t="shared" si="36"/>
        <v>-9.1807635388543418E-4</v>
      </c>
      <c r="AH46">
        <f t="shared" si="37"/>
        <v>-109.71929393964908</v>
      </c>
      <c r="AI46">
        <f t="shared" si="38"/>
        <v>-109.72021201600296</v>
      </c>
      <c r="AJ46">
        <f t="shared" si="39"/>
        <v>-181.33136034195536</v>
      </c>
      <c r="AK46">
        <f t="shared" si="61"/>
        <v>-120.57677910334445</v>
      </c>
      <c r="AL46">
        <f t="shared" si="40"/>
        <v>-411.62835146130277</v>
      </c>
      <c r="AN46">
        <f t="shared" si="41"/>
        <v>0</v>
      </c>
      <c r="AO46">
        <f t="shared" si="42"/>
        <v>0</v>
      </c>
      <c r="AP46">
        <f t="shared" si="43"/>
        <v>-7.0226953204318315E-6</v>
      </c>
      <c r="AQ46">
        <f t="shared" si="44"/>
        <v>-0.83928223273596181</v>
      </c>
      <c r="AR46">
        <f t="shared" si="45"/>
        <v>-0.83928925543128219</v>
      </c>
      <c r="AS46">
        <f t="shared" si="46"/>
        <v>-1.3870686139901374</v>
      </c>
      <c r="AT46">
        <f t="shared" si="47"/>
        <v>-0.92233503104412573</v>
      </c>
      <c r="AU46">
        <f t="shared" si="48"/>
        <v>-3.1486929004655453</v>
      </c>
      <c r="AW46">
        <v>43</v>
      </c>
      <c r="AX46">
        <f>IF(Z46&gt;0, (R46*SUMPRODUCT(K46:$K$98, X46:$X$98)-K46*$AZ$3)/Z46, 0)</f>
        <v>-83936050.029910266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0.74414860599999999</v>
      </c>
      <c r="Q47" s="5">
        <f t="shared" si="60"/>
        <v>50</v>
      </c>
      <c r="R47">
        <f t="shared" si="31"/>
        <v>2000000</v>
      </c>
      <c r="S47">
        <f t="shared" si="32"/>
        <v>-304990410.56506425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-1541.194055420108</v>
      </c>
      <c r="AC47">
        <f t="shared" si="33"/>
        <v>-1376.7898548525632</v>
      </c>
      <c r="AE47">
        <f t="shared" si="34"/>
        <v>0</v>
      </c>
      <c r="AF47">
        <f t="shared" si="35"/>
        <v>0</v>
      </c>
      <c r="AG47">
        <f t="shared" si="36"/>
        <v>-2.257103514011713E-4</v>
      </c>
      <c r="AH47">
        <f t="shared" si="37"/>
        <v>-27.327409557816342</v>
      </c>
      <c r="AI47">
        <f t="shared" si="38"/>
        <v>-27.327635268167743</v>
      </c>
      <c r="AJ47">
        <f t="shared" si="39"/>
        <v>-164.40420056754488</v>
      </c>
      <c r="AK47">
        <f t="shared" si="61"/>
        <v>-107.88358387940757</v>
      </c>
      <c r="AL47">
        <f t="shared" si="40"/>
        <v>-299.6154197151202</v>
      </c>
      <c r="AN47">
        <f t="shared" si="41"/>
        <v>0</v>
      </c>
      <c r="AO47">
        <f t="shared" si="42"/>
        <v>0</v>
      </c>
      <c r="AP47">
        <f t="shared" si="43"/>
        <v>-1.5415530662191448E-6</v>
      </c>
      <c r="AQ47">
        <f t="shared" si="44"/>
        <v>-0.18664031903793107</v>
      </c>
      <c r="AR47">
        <f t="shared" si="45"/>
        <v>-0.1866418605909973</v>
      </c>
      <c r="AS47">
        <f t="shared" si="46"/>
        <v>-1.1228452656730519</v>
      </c>
      <c r="AT47">
        <f t="shared" si="47"/>
        <v>-0.73682163220072849</v>
      </c>
      <c r="AU47">
        <f t="shared" si="48"/>
        <v>-2.0463087584647774</v>
      </c>
      <c r="AW47">
        <v>44</v>
      </c>
      <c r="AX47">
        <f>IF(Z47&gt;0, (R47*SUMPRODUCT(K47:$K$98, X47:$X$98)-K47*$AZ$3)/Z47, 0)</f>
        <v>-304990410.56506425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0.74680299299999997</v>
      </c>
      <c r="Q48" s="5">
        <f t="shared" si="60"/>
        <v>50</v>
      </c>
      <c r="R48">
        <f t="shared" si="31"/>
        <v>2000000</v>
      </c>
      <c r="S48">
        <f t="shared" si="32"/>
        <v>-1119867955.8789899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-1376.7898548525632</v>
      </c>
      <c r="AC48">
        <f t="shared" si="33"/>
        <v>-1229.4376712427786</v>
      </c>
      <c r="AE48">
        <f t="shared" si="34"/>
        <v>0</v>
      </c>
      <c r="AF48">
        <f t="shared" si="35"/>
        <v>0</v>
      </c>
      <c r="AG48">
        <f t="shared" si="36"/>
        <v>-5.4892081909683126E-5</v>
      </c>
      <c r="AH48">
        <f t="shared" si="37"/>
        <v>-6.7424466390990583</v>
      </c>
      <c r="AI48">
        <f t="shared" si="38"/>
        <v>-6.7425015311809684</v>
      </c>
      <c r="AJ48">
        <f t="shared" si="39"/>
        <v>-147.35218360978456</v>
      </c>
      <c r="AK48">
        <f t="shared" si="61"/>
        <v>-96.375289839679425</v>
      </c>
      <c r="AL48">
        <f t="shared" si="40"/>
        <v>-250.46997498064496</v>
      </c>
      <c r="AN48">
        <f t="shared" si="41"/>
        <v>0</v>
      </c>
      <c r="AO48">
        <f t="shared" si="42"/>
        <v>0</v>
      </c>
      <c r="AP48">
        <f t="shared" si="43"/>
        <v>-3.3473311771086505E-7</v>
      </c>
      <c r="AQ48">
        <f t="shared" si="44"/>
        <v>-4.1115587275742299E-2</v>
      </c>
      <c r="AR48">
        <f t="shared" si="45"/>
        <v>-4.1115922008860009E-2</v>
      </c>
      <c r="AS48">
        <f t="shared" si="46"/>
        <v>-0.89855684290426185</v>
      </c>
      <c r="AT48">
        <f t="shared" si="47"/>
        <v>-0.58769862821751329</v>
      </c>
      <c r="AU48">
        <f t="shared" si="48"/>
        <v>-1.5273713931306352</v>
      </c>
      <c r="AW48">
        <v>45</v>
      </c>
      <c r="AX48">
        <f>IF(Z48&gt;0, (R48*SUMPRODUCT(K48:$K$98, X48:$X$98)-K48*$AZ$3)/Z48, 0)</f>
        <v>-1119867955.8789899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0.74973846</v>
      </c>
      <c r="Q49" s="5">
        <f t="shared" si="60"/>
        <v>50</v>
      </c>
      <c r="R49">
        <f t="shared" si="31"/>
        <v>2000000</v>
      </c>
      <c r="S49">
        <f t="shared" si="32"/>
        <v>-4161774823.8710914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-1229.4376712427786</v>
      </c>
      <c r="AC49">
        <f t="shared" si="33"/>
        <v>-1097.7476940364629</v>
      </c>
      <c r="AE49">
        <f t="shared" si="34"/>
        <v>0</v>
      </c>
      <c r="AF49">
        <f t="shared" si="35"/>
        <v>0</v>
      </c>
      <c r="AG49">
        <f t="shared" si="36"/>
        <v>-1.3188456133426611E-5</v>
      </c>
      <c r="AH49">
        <f t="shared" si="37"/>
        <v>-1.6461881982863875</v>
      </c>
      <c r="AI49">
        <f t="shared" si="38"/>
        <v>-1.6462013867425209</v>
      </c>
      <c r="AJ49">
        <f t="shared" si="39"/>
        <v>-131.68997720631569</v>
      </c>
      <c r="AK49">
        <f t="shared" si="61"/>
        <v>-86.06063698699451</v>
      </c>
      <c r="AL49">
        <f t="shared" si="40"/>
        <v>-219.3968155800527</v>
      </c>
      <c r="AN49">
        <f t="shared" si="41"/>
        <v>0</v>
      </c>
      <c r="AO49">
        <f t="shared" si="42"/>
        <v>0</v>
      </c>
      <c r="AP49">
        <f t="shared" si="43"/>
        <v>-7.1806691384119389E-8</v>
      </c>
      <c r="AQ49">
        <f t="shared" si="44"/>
        <v>-8.9629390065550946E-3</v>
      </c>
      <c r="AR49">
        <f t="shared" si="45"/>
        <v>-8.9630108132464793E-3</v>
      </c>
      <c r="AS49">
        <f t="shared" si="46"/>
        <v>-0.71700746895373879</v>
      </c>
      <c r="AT49">
        <f t="shared" si="47"/>
        <v>-0.4685711153698347</v>
      </c>
      <c r="AU49">
        <f t="shared" si="48"/>
        <v>-1.1945415951368199</v>
      </c>
      <c r="AW49">
        <v>46</v>
      </c>
      <c r="AX49">
        <f>IF(Z49&gt;0, (R49*SUMPRODUCT(K49:$K$98, X49:$X$98)-K49*$AZ$3)/Z49, 0)</f>
        <v>-4161774823.8710914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0.75265391500000001</v>
      </c>
      <c r="Q50" s="5">
        <f t="shared" si="60"/>
        <v>50</v>
      </c>
      <c r="R50">
        <f t="shared" si="31"/>
        <v>2000000</v>
      </c>
      <c r="S50">
        <f t="shared" si="32"/>
        <v>-15656039672.691647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-1097.7476940364629</v>
      </c>
      <c r="AC50">
        <f t="shared" si="33"/>
        <v>-980.13960983833442</v>
      </c>
      <c r="AE50">
        <f t="shared" si="34"/>
        <v>0</v>
      </c>
      <c r="AF50">
        <f t="shared" si="35"/>
        <v>0</v>
      </c>
      <c r="AG50">
        <f t="shared" si="36"/>
        <v>-3.1302284304630438E-6</v>
      </c>
      <c r="AH50">
        <f t="shared" si="37"/>
        <v>-0.39705372566517205</v>
      </c>
      <c r="AI50">
        <f t="shared" si="38"/>
        <v>-0.39705685589360251</v>
      </c>
      <c r="AJ50">
        <f t="shared" si="39"/>
        <v>-117.60808419812849</v>
      </c>
      <c r="AK50">
        <f t="shared" si="61"/>
        <v>-76.842338582552415</v>
      </c>
      <c r="AL50">
        <f t="shared" si="40"/>
        <v>-194.84747963657452</v>
      </c>
      <c r="AN50">
        <f t="shared" si="41"/>
        <v>0</v>
      </c>
      <c r="AO50">
        <f t="shared" si="42"/>
        <v>0</v>
      </c>
      <c r="AP50">
        <f t="shared" si="43"/>
        <v>-1.5216997390021398E-8</v>
      </c>
      <c r="AQ50">
        <f t="shared" si="44"/>
        <v>-1.9301995497662222E-3</v>
      </c>
      <c r="AR50">
        <f t="shared" si="45"/>
        <v>-1.9302147667636122E-3</v>
      </c>
      <c r="AS50">
        <f t="shared" si="46"/>
        <v>-0.5717288530356881</v>
      </c>
      <c r="AT50">
        <f t="shared" si="47"/>
        <v>-0.37355410048488658</v>
      </c>
      <c r="AU50">
        <f t="shared" si="48"/>
        <v>-0.94721316828733837</v>
      </c>
      <c r="AW50">
        <v>47</v>
      </c>
      <c r="AX50">
        <f>IF(Z50&gt;0, (R50*SUMPRODUCT(K50:$K$98, X50:$X$98)-K50*$AZ$3)/Z50, 0)</f>
        <v>-15656039672.691647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0.755802533</v>
      </c>
      <c r="Q51" s="5">
        <f t="shared" si="60"/>
        <v>50</v>
      </c>
      <c r="R51">
        <f t="shared" si="31"/>
        <v>2000000</v>
      </c>
      <c r="S51">
        <f t="shared" si="32"/>
        <v>-59687381204.089661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-980.13960983833442</v>
      </c>
      <c r="AC51">
        <f t="shared" si="33"/>
        <v>-875.12631937972787</v>
      </c>
      <c r="AE51">
        <f t="shared" si="34"/>
        <v>0</v>
      </c>
      <c r="AF51">
        <f t="shared" si="35"/>
        <v>0</v>
      </c>
      <c r="AG51">
        <f t="shared" si="36"/>
        <v>-7.330915695458305E-7</v>
      </c>
      <c r="AH51">
        <f t="shared" si="37"/>
        <v>-9.4633383064503321E-2</v>
      </c>
      <c r="AI51">
        <f t="shared" si="38"/>
        <v>-9.4634116156072867E-2</v>
      </c>
      <c r="AJ51">
        <f t="shared" si="39"/>
        <v>-105.01329045860655</v>
      </c>
      <c r="AK51">
        <f t="shared" si="61"/>
        <v>-68.609772688683421</v>
      </c>
      <c r="AL51">
        <f t="shared" si="40"/>
        <v>-173.71769726344604</v>
      </c>
      <c r="AN51">
        <f t="shared" si="41"/>
        <v>0</v>
      </c>
      <c r="AO51">
        <f t="shared" si="42"/>
        <v>0</v>
      </c>
      <c r="AP51">
        <f t="shared" si="43"/>
        <v>-3.1819484322219845E-9</v>
      </c>
      <c r="AQ51">
        <f t="shared" si="44"/>
        <v>-4.1075161328687723E-4</v>
      </c>
      <c r="AR51">
        <f t="shared" si="45"/>
        <v>-4.1075479523530945E-4</v>
      </c>
      <c r="AS51">
        <f t="shared" si="46"/>
        <v>-0.45580509832386668</v>
      </c>
      <c r="AT51">
        <f t="shared" si="47"/>
        <v>-0.29779739354677537</v>
      </c>
      <c r="AU51">
        <f t="shared" si="48"/>
        <v>-0.75401324666587732</v>
      </c>
      <c r="AW51">
        <v>48</v>
      </c>
      <c r="AX51">
        <f>IF(Z51&gt;0, (R51*SUMPRODUCT(K51:$K$98, X51:$X$98)-K51*$AZ$3)/Z51, 0)</f>
        <v>-59687381204.089661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0.75910169800000005</v>
      </c>
      <c r="Q52" s="5">
        <f t="shared" si="60"/>
        <v>50</v>
      </c>
      <c r="R52">
        <f t="shared" si="31"/>
        <v>2000000</v>
      </c>
      <c r="S52">
        <f t="shared" si="32"/>
        <v>-230804334220.21194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-875.12631937972787</v>
      </c>
      <c r="AC52">
        <f t="shared" si="33"/>
        <v>-781.36314025798731</v>
      </c>
      <c r="AE52">
        <f t="shared" si="34"/>
        <v>0</v>
      </c>
      <c r="AF52">
        <f t="shared" si="35"/>
        <v>0</v>
      </c>
      <c r="AG52">
        <f t="shared" si="36"/>
        <v>-1.6926959861864717E-7</v>
      </c>
      <c r="AH52">
        <f t="shared" si="37"/>
        <v>-2.2259642209269001E-2</v>
      </c>
      <c r="AI52">
        <f t="shared" si="38"/>
        <v>-2.225981147886762E-2</v>
      </c>
      <c r="AJ52">
        <f t="shared" si="39"/>
        <v>-93.763179121740563</v>
      </c>
      <c r="AK52">
        <f t="shared" si="61"/>
        <v>-61.258842356580956</v>
      </c>
      <c r="AL52">
        <f t="shared" si="40"/>
        <v>-155.04428128980038</v>
      </c>
      <c r="AN52">
        <f t="shared" si="41"/>
        <v>0</v>
      </c>
      <c r="AO52">
        <f t="shared" si="42"/>
        <v>0</v>
      </c>
      <c r="AP52">
        <f t="shared" si="43"/>
        <v>-6.559879375460877E-10</v>
      </c>
      <c r="AQ52">
        <f t="shared" si="44"/>
        <v>-8.6265087780290932E-5</v>
      </c>
      <c r="AR52">
        <f t="shared" si="45"/>
        <v>-8.6265743768228486E-5</v>
      </c>
      <c r="AS52">
        <f t="shared" si="46"/>
        <v>-0.36337012075279512</v>
      </c>
      <c r="AT52">
        <f t="shared" si="47"/>
        <v>-0.23740271130723631</v>
      </c>
      <c r="AU52">
        <f t="shared" si="48"/>
        <v>-0.60085909780379965</v>
      </c>
      <c r="AW52">
        <v>49</v>
      </c>
      <c r="AX52">
        <f>IF(Z52&gt;0, (R52*SUMPRODUCT(K52:$K$98, X52:$X$98)-K52*$AZ$3)/Z52, 0)</f>
        <v>-230804334220.21194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0.76251046700000003</v>
      </c>
      <c r="Q53" s="5">
        <f t="shared" si="60"/>
        <v>50</v>
      </c>
      <c r="R53">
        <f t="shared" si="31"/>
        <v>2000000</v>
      </c>
      <c r="S53">
        <f t="shared" si="32"/>
        <v>-905867262265.16711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-781.36314025798731</v>
      </c>
      <c r="AC53">
        <f t="shared" si="33"/>
        <v>-697.64573556472328</v>
      </c>
      <c r="AE53">
        <f t="shared" si="34"/>
        <v>0</v>
      </c>
      <c r="AF53">
        <f t="shared" si="35"/>
        <v>0</v>
      </c>
      <c r="AG53">
        <f t="shared" si="36"/>
        <v>-3.8507061940853491E-8</v>
      </c>
      <c r="AH53">
        <f t="shared" si="37"/>
        <v>-5.1627936276642883E-3</v>
      </c>
      <c r="AI53">
        <f t="shared" si="38"/>
        <v>-5.1628321347262293E-3</v>
      </c>
      <c r="AJ53">
        <f t="shared" si="39"/>
        <v>-83.717404693264029</v>
      </c>
      <c r="AK53">
        <f t="shared" si="61"/>
        <v>-54.695419818059115</v>
      </c>
      <c r="AL53">
        <f t="shared" si="40"/>
        <v>-138.41798734345787</v>
      </c>
      <c r="AN53">
        <f t="shared" si="41"/>
        <v>0</v>
      </c>
      <c r="AO53">
        <f t="shared" si="42"/>
        <v>0</v>
      </c>
      <c r="AP53">
        <f t="shared" si="43"/>
        <v>-1.332414192553506E-10</v>
      </c>
      <c r="AQ53">
        <f t="shared" si="44"/>
        <v>-1.7864202450165505E-5</v>
      </c>
      <c r="AR53">
        <f t="shared" si="45"/>
        <v>-1.786433569158476E-5</v>
      </c>
      <c r="AS53">
        <f t="shared" si="46"/>
        <v>-0.28967740605186798</v>
      </c>
      <c r="AT53">
        <f t="shared" si="47"/>
        <v>-0.18925607397726843</v>
      </c>
      <c r="AU53">
        <f t="shared" si="48"/>
        <v>-0.47895134436482795</v>
      </c>
      <c r="AW53">
        <v>50</v>
      </c>
      <c r="AX53">
        <f>IF(Z53&gt;0, (R53*SUMPRODUCT(K53:$K$98, X53:$X$98)-K53*$AZ$3)/Z53, 0)</f>
        <v>-905867262265.16711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0.76616800500000004</v>
      </c>
      <c r="Q54" s="5">
        <f t="shared" si="60"/>
        <v>50</v>
      </c>
      <c r="R54">
        <f t="shared" si="31"/>
        <v>2000000</v>
      </c>
      <c r="S54">
        <f t="shared" si="32"/>
        <v>-3613469449131.2529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-697.64573556472328</v>
      </c>
      <c r="AC54">
        <f t="shared" si="33"/>
        <v>-622.89799364468308</v>
      </c>
      <c r="AE54">
        <f t="shared" si="34"/>
        <v>0</v>
      </c>
      <c r="AF54">
        <f t="shared" si="35"/>
        <v>0</v>
      </c>
      <c r="AG54">
        <f t="shared" si="36"/>
        <v>-8.6191124958098045E-9</v>
      </c>
      <c r="AH54">
        <f t="shared" si="37"/>
        <v>-1.180115153025406E-3</v>
      </c>
      <c r="AI54">
        <f t="shared" si="38"/>
        <v>-1.1801237721379017E-3</v>
      </c>
      <c r="AJ54">
        <f t="shared" si="39"/>
        <v>-74.747741920040198</v>
      </c>
      <c r="AK54">
        <f t="shared" si="61"/>
        <v>-48.835201489530633</v>
      </c>
      <c r="AL54">
        <f t="shared" si="40"/>
        <v>-123.58412353334298</v>
      </c>
      <c r="AN54">
        <f t="shared" si="41"/>
        <v>0</v>
      </c>
      <c r="AO54">
        <f t="shared" si="42"/>
        <v>0</v>
      </c>
      <c r="AP54">
        <f t="shared" si="43"/>
        <v>-2.6628297043354034E-11</v>
      </c>
      <c r="AQ54">
        <f t="shared" si="44"/>
        <v>-3.6459040133657333E-6</v>
      </c>
      <c r="AR54">
        <f t="shared" si="45"/>
        <v>-3.6459306416627768E-6</v>
      </c>
      <c r="AS54">
        <f t="shared" si="46"/>
        <v>-0.23092923733556503</v>
      </c>
      <c r="AT54">
        <f t="shared" si="47"/>
        <v>-0.15087379960146219</v>
      </c>
      <c r="AU54">
        <f t="shared" si="48"/>
        <v>-0.38180668286766889</v>
      </c>
      <c r="AW54">
        <v>51</v>
      </c>
      <c r="AX54">
        <f>IF(Z54&gt;0, (R54*SUMPRODUCT(K54:$K$98, X54:$X$98)-K54*$AZ$3)/Z54, 0)</f>
        <v>-3613469449131.2529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0.76992945700000004</v>
      </c>
      <c r="Q55" s="5">
        <f t="shared" si="60"/>
        <v>50</v>
      </c>
      <c r="R55">
        <f t="shared" si="31"/>
        <v>2000000</v>
      </c>
      <c r="S55">
        <f t="shared" si="32"/>
        <v>-14660353823321.281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-622.89799364468308</v>
      </c>
      <c r="AC55">
        <f t="shared" si="33"/>
        <v>-556.15892605465626</v>
      </c>
      <c r="AE55">
        <f t="shared" si="34"/>
        <v>0</v>
      </c>
      <c r="AF55">
        <f t="shared" si="35"/>
        <v>0</v>
      </c>
      <c r="AG55">
        <f t="shared" si="36"/>
        <v>-1.896812767130948E-9</v>
      </c>
      <c r="AH55">
        <f t="shared" si="37"/>
        <v>-2.6544434414883035E-4</v>
      </c>
      <c r="AI55">
        <f t="shared" si="38"/>
        <v>-2.6544624096159748E-4</v>
      </c>
      <c r="AJ55">
        <f t="shared" si="39"/>
        <v>-66.739067590026821</v>
      </c>
      <c r="AK55">
        <f t="shared" si="61"/>
        <v>-43.602859555127822</v>
      </c>
      <c r="AL55">
        <f t="shared" si="40"/>
        <v>-110.3421925913956</v>
      </c>
      <c r="AN55">
        <f t="shared" si="41"/>
        <v>0</v>
      </c>
      <c r="AO55">
        <f t="shared" si="42"/>
        <v>0</v>
      </c>
      <c r="AP55">
        <f t="shared" si="43"/>
        <v>-5.2322355263359045E-12</v>
      </c>
      <c r="AQ55">
        <f t="shared" si="44"/>
        <v>-7.3221108155086705E-7</v>
      </c>
      <c r="AR55">
        <f t="shared" si="45"/>
        <v>-7.3221631378639338E-7</v>
      </c>
      <c r="AS55">
        <f t="shared" si="46"/>
        <v>-0.18409540809199149</v>
      </c>
      <c r="AT55">
        <f t="shared" si="47"/>
        <v>-0.12027567231068985</v>
      </c>
      <c r="AU55">
        <f t="shared" si="48"/>
        <v>-0.30437181261899515</v>
      </c>
      <c r="AW55">
        <v>52</v>
      </c>
      <c r="AX55">
        <f>IF(Z55&gt;0, (R55*SUMPRODUCT(K55:$K$98, X55:$X$98)-K55*$AZ$3)/Z55, 0)</f>
        <v>-14660353823321.281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0.77391342299999999</v>
      </c>
      <c r="Q56" s="5">
        <f t="shared" si="60"/>
        <v>50</v>
      </c>
      <c r="R56">
        <f t="shared" si="31"/>
        <v>2000000</v>
      </c>
      <c r="S56">
        <f t="shared" si="32"/>
        <v>-60575727684799.063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-556.15892605465626</v>
      </c>
      <c r="AC56">
        <f t="shared" si="33"/>
        <v>-496.57047032621483</v>
      </c>
      <c r="AE56">
        <f t="shared" si="34"/>
        <v>0</v>
      </c>
      <c r="AF56">
        <f t="shared" si="35"/>
        <v>0</v>
      </c>
      <c r="AG56">
        <f t="shared" si="36"/>
        <v>-4.0987577805922486E-10</v>
      </c>
      <c r="AH56">
        <f t="shared" si="37"/>
        <v>-5.871875445601655E-5</v>
      </c>
      <c r="AI56">
        <f t="shared" si="38"/>
        <v>-5.871916433179461E-5</v>
      </c>
      <c r="AJ56">
        <f t="shared" si="39"/>
        <v>-59.588455728441431</v>
      </c>
      <c r="AK56">
        <f t="shared" si="61"/>
        <v>-38.93112482382594</v>
      </c>
      <c r="AL56">
        <f t="shared" si="40"/>
        <v>-98.5196392714317</v>
      </c>
      <c r="AN56">
        <f t="shared" si="41"/>
        <v>0</v>
      </c>
      <c r="AO56">
        <f t="shared" si="42"/>
        <v>0</v>
      </c>
      <c r="AP56">
        <f t="shared" si="43"/>
        <v>-1.0094784508426068E-12</v>
      </c>
      <c r="AQ56">
        <f t="shared" si="44"/>
        <v>-1.4461776093317237E-7</v>
      </c>
      <c r="AR56">
        <f t="shared" si="45"/>
        <v>-1.4461877041162322E-7</v>
      </c>
      <c r="AS56">
        <f t="shared" si="46"/>
        <v>-0.14675973843020917</v>
      </c>
      <c r="AT56">
        <f t="shared" si="47"/>
        <v>-9.5883030128795024E-2</v>
      </c>
      <c r="AU56">
        <f t="shared" si="48"/>
        <v>-0.24264291317777462</v>
      </c>
      <c r="AW56">
        <v>53</v>
      </c>
      <c r="AX56">
        <f>IF(Z56&gt;0, (R56*SUMPRODUCT(K56:$K$98, X56:$X$98)-K56*$AZ$3)/Z56, 0)</f>
        <v>-60575727684799.063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0.77813091899999998</v>
      </c>
      <c r="Q57" s="5">
        <f t="shared" si="60"/>
        <v>50</v>
      </c>
      <c r="R57">
        <f t="shared" si="31"/>
        <v>2000000</v>
      </c>
      <c r="S57">
        <f t="shared" si="32"/>
        <v>-255277791866389.34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-496.57047032621483</v>
      </c>
      <c r="AC57">
        <f t="shared" si="33"/>
        <v>-443.36649148810704</v>
      </c>
      <c r="AE57">
        <f t="shared" si="34"/>
        <v>0</v>
      </c>
      <c r="AF57">
        <f t="shared" si="35"/>
        <v>0</v>
      </c>
      <c r="AG57">
        <f t="shared" si="36"/>
        <v>-8.6840004421567956E-11</v>
      </c>
      <c r="AH57">
        <f t="shared" si="37"/>
        <v>-1.2757480634282586E-5</v>
      </c>
      <c r="AI57">
        <f t="shared" si="38"/>
        <v>-1.2757567474287008E-5</v>
      </c>
      <c r="AJ57">
        <f t="shared" si="39"/>
        <v>-53.203978838107787</v>
      </c>
      <c r="AK57">
        <f t="shared" si="61"/>
        <v>-34.759932922835041</v>
      </c>
      <c r="AL57">
        <f t="shared" si="40"/>
        <v>-87.963924518510311</v>
      </c>
      <c r="AN57">
        <f t="shared" si="41"/>
        <v>0</v>
      </c>
      <c r="AO57">
        <f t="shared" si="42"/>
        <v>0</v>
      </c>
      <c r="AP57">
        <f t="shared" si="43"/>
        <v>-1.9096184970475608E-13</v>
      </c>
      <c r="AQ57">
        <f t="shared" si="44"/>
        <v>-2.8053799809459062E-8</v>
      </c>
      <c r="AR57">
        <f t="shared" si="45"/>
        <v>-2.8053990771308769E-8</v>
      </c>
      <c r="AS57">
        <f t="shared" si="46"/>
        <v>-0.11699596606715969</v>
      </c>
      <c r="AT57">
        <f t="shared" si="47"/>
        <v>-7.6437364677393205E-2</v>
      </c>
      <c r="AU57">
        <f t="shared" si="48"/>
        <v>-0.19343335879854368</v>
      </c>
      <c r="AW57">
        <v>54</v>
      </c>
      <c r="AX57">
        <f>IF(Z57&gt;0, (R57*SUMPRODUCT(K57:$K$98, X57:$X$98)-K57*$AZ$3)/Z57, 0)</f>
        <v>-255277791866389.34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0.78242625899999996</v>
      </c>
      <c r="Q58" s="5">
        <f t="shared" si="60"/>
        <v>50</v>
      </c>
      <c r="R58">
        <f t="shared" si="31"/>
        <v>2000000</v>
      </c>
      <c r="S58">
        <f t="shared" si="32"/>
        <v>-1098051221684743.4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-443.36649148810704</v>
      </c>
      <c r="AC58">
        <f t="shared" si="33"/>
        <v>-395.86293885301308</v>
      </c>
      <c r="AE58">
        <f t="shared" si="34"/>
        <v>0</v>
      </c>
      <c r="AF58">
        <f t="shared" si="35"/>
        <v>0</v>
      </c>
      <c r="AG58">
        <f t="shared" si="36"/>
        <v>-1.8025704586241402E-11</v>
      </c>
      <c r="AH58">
        <f t="shared" si="37"/>
        <v>-2.7178359916444348E-6</v>
      </c>
      <c r="AI58">
        <f t="shared" si="38"/>
        <v>-2.717854017349021E-6</v>
      </c>
      <c r="AJ58">
        <f t="shared" si="39"/>
        <v>-47.503552635093968</v>
      </c>
      <c r="AK58">
        <f t="shared" si="61"/>
        <v>-31.035654404167495</v>
      </c>
      <c r="AL58">
        <f t="shared" si="40"/>
        <v>-78.539209757115486</v>
      </c>
      <c r="AN58">
        <f t="shared" si="41"/>
        <v>0</v>
      </c>
      <c r="AO58">
        <f t="shared" si="42"/>
        <v>0</v>
      </c>
      <c r="AP58">
        <f t="shared" si="43"/>
        <v>-3.5391665653121393E-14</v>
      </c>
      <c r="AQ58">
        <f t="shared" si="44"/>
        <v>-5.3361987741504465E-9</v>
      </c>
      <c r="AR58">
        <f t="shared" si="45"/>
        <v>-5.3362341658161003E-9</v>
      </c>
      <c r="AS58">
        <f t="shared" si="46"/>
        <v>-9.326846804534579E-2</v>
      </c>
      <c r="AT58">
        <f t="shared" si="47"/>
        <v>-6.0935399154189294E-2</v>
      </c>
      <c r="AU58">
        <f t="shared" si="48"/>
        <v>-0.15420387253576925</v>
      </c>
      <c r="AW58">
        <v>55</v>
      </c>
      <c r="AX58">
        <f>IF(Z58&gt;0, (R58*SUMPRODUCT(K58:$K$98, X58:$X$98)-K58*$AZ$3)/Z58, 0)</f>
        <v>-1098051221684743.4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0.78691510499999995</v>
      </c>
      <c r="Q59" s="5">
        <f t="shared" si="60"/>
        <v>50</v>
      </c>
      <c r="R59">
        <f t="shared" si="31"/>
        <v>2000000</v>
      </c>
      <c r="S59">
        <f t="shared" si="32"/>
        <v>-4827551928552291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-395.86293885301308</v>
      </c>
      <c r="AC59">
        <f t="shared" si="33"/>
        <v>-353.44905255196733</v>
      </c>
      <c r="AE59">
        <f t="shared" si="34"/>
        <v>0</v>
      </c>
      <c r="AF59">
        <f t="shared" si="35"/>
        <v>0</v>
      </c>
      <c r="AG59">
        <f t="shared" si="36"/>
        <v>-3.6607483231978537E-12</v>
      </c>
      <c r="AH59">
        <f t="shared" si="37"/>
        <v>-5.673879686872453E-7</v>
      </c>
      <c r="AI59">
        <f t="shared" si="38"/>
        <v>-5.6739162943556846E-7</v>
      </c>
      <c r="AJ59">
        <f t="shared" si="39"/>
        <v>-42.41388630104575</v>
      </c>
      <c r="AK59">
        <f t="shared" si="61"/>
        <v>-27.710405719710916</v>
      </c>
      <c r="AL59">
        <f t="shared" si="40"/>
        <v>-70.124292588148293</v>
      </c>
      <c r="AN59">
        <f t="shared" si="41"/>
        <v>0</v>
      </c>
      <c r="AO59">
        <f t="shared" si="42"/>
        <v>0</v>
      </c>
      <c r="AP59">
        <f t="shared" si="43"/>
        <v>-6.4174220562850573E-15</v>
      </c>
      <c r="AQ59">
        <f t="shared" si="44"/>
        <v>-9.9465129619824676E-10</v>
      </c>
      <c r="AR59">
        <f t="shared" si="45"/>
        <v>-9.9465771362030287E-10</v>
      </c>
      <c r="AS59">
        <f t="shared" si="46"/>
        <v>-7.4353051728868219E-2</v>
      </c>
      <c r="AT59">
        <f t="shared" si="47"/>
        <v>-4.857732713483489E-2</v>
      </c>
      <c r="AU59">
        <f t="shared" si="48"/>
        <v>-0.12293037985836082</v>
      </c>
      <c r="AW59">
        <v>56</v>
      </c>
      <c r="AX59">
        <f>IF(Z59&gt;0, (R59*SUMPRODUCT(K59:$K$98, X59:$X$98)-K59*$AZ$3)/Z59, 0)</f>
        <v>-4827551928552291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0.79143424399999995</v>
      </c>
      <c r="Q60" s="5">
        <f t="shared" si="60"/>
        <v>50</v>
      </c>
      <c r="R60">
        <f t="shared" si="31"/>
        <v>2000000</v>
      </c>
      <c r="S60">
        <f t="shared" si="32"/>
        <v>-2.1707238492489588E+16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-353.44905255196733</v>
      </c>
      <c r="AC60">
        <f t="shared" si="33"/>
        <v>-315.57951120797816</v>
      </c>
      <c r="AE60">
        <f t="shared" si="34"/>
        <v>0</v>
      </c>
      <c r="AF60">
        <f t="shared" si="35"/>
        <v>0</v>
      </c>
      <c r="AG60">
        <f t="shared" si="36"/>
        <v>-7.2689925832151434E-13</v>
      </c>
      <c r="AH60">
        <f t="shared" si="37"/>
        <v>-1.1588966326577445E-7</v>
      </c>
      <c r="AI60">
        <f t="shared" si="38"/>
        <v>-1.1589039016503278E-7</v>
      </c>
      <c r="AJ60">
        <f t="shared" si="39"/>
        <v>-37.869541343989169</v>
      </c>
      <c r="AK60">
        <f t="shared" si="61"/>
        <v>-24.741433678637716</v>
      </c>
      <c r="AL60">
        <f t="shared" si="40"/>
        <v>-62.610975138517276</v>
      </c>
      <c r="AN60">
        <f t="shared" si="41"/>
        <v>0</v>
      </c>
      <c r="AO60">
        <f t="shared" si="42"/>
        <v>0</v>
      </c>
      <c r="AP60">
        <f t="shared" si="43"/>
        <v>-1.1377502340868903E-15</v>
      </c>
      <c r="AQ60">
        <f t="shared" si="44"/>
        <v>-1.8139169905517464E-10</v>
      </c>
      <c r="AR60">
        <f t="shared" si="45"/>
        <v>-1.8139283680540872E-10</v>
      </c>
      <c r="AS60">
        <f t="shared" si="46"/>
        <v>-5.9273797621388513E-2</v>
      </c>
      <c r="AT60">
        <f t="shared" si="47"/>
        <v>-3.8725547780191175E-2</v>
      </c>
      <c r="AU60">
        <f t="shared" si="48"/>
        <v>-9.7999345582972519E-2</v>
      </c>
      <c r="AW60">
        <v>57</v>
      </c>
      <c r="AX60">
        <f>IF(Z60&gt;0, (R60*SUMPRODUCT(K60:$K$98, X60:$X$98)-K60*$AZ$3)/Z60, 0)</f>
        <v>-2.1707238492489588E+16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0.79587939600000002</v>
      </c>
      <c r="Q61" s="5">
        <f t="shared" si="60"/>
        <v>50</v>
      </c>
      <c r="R61">
        <f t="shared" si="31"/>
        <v>2000000</v>
      </c>
      <c r="S61">
        <f t="shared" si="32"/>
        <v>-9.9842379120836096E+16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-315.57951120797816</v>
      </c>
      <c r="AC61">
        <f t="shared" si="33"/>
        <v>-281.76742072156679</v>
      </c>
      <c r="AE61">
        <f t="shared" si="34"/>
        <v>0</v>
      </c>
      <c r="AF61">
        <f t="shared" si="35"/>
        <v>0</v>
      </c>
      <c r="AG61">
        <f t="shared" si="36"/>
        <v>-1.411061230725244E-13</v>
      </c>
      <c r="AH61">
        <f t="shared" si="37"/>
        <v>-2.314096570663099E-8</v>
      </c>
      <c r="AI61">
        <f t="shared" si="38"/>
        <v>-2.3141106812754062E-8</v>
      </c>
      <c r="AJ61">
        <f t="shared" si="39"/>
        <v>-33.812090486411364</v>
      </c>
      <c r="AK61">
        <f t="shared" si="61"/>
        <v>-22.090565784558475</v>
      </c>
      <c r="AL61">
        <f t="shared" si="40"/>
        <v>-55.90265629411094</v>
      </c>
      <c r="AN61">
        <f t="shared" si="41"/>
        <v>0</v>
      </c>
      <c r="AO61">
        <f t="shared" si="42"/>
        <v>0</v>
      </c>
      <c r="AP61">
        <f t="shared" si="43"/>
        <v>-1.9719710950186477E-16</v>
      </c>
      <c r="AQ61">
        <f t="shared" si="44"/>
        <v>-3.2339713182283307E-11</v>
      </c>
      <c r="AR61">
        <f t="shared" si="45"/>
        <v>-3.2339910379392813E-11</v>
      </c>
      <c r="AS61">
        <f t="shared" si="46"/>
        <v>-4.7252708563956837E-2</v>
      </c>
      <c r="AT61">
        <f t="shared" si="47"/>
        <v>-3.0871769595262482E-2</v>
      </c>
      <c r="AU61">
        <f t="shared" si="48"/>
        <v>-7.8124478191559224E-2</v>
      </c>
      <c r="AW61">
        <v>58</v>
      </c>
      <c r="AX61">
        <f>IF(Z61&gt;0, (R61*SUMPRODUCT(K61:$K$98, X61:$X$98)-K61*$AZ$3)/Z61, 0)</f>
        <v>-9.9842379120836096E+16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0.80043084799999997</v>
      </c>
      <c r="Q62" s="5">
        <f t="shared" si="60"/>
        <v>50</v>
      </c>
      <c r="R62">
        <f t="shared" si="31"/>
        <v>2000000</v>
      </c>
      <c r="S62">
        <f t="shared" si="32"/>
        <v>-4.7025046225822304E+17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-281.76742072156679</v>
      </c>
      <c r="AC62">
        <f t="shared" si="33"/>
        <v>-251.57805421571274</v>
      </c>
      <c r="AE62">
        <f t="shared" si="34"/>
        <v>0</v>
      </c>
      <c r="AF62">
        <f t="shared" si="35"/>
        <v>0</v>
      </c>
      <c r="AG62">
        <f t="shared" si="36"/>
        <v>-2.6749368092866081E-14</v>
      </c>
      <c r="AH62">
        <f t="shared" si="37"/>
        <v>-4.5178277499573233E-9</v>
      </c>
      <c r="AI62">
        <f t="shared" si="38"/>
        <v>-4.5178544993254163E-9</v>
      </c>
      <c r="AJ62">
        <f t="shared" si="39"/>
        <v>-30.189366505854053</v>
      </c>
      <c r="AK62">
        <f t="shared" si="61"/>
        <v>-19.723719450509677</v>
      </c>
      <c r="AL62">
        <f t="shared" si="40"/>
        <v>-49.913085960881588</v>
      </c>
      <c r="AN62">
        <f t="shared" si="41"/>
        <v>0</v>
      </c>
      <c r="AO62">
        <f t="shared" si="42"/>
        <v>0</v>
      </c>
      <c r="AP62">
        <f t="shared" si="43"/>
        <v>-3.3377222165285388E-17</v>
      </c>
      <c r="AQ62">
        <f t="shared" si="44"/>
        <v>-5.6372374850616594E-12</v>
      </c>
      <c r="AR62">
        <f t="shared" si="45"/>
        <v>-5.6372708622838251E-12</v>
      </c>
      <c r="AS62">
        <f t="shared" si="46"/>
        <v>-3.7669569965050796E-2</v>
      </c>
      <c r="AT62">
        <f t="shared" si="47"/>
        <v>-2.4610785710522765E-2</v>
      </c>
      <c r="AU62">
        <f t="shared" si="48"/>
        <v>-6.228035568121084E-2</v>
      </c>
      <c r="AW62">
        <v>59</v>
      </c>
      <c r="AX62">
        <f>IF(Z62&gt;0, (R62*SUMPRODUCT(K62:$K$98, X62:$X$98)-K62*$AZ$3)/Z62, 0)</f>
        <v>-4.7025046225822304E+17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0.80506197899999998</v>
      </c>
      <c r="Q63" s="5">
        <f t="shared" si="60"/>
        <v>50</v>
      </c>
      <c r="R63">
        <f t="shared" si="31"/>
        <v>2000000</v>
      </c>
      <c r="S63">
        <f t="shared" si="32"/>
        <v>-2.2703091656806308E+18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-251.57805421571274</v>
      </c>
      <c r="AC63">
        <f t="shared" si="33"/>
        <v>-224.62326269260561</v>
      </c>
      <c r="AE63">
        <f t="shared" si="34"/>
        <v>0</v>
      </c>
      <c r="AF63">
        <f t="shared" si="35"/>
        <v>0</v>
      </c>
      <c r="AG63">
        <f t="shared" si="36"/>
        <v>-4.9469751980951974E-15</v>
      </c>
      <c r="AH63">
        <f t="shared" si="37"/>
        <v>-8.6139596855368895E-10</v>
      </c>
      <c r="AI63">
        <f t="shared" si="38"/>
        <v>-8.6140091552888707E-10</v>
      </c>
      <c r="AJ63">
        <f t="shared" si="39"/>
        <v>-26.954791523107133</v>
      </c>
      <c r="AK63">
        <f t="shared" si="61"/>
        <v>-17.610463795099893</v>
      </c>
      <c r="AL63">
        <f t="shared" si="40"/>
        <v>-44.565255319068427</v>
      </c>
      <c r="AN63">
        <f t="shared" si="41"/>
        <v>0</v>
      </c>
      <c r="AO63">
        <f t="shared" si="42"/>
        <v>0</v>
      </c>
      <c r="AP63">
        <f t="shared" si="43"/>
        <v>-5.5113548336832276E-18</v>
      </c>
      <c r="AQ63">
        <f t="shared" si="44"/>
        <v>-9.5966901892526145E-13</v>
      </c>
      <c r="AR63">
        <f t="shared" si="45"/>
        <v>-9.5967453028009527E-13</v>
      </c>
      <c r="AS63">
        <f t="shared" si="46"/>
        <v>-3.0029950546144098E-2</v>
      </c>
      <c r="AT63">
        <f t="shared" si="47"/>
        <v>-1.961956769015108E-2</v>
      </c>
      <c r="AU63">
        <f t="shared" si="48"/>
        <v>-4.9649518237254858E-2</v>
      </c>
      <c r="AW63">
        <v>60</v>
      </c>
      <c r="AX63">
        <f>IF(Z63&gt;0, (R63*SUMPRODUCT(K63:$K$98, X63:$X$98)-K63*$AZ$3)/Z63, 0)</f>
        <v>-2.2703091656806308E+18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0.80974286299999998</v>
      </c>
      <c r="Q64" s="5">
        <f t="shared" si="60"/>
        <v>50</v>
      </c>
      <c r="R64">
        <f t="shared" si="31"/>
        <v>2000000</v>
      </c>
      <c r="S64">
        <f t="shared" si="32"/>
        <v>-1.1245389718311125E+19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-224.62326269260561</v>
      </c>
      <c r="AC64">
        <f t="shared" si="33"/>
        <v>-200.5564845469701</v>
      </c>
      <c r="AE64">
        <f t="shared" si="34"/>
        <v>0</v>
      </c>
      <c r="AF64">
        <f t="shared" si="35"/>
        <v>0</v>
      </c>
      <c r="AG64">
        <f t="shared" si="36"/>
        <v>-8.9172758601864824E-16</v>
      </c>
      <c r="AH64">
        <f t="shared" si="37"/>
        <v>-1.6023111440382387E-10</v>
      </c>
      <c r="AI64">
        <f t="shared" si="38"/>
        <v>-1.602320061314099E-10</v>
      </c>
      <c r="AJ64">
        <f t="shared" si="39"/>
        <v>-24.06677814563551</v>
      </c>
      <c r="AK64">
        <f t="shared" si="61"/>
        <v>-15.723628388482394</v>
      </c>
      <c r="AL64">
        <f t="shared" si="40"/>
        <v>-39.790406534278134</v>
      </c>
      <c r="AN64">
        <f t="shared" si="41"/>
        <v>0</v>
      </c>
      <c r="AO64">
        <f t="shared" si="42"/>
        <v>0</v>
      </c>
      <c r="AP64">
        <f t="shared" si="43"/>
        <v>-8.8701878867040172E-19</v>
      </c>
      <c r="AQ64">
        <f t="shared" si="44"/>
        <v>-1.5938500864412659E-13</v>
      </c>
      <c r="AR64">
        <f t="shared" si="45"/>
        <v>-1.5938589566291529E-13</v>
      </c>
      <c r="AS64">
        <f t="shared" si="46"/>
        <v>-2.3939692718550117E-2</v>
      </c>
      <c r="AT64">
        <f t="shared" si="47"/>
        <v>-1.5640599242786601E-2</v>
      </c>
      <c r="AU64">
        <f t="shared" si="48"/>
        <v>-3.9580291961496102E-2</v>
      </c>
      <c r="AW64">
        <v>61</v>
      </c>
      <c r="AX64">
        <f>IF(Z64&gt;0, (R64*SUMPRODUCT(K64:$K$98, X64:$X$98)-K64*$AZ$3)/Z64, 0)</f>
        <v>-1.1245389718311125E+19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0.814443943</v>
      </c>
      <c r="Q65" s="5">
        <f t="shared" si="60"/>
        <v>50</v>
      </c>
      <c r="R65">
        <f t="shared" si="31"/>
        <v>2000000</v>
      </c>
      <c r="S65">
        <f t="shared" si="32"/>
        <v>-5.7192709302000148E+19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-200.5564845469701</v>
      </c>
      <c r="AC65">
        <f t="shared" si="33"/>
        <v>-179.06828977408057</v>
      </c>
      <c r="AE65">
        <f t="shared" si="34"/>
        <v>0</v>
      </c>
      <c r="AF65">
        <f t="shared" si="35"/>
        <v>0</v>
      </c>
      <c r="AG65">
        <f t="shared" si="36"/>
        <v>-1.5654817891956218E-16</v>
      </c>
      <c r="AH65">
        <f t="shared" si="37"/>
        <v>-2.9050485249555978E-11</v>
      </c>
      <c r="AI65">
        <f t="shared" si="38"/>
        <v>-2.9050641797734896E-11</v>
      </c>
      <c r="AJ65">
        <f t="shared" si="39"/>
        <v>-21.488194772889528</v>
      </c>
      <c r="AK65">
        <f t="shared" si="61"/>
        <v>-14.038953918287907</v>
      </c>
      <c r="AL65">
        <f t="shared" si="40"/>
        <v>-35.527148691206484</v>
      </c>
      <c r="AN65">
        <f t="shared" si="41"/>
        <v>0</v>
      </c>
      <c r="AO65">
        <f t="shared" si="42"/>
        <v>0</v>
      </c>
      <c r="AP65">
        <f t="shared" si="43"/>
        <v>-1.3903707234276066E-19</v>
      </c>
      <c r="AQ65">
        <f t="shared" si="44"/>
        <v>-2.5800967134278768E-14</v>
      </c>
      <c r="AR65">
        <f t="shared" si="45"/>
        <v>-2.580110617135111E-14</v>
      </c>
      <c r="AS65">
        <f t="shared" si="46"/>
        <v>-1.9084576465681499E-2</v>
      </c>
      <c r="AT65">
        <f t="shared" si="47"/>
        <v>-1.2468589957578652E-2</v>
      </c>
      <c r="AU65">
        <f t="shared" si="48"/>
        <v>-3.1553166423285949E-2</v>
      </c>
      <c r="AW65">
        <v>62</v>
      </c>
      <c r="AX65">
        <f>IF(Z65&gt;0, (R65*SUMPRODUCT(K65:$K$98, X65:$X$98)-K65*$AZ$3)/Z65, 0)</f>
        <v>-5.7192709302000148E+19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0.81916999199999996</v>
      </c>
      <c r="Q66" s="5">
        <f t="shared" si="60"/>
        <v>50</v>
      </c>
      <c r="R66">
        <f t="shared" si="31"/>
        <v>2000000</v>
      </c>
      <c r="S66">
        <f t="shared" si="32"/>
        <v>-2.9892241777359723E+20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-179.06828977408057</v>
      </c>
      <c r="AC66">
        <f t="shared" si="33"/>
        <v>-159.88240158400052</v>
      </c>
      <c r="AE66">
        <f t="shared" si="34"/>
        <v>0</v>
      </c>
      <c r="AF66">
        <f t="shared" si="35"/>
        <v>0</v>
      </c>
      <c r="AG66">
        <f t="shared" si="36"/>
        <v>-2.674312665721426E-17</v>
      </c>
      <c r="AH66">
        <f t="shared" si="37"/>
        <v>-5.1295828189260928E-12</v>
      </c>
      <c r="AI66">
        <f t="shared" si="38"/>
        <v>-5.1296095620527503E-12</v>
      </c>
      <c r="AJ66">
        <f t="shared" si="39"/>
        <v>-19.18588819008005</v>
      </c>
      <c r="AK66">
        <f t="shared" si="61"/>
        <v>-12.534780284185642</v>
      </c>
      <c r="AL66">
        <f t="shared" si="40"/>
        <v>-31.720668474270823</v>
      </c>
      <c r="AN66">
        <f t="shared" si="41"/>
        <v>0</v>
      </c>
      <c r="AO66">
        <f t="shared" si="42"/>
        <v>0</v>
      </c>
      <c r="AP66">
        <f t="shared" si="43"/>
        <v>-2.1206878732687859E-20</v>
      </c>
      <c r="AQ66">
        <f t="shared" si="44"/>
        <v>-4.0676784799543811E-15</v>
      </c>
      <c r="AR66">
        <f t="shared" si="45"/>
        <v>-4.0676996868331142E-15</v>
      </c>
      <c r="AS66">
        <f t="shared" si="46"/>
        <v>-1.5214107514095672E-2</v>
      </c>
      <c r="AT66">
        <f t="shared" si="47"/>
        <v>-9.9398835758758471E-3</v>
      </c>
      <c r="AU66">
        <f t="shared" si="48"/>
        <v>-2.5153991089975587E-2</v>
      </c>
      <c r="AW66">
        <v>63</v>
      </c>
      <c r="AX66">
        <f>IF(Z66&gt;0, (R66*SUMPRODUCT(K66:$K$98, X66:$X$98)-K66*$AZ$3)/Z66, 0)</f>
        <v>-2.9892241777359723E+20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0.82392963799999996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-1.6071200944891253E+21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-159.88240158400052</v>
      </c>
      <c r="AC67">
        <f t="shared" ref="AC67:AC79" si="64">S67*Z67</f>
        <v>-142.75214427142905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-4.441240724975422E-18</v>
      </c>
      <c r="AH67">
        <f t="shared" ref="AH67:AH79" si="68">-X67*R67</f>
        <v>-8.8137818662666771E-13</v>
      </c>
      <c r="AI67">
        <f t="shared" ref="AI67:AI79" si="69">SUM(AE67:AH67)</f>
        <v>-8.8138262786739264E-13</v>
      </c>
      <c r="AJ67">
        <f t="shared" ref="AJ67:AJ79" si="70">AB67-AC67</f>
        <v>-17.130257312571473</v>
      </c>
      <c r="AK67">
        <f t="shared" si="61"/>
        <v>-11.191768110880037</v>
      </c>
      <c r="AL67">
        <f t="shared" ref="AL67:AL79" si="71">SUM(AI67:AK67)</f>
        <v>-28.322025423452391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-3.1444946678817622E-21</v>
      </c>
      <c r="AQ67">
        <f t="shared" ref="AQ67:AQ79" si="75">AH67*$K67</f>
        <v>-6.2403485419047865E-16</v>
      </c>
      <c r="AR67">
        <f t="shared" ref="AR67:AR79" si="76">AI67*$K67</f>
        <v>-6.2403799868514651E-16</v>
      </c>
      <c r="AS67">
        <f t="shared" ref="AS67:AS79" si="77">AJ67*$K67</f>
        <v>-1.2128593362640045E-2</v>
      </c>
      <c r="AT67">
        <f t="shared" ref="AT67:AT79" si="78">AK67*$K67</f>
        <v>-7.9240143302581681E-3</v>
      </c>
      <c r="AU67">
        <f t="shared" ref="AU67:AU79" si="79">AL67*$K67</f>
        <v>-2.0052607692898836E-2</v>
      </c>
      <c r="AW67">
        <v>64</v>
      </c>
      <c r="AX67">
        <f>IF(Z67&gt;0, (R67*SUMPRODUCT(K67:$K$98, X67:$X$98)-K67*$AZ$3)/Z67, 0)</f>
        <v>-1.6071200944891253E+21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0.82869589300000002</v>
      </c>
      <c r="Q68" s="5">
        <f t="shared" si="60"/>
        <v>50</v>
      </c>
      <c r="R68">
        <f t="shared" si="62"/>
        <v>2000000</v>
      </c>
      <c r="S68">
        <f t="shared" si="63"/>
        <v>-8.8957974008303609E+21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-142.75214427142905</v>
      </c>
      <c r="AC68">
        <f t="shared" si="64"/>
        <v>-127.45727167091879</v>
      </c>
      <c r="AE68">
        <f t="shared" si="65"/>
        <v>0</v>
      </c>
      <c r="AF68">
        <f t="shared" si="66"/>
        <v>0</v>
      </c>
      <c r="AG68">
        <f t="shared" si="67"/>
        <v>-7.1639036911419282E-19</v>
      </c>
      <c r="AH68">
        <f t="shared" si="68"/>
        <v>-1.47217517944459E-13</v>
      </c>
      <c r="AI68">
        <f t="shared" si="69"/>
        <v>-1.4721823433482812E-13</v>
      </c>
      <c r="AJ68">
        <f t="shared" si="70"/>
        <v>-15.29487260051026</v>
      </c>
      <c r="AK68">
        <f t="shared" si="61"/>
        <v>-9.9926500990000342</v>
      </c>
      <c r="AL68">
        <f t="shared" si="71"/>
        <v>-25.28752269951044</v>
      </c>
      <c r="AN68">
        <f t="shared" si="72"/>
        <v>0</v>
      </c>
      <c r="AO68">
        <f t="shared" si="73"/>
        <v>0</v>
      </c>
      <c r="AP68">
        <f t="shared" si="74"/>
        <v>-4.5287491461511521E-22</v>
      </c>
      <c r="AQ68">
        <f t="shared" si="75"/>
        <v>-9.3065350601214834E-17</v>
      </c>
      <c r="AR68">
        <f t="shared" si="76"/>
        <v>-9.3065803476129452E-17</v>
      </c>
      <c r="AS68">
        <f t="shared" si="77"/>
        <v>-9.6688403720025969E-3</v>
      </c>
      <c r="AT68">
        <f t="shared" si="78"/>
        <v>-6.3169757097083614E-3</v>
      </c>
      <c r="AU68">
        <f t="shared" si="79"/>
        <v>-1.5985816081711051E-2</v>
      </c>
      <c r="AW68">
        <v>65</v>
      </c>
      <c r="AX68">
        <f>IF(Z68&gt;0, (R68*SUMPRODUCT(K68:$K$98, X68:$X$98)-K68*$AZ$3)/Z68, 0)</f>
        <v>-8.8957974008303609E+21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0.83344103599999997</v>
      </c>
      <c r="Q69" s="5">
        <f t="shared" ref="Q69:Q79" si="91">$C$8</f>
        <v>50</v>
      </c>
      <c r="R69">
        <f t="shared" si="62"/>
        <v>2000000</v>
      </c>
      <c r="S69">
        <f t="shared" si="63"/>
        <v>-5.0732810487564239E+22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-127.45727167091879</v>
      </c>
      <c r="AC69">
        <f t="shared" si="64"/>
        <v>-113.8011354204632</v>
      </c>
      <c r="AE69">
        <f t="shared" si="65"/>
        <v>0</v>
      </c>
      <c r="AF69">
        <f t="shared" si="66"/>
        <v>0</v>
      </c>
      <c r="AG69">
        <f t="shared" si="67"/>
        <v>-1.1215733400809564E-19</v>
      </c>
      <c r="AH69">
        <f t="shared" si="68"/>
        <v>-2.388276525659821E-14</v>
      </c>
      <c r="AI69">
        <f t="shared" si="69"/>
        <v>-2.3882877413932219E-14</v>
      </c>
      <c r="AJ69">
        <f t="shared" si="70"/>
        <v>-13.656136250455589</v>
      </c>
      <c r="AK69">
        <f t="shared" si="61"/>
        <v>-8.9220090169643154</v>
      </c>
      <c r="AL69">
        <f t="shared" si="71"/>
        <v>-22.578145267419927</v>
      </c>
      <c r="AN69">
        <f t="shared" si="72"/>
        <v>0</v>
      </c>
      <c r="AO69">
        <f t="shared" si="73"/>
        <v>0</v>
      </c>
      <c r="AP69">
        <f t="shared" si="74"/>
        <v>-6.3305024512259739E-23</v>
      </c>
      <c r="AQ69">
        <f t="shared" si="75"/>
        <v>-1.3480162071972614E-17</v>
      </c>
      <c r="AR69">
        <f t="shared" si="76"/>
        <v>-1.3480225376997126E-17</v>
      </c>
      <c r="AS69">
        <f t="shared" si="77"/>
        <v>-7.7079403475786004E-3</v>
      </c>
      <c r="AT69">
        <f t="shared" si="78"/>
        <v>-5.0358543604180177E-3</v>
      </c>
      <c r="AU69">
        <f t="shared" si="79"/>
        <v>-1.2743794707996631E-2</v>
      </c>
      <c r="AW69">
        <v>66</v>
      </c>
      <c r="AX69">
        <f>IF(Z69&gt;0, (R69*SUMPRODUCT(K69:$K$98, X69:$X$98)-K69*$AZ$3)/Z69, 0)</f>
        <v>-5.0732810487564239E+22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0.83895010800000003</v>
      </c>
      <c r="Q70" s="5">
        <f t="shared" si="91"/>
        <v>50</v>
      </c>
      <c r="R70">
        <f t="shared" si="62"/>
        <v>2000000</v>
      </c>
      <c r="S70">
        <f t="shared" si="63"/>
        <v>-2.9988205632771653E+23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-113.8011354204632</v>
      </c>
      <c r="AC70">
        <f t="shared" si="64"/>
        <v>-101.60815662541357</v>
      </c>
      <c r="AE70">
        <f t="shared" si="65"/>
        <v>0</v>
      </c>
      <c r="AF70">
        <f t="shared" si="66"/>
        <v>0</v>
      </c>
      <c r="AG70">
        <f t="shared" si="67"/>
        <v>-1.6941353188930776E-20</v>
      </c>
      <c r="AH70">
        <f t="shared" si="68"/>
        <v>-3.7637762991633559E-15</v>
      </c>
      <c r="AI70">
        <f t="shared" si="69"/>
        <v>-3.7637932405165451E-15</v>
      </c>
      <c r="AJ70">
        <f t="shared" si="70"/>
        <v>-12.192978795049626</v>
      </c>
      <c r="AK70">
        <f t="shared" si="61"/>
        <v>-7.9660794794324241</v>
      </c>
      <c r="AL70">
        <f t="shared" si="71"/>
        <v>-20.159058274482053</v>
      </c>
      <c r="AN70">
        <f t="shared" si="72"/>
        <v>0</v>
      </c>
      <c r="AO70">
        <f t="shared" si="73"/>
        <v>0</v>
      </c>
      <c r="AP70">
        <f t="shared" si="74"/>
        <v>-8.5376938532448103E-24</v>
      </c>
      <c r="AQ70">
        <f t="shared" si="75"/>
        <v>-1.8967770411251053E-18</v>
      </c>
      <c r="AR70">
        <f t="shared" si="76"/>
        <v>-1.8967855788189587E-18</v>
      </c>
      <c r="AS70">
        <f t="shared" si="77"/>
        <v>-6.1447228536181415E-3</v>
      </c>
      <c r="AT70">
        <f t="shared" si="78"/>
        <v>-4.0145522643638531E-3</v>
      </c>
      <c r="AU70">
        <f t="shared" si="79"/>
        <v>-1.0159275117981995E-2</v>
      </c>
      <c r="AW70">
        <v>67</v>
      </c>
      <c r="AX70">
        <f>IF(Z70&gt;0, (R70*SUMPRODUCT(K70:$K$98, X70:$X$98)-K70*$AZ$3)/Z70, 0)</f>
        <v>-2.9988205632771653E+23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0.84442925499999999</v>
      </c>
      <c r="Q71" s="5">
        <f t="shared" si="91"/>
        <v>50</v>
      </c>
      <c r="R71">
        <f t="shared" si="62"/>
        <v>2000000</v>
      </c>
      <c r="S71">
        <f t="shared" si="63"/>
        <v>-1.8393244879449481E+24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-101.60815662541357</v>
      </c>
      <c r="AC71">
        <f t="shared" si="64"/>
        <v>-90.721568415547821</v>
      </c>
      <c r="AE71">
        <f t="shared" si="65"/>
        <v>0</v>
      </c>
      <c r="AF71">
        <f t="shared" si="66"/>
        <v>0</v>
      </c>
      <c r="AG71">
        <f t="shared" si="67"/>
        <v>-2.4661654050207795E-21</v>
      </c>
      <c r="AH71">
        <f t="shared" si="68"/>
        <v>-5.7223097008082753E-16</v>
      </c>
      <c r="AI71">
        <f t="shared" si="69"/>
        <v>-5.722334362462325E-16</v>
      </c>
      <c r="AJ71">
        <f t="shared" si="70"/>
        <v>-10.886588209865749</v>
      </c>
      <c r="AK71">
        <f t="shared" si="61"/>
        <v>-7.1125709637789507</v>
      </c>
      <c r="AL71">
        <f t="shared" si="71"/>
        <v>-17.999159173644699</v>
      </c>
      <c r="AN71">
        <f t="shared" si="72"/>
        <v>0</v>
      </c>
      <c r="AO71">
        <f t="shared" si="73"/>
        <v>0</v>
      </c>
      <c r="AP71">
        <f t="shared" si="74"/>
        <v>-1.1096771917846142E-24</v>
      </c>
      <c r="AQ71">
        <f t="shared" si="75"/>
        <v>-2.5748137356834261E-19</v>
      </c>
      <c r="AR71">
        <f t="shared" si="76"/>
        <v>-2.5748248324553437E-19</v>
      </c>
      <c r="AS71">
        <f t="shared" si="77"/>
        <v>-4.8985354381522218E-3</v>
      </c>
      <c r="AT71">
        <f t="shared" si="78"/>
        <v>-3.2003764862594489E-3</v>
      </c>
      <c r="AU71">
        <f t="shared" si="79"/>
        <v>-8.0989119244116708E-3</v>
      </c>
      <c r="AW71">
        <v>68</v>
      </c>
      <c r="AX71">
        <f>IF(Z71&gt;0, (R71*SUMPRODUCT(K71:$K$98, X71:$X$98)-K71*$AZ$3)/Z71, 0)</f>
        <v>-1.8393244879449481E+24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0.84987168300000004</v>
      </c>
      <c r="Q72" s="5">
        <f t="shared" si="91"/>
        <v>50</v>
      </c>
      <c r="R72">
        <f t="shared" si="62"/>
        <v>2000000</v>
      </c>
      <c r="S72">
        <f t="shared" si="63"/>
        <v>-1.1719644125132138E+25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-90.721568415547821</v>
      </c>
      <c r="AC72">
        <f t="shared" si="64"/>
        <v>-81.001400371024829</v>
      </c>
      <c r="AE72">
        <f t="shared" si="65"/>
        <v>0</v>
      </c>
      <c r="AF72">
        <f t="shared" si="66"/>
        <v>0</v>
      </c>
      <c r="AG72">
        <f t="shared" si="67"/>
        <v>-3.4557960764918509E-22</v>
      </c>
      <c r="AH72">
        <f t="shared" si="68"/>
        <v>-8.3836965732855468E-17</v>
      </c>
      <c r="AI72">
        <f t="shared" si="69"/>
        <v>-8.3837311312463117E-17</v>
      </c>
      <c r="AJ72">
        <f t="shared" si="70"/>
        <v>-9.7201680445229925</v>
      </c>
      <c r="AK72">
        <f t="shared" ref="AK72:AK79" si="92">G72*SUM(AB72:AB72, AE72:AF72)</f>
        <v>-6.3505097890883482</v>
      </c>
      <c r="AL72">
        <f t="shared" si="71"/>
        <v>-16.070677833611342</v>
      </c>
      <c r="AN72">
        <f t="shared" si="72"/>
        <v>0</v>
      </c>
      <c r="AO72">
        <f t="shared" si="73"/>
        <v>0</v>
      </c>
      <c r="AP72">
        <f t="shared" si="74"/>
        <v>-1.38836783301843E-25</v>
      </c>
      <c r="AQ72">
        <f t="shared" si="75"/>
        <v>-3.3681543663167995E-20</v>
      </c>
      <c r="AR72">
        <f t="shared" si="76"/>
        <v>-3.3681682499951296E-20</v>
      </c>
      <c r="AS72">
        <f t="shared" si="77"/>
        <v>-3.9050824602616567E-3</v>
      </c>
      <c r="AT72">
        <f t="shared" si="78"/>
        <v>-2.5513205407042797E-3</v>
      </c>
      <c r="AU72">
        <f t="shared" si="79"/>
        <v>-6.4564030009659368E-3</v>
      </c>
      <c r="AW72">
        <v>69</v>
      </c>
      <c r="AX72">
        <f>IF(Z72&gt;0, (R72*SUMPRODUCT(K72:$K$98, X72:$X$98)-K72*$AZ$3)/Z72, 0)</f>
        <v>-1.1719644125132138E+25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0.85527059900000002</v>
      </c>
      <c r="Q73" s="5">
        <f t="shared" si="91"/>
        <v>50</v>
      </c>
      <c r="R73">
        <f t="shared" si="62"/>
        <v>2000000</v>
      </c>
      <c r="S73">
        <f t="shared" si="63"/>
        <v>-7.7666551555944227E+25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-81.001400371024829</v>
      </c>
      <c r="AC73">
        <f t="shared" si="64"/>
        <v>-72.32267890270073</v>
      </c>
      <c r="AE73">
        <f t="shared" si="65"/>
        <v>0</v>
      </c>
      <c r="AF73">
        <f t="shared" si="66"/>
        <v>0</v>
      </c>
      <c r="AG73">
        <f t="shared" si="67"/>
        <v>-4.6559733536389701E-23</v>
      </c>
      <c r="AH73">
        <f t="shared" si="68"/>
        <v>-1.1822563121452141E-17</v>
      </c>
      <c r="AI73">
        <f t="shared" si="69"/>
        <v>-1.1822609681185677E-17</v>
      </c>
      <c r="AJ73">
        <f t="shared" si="70"/>
        <v>-8.678721468324099</v>
      </c>
      <c r="AK73">
        <f t="shared" si="92"/>
        <v>-5.6700980259717388</v>
      </c>
      <c r="AL73">
        <f t="shared" si="71"/>
        <v>-14.348819494295839</v>
      </c>
      <c r="AN73">
        <f t="shared" si="72"/>
        <v>0</v>
      </c>
      <c r="AO73">
        <f t="shared" si="73"/>
        <v>0</v>
      </c>
      <c r="AP73">
        <f t="shared" si="74"/>
        <v>-1.6701247009842945E-26</v>
      </c>
      <c r="AQ73">
        <f t="shared" si="75"/>
        <v>-4.2408221006357306E-21</v>
      </c>
      <c r="AR73">
        <f t="shared" si="76"/>
        <v>-4.2408388018827404E-21</v>
      </c>
      <c r="AS73">
        <f t="shared" si="77"/>
        <v>-3.1131078286524678E-3</v>
      </c>
      <c r="AT73">
        <f t="shared" si="78"/>
        <v>-2.0338971147196103E-3</v>
      </c>
      <c r="AU73">
        <f t="shared" si="79"/>
        <v>-5.1470049433720785E-3</v>
      </c>
      <c r="AW73">
        <v>70</v>
      </c>
      <c r="AX73">
        <f>IF(Z73&gt;0, (R73*SUMPRODUCT(K73:$K$98, X73:$X$98)-K73*$AZ$3)/Z73, 0)</f>
        <v>-7.7666551555944227E+25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0.86061939499999995</v>
      </c>
      <c r="Q74" s="5">
        <f t="shared" si="91"/>
        <v>50</v>
      </c>
      <c r="R74">
        <f t="shared" si="62"/>
        <v>2000000</v>
      </c>
      <c r="S74">
        <f t="shared" si="63"/>
        <v>-5.3597782540750467E+26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-72.32267890270073</v>
      </c>
      <c r="AC74">
        <f t="shared" si="64"/>
        <v>-64.573820448839939</v>
      </c>
      <c r="AE74">
        <f t="shared" si="65"/>
        <v>0</v>
      </c>
      <c r="AF74">
        <f t="shared" si="66"/>
        <v>0</v>
      </c>
      <c r="AG74">
        <f t="shared" si="67"/>
        <v>-6.0239264935768921E-24</v>
      </c>
      <c r="AH74">
        <f t="shared" si="68"/>
        <v>-1.6028083882979566E-18</v>
      </c>
      <c r="AI74">
        <f t="shared" si="69"/>
        <v>-1.6028144122244502E-18</v>
      </c>
      <c r="AJ74">
        <f t="shared" si="70"/>
        <v>-7.748858453860791</v>
      </c>
      <c r="AK74">
        <f t="shared" si="92"/>
        <v>-5.0625875231890518</v>
      </c>
      <c r="AL74">
        <f t="shared" si="71"/>
        <v>-12.811445977049843</v>
      </c>
      <c r="AN74">
        <f t="shared" si="72"/>
        <v>0</v>
      </c>
      <c r="AO74">
        <f t="shared" si="73"/>
        <v>0</v>
      </c>
      <c r="AP74">
        <f t="shared" si="74"/>
        <v>-1.9293012878463591E-27</v>
      </c>
      <c r="AQ74">
        <f t="shared" si="75"/>
        <v>-5.133363249055926E-22</v>
      </c>
      <c r="AR74">
        <f t="shared" si="76"/>
        <v>-5.1333825420688046E-22</v>
      </c>
      <c r="AS74">
        <f t="shared" si="77"/>
        <v>-2.4817505011578943E-3</v>
      </c>
      <c r="AT74">
        <f t="shared" si="78"/>
        <v>-1.6214103274231582E-3</v>
      </c>
      <c r="AU74">
        <f t="shared" si="79"/>
        <v>-4.1031608285810525E-3</v>
      </c>
      <c r="AW74">
        <v>71</v>
      </c>
      <c r="AX74">
        <f>IF(Z74&gt;0, (R74*SUMPRODUCT(K74:$K$98, X74:$X$98)-K74*$AZ$3)/Z74, 0)</f>
        <v>-5.3597782540750467E+26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0.86594101899999998</v>
      </c>
      <c r="Q75" s="5">
        <f t="shared" si="91"/>
        <v>50</v>
      </c>
      <c r="R75">
        <f t="shared" si="62"/>
        <v>2000000</v>
      </c>
      <c r="S75">
        <f t="shared" si="63"/>
        <v>-3.8574525275854774E+27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-64.573820448839939</v>
      </c>
      <c r="AC75">
        <f t="shared" si="64"/>
        <v>-57.655196829321369</v>
      </c>
      <c r="AE75">
        <f t="shared" si="65"/>
        <v>0</v>
      </c>
      <c r="AF75">
        <f t="shared" si="66"/>
        <v>0</v>
      </c>
      <c r="AG75">
        <f t="shared" si="67"/>
        <v>-7.4732218241205289E-25</v>
      </c>
      <c r="AH75">
        <f t="shared" si="68"/>
        <v>-2.086546018491628E-19</v>
      </c>
      <c r="AI75">
        <f t="shared" si="69"/>
        <v>-2.086553491713452E-19</v>
      </c>
      <c r="AJ75">
        <f t="shared" si="70"/>
        <v>-6.91862361951857</v>
      </c>
      <c r="AK75">
        <f t="shared" si="92"/>
        <v>-4.5201674314187965</v>
      </c>
      <c r="AL75">
        <f t="shared" si="71"/>
        <v>-11.438791050937366</v>
      </c>
      <c r="AN75">
        <f t="shared" si="72"/>
        <v>0</v>
      </c>
      <c r="AO75">
        <f t="shared" si="73"/>
        <v>0</v>
      </c>
      <c r="AP75">
        <f t="shared" si="74"/>
        <v>-2.1370281411804212E-28</v>
      </c>
      <c r="AQ75">
        <f t="shared" si="75"/>
        <v>-5.9666468684131713E-23</v>
      </c>
      <c r="AR75">
        <f t="shared" si="76"/>
        <v>-5.9666682386945838E-23</v>
      </c>
      <c r="AS75">
        <f t="shared" si="77"/>
        <v>-1.978436305132252E-3</v>
      </c>
      <c r="AT75">
        <f t="shared" si="78"/>
        <v>-1.2925783860197372E-3</v>
      </c>
      <c r="AU75">
        <f t="shared" si="79"/>
        <v>-3.271014691151989E-3</v>
      </c>
      <c r="AW75">
        <v>72</v>
      </c>
      <c r="AX75">
        <f>IF(Z75&gt;0, (R75*SUMPRODUCT(K75:$K$98, X75:$X$98)-K75*$AZ$3)/Z75, 0)</f>
        <v>-3.8574525275854774E+27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0.87126245999999996</v>
      </c>
      <c r="Q76" s="5">
        <f t="shared" si="91"/>
        <v>50</v>
      </c>
      <c r="R76">
        <f t="shared" si="62"/>
        <v>2000000</v>
      </c>
      <c r="S76">
        <f t="shared" si="63"/>
        <v>-2.9006446002561863E+28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-57.655196829321369</v>
      </c>
      <c r="AC76">
        <f t="shared" si="64"/>
        <v>-51.477854311894077</v>
      </c>
      <c r="AE76">
        <f t="shared" si="65"/>
        <v>0</v>
      </c>
      <c r="AF76">
        <f t="shared" si="66"/>
        <v>0</v>
      </c>
      <c r="AG76">
        <f t="shared" si="67"/>
        <v>-8.8735197527038528E-26</v>
      </c>
      <c r="AH76">
        <f t="shared" si="68"/>
        <v>-2.6044550522435753E-20</v>
      </c>
      <c r="AI76">
        <f t="shared" si="69"/>
        <v>-2.604463925763328E-20</v>
      </c>
      <c r="AJ76">
        <f t="shared" si="70"/>
        <v>-6.1773425174272916</v>
      </c>
      <c r="AK76">
        <f t="shared" si="92"/>
        <v>-4.0358637780524962</v>
      </c>
      <c r="AL76">
        <f t="shared" si="71"/>
        <v>-10.213206295479788</v>
      </c>
      <c r="AN76">
        <f t="shared" si="72"/>
        <v>0</v>
      </c>
      <c r="AO76">
        <f t="shared" si="73"/>
        <v>0</v>
      </c>
      <c r="AP76">
        <f t="shared" si="74"/>
        <v>-2.2655845035226445E-29</v>
      </c>
      <c r="AQ76">
        <f t="shared" si="75"/>
        <v>-6.6496871263360025E-24</v>
      </c>
      <c r="AR76">
        <f t="shared" si="76"/>
        <v>-6.6497097821810372E-24</v>
      </c>
      <c r="AS76">
        <f t="shared" si="77"/>
        <v>-1.5771973095760929E-3</v>
      </c>
      <c r="AT76">
        <f t="shared" si="78"/>
        <v>-1.0304355755897136E-3</v>
      </c>
      <c r="AU76">
        <f t="shared" si="79"/>
        <v>-2.6076328851658065E-3</v>
      </c>
      <c r="AW76">
        <v>73</v>
      </c>
      <c r="AX76">
        <f>IF(Z76&gt;0, (R76*SUMPRODUCT(K76:$K$98, X76:$X$98)-K76*$AZ$3)/Z76, 0)</f>
        <v>-2.9006446002561863E+28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0.87658408399999999</v>
      </c>
      <c r="Q77" s="5">
        <f t="shared" si="91"/>
        <v>50</v>
      </c>
      <c r="R77">
        <f t="shared" si="62"/>
        <v>2000000</v>
      </c>
      <c r="S77">
        <f t="shared" si="63"/>
        <v>-2.2835077664308932E+29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-51.477854311894077</v>
      </c>
      <c r="AC77">
        <f t="shared" si="64"/>
        <v>-45.962369921333995</v>
      </c>
      <c r="AE77">
        <f t="shared" si="65"/>
        <v>0</v>
      </c>
      <c r="AF77">
        <f t="shared" si="66"/>
        <v>0</v>
      </c>
      <c r="AG77">
        <f t="shared" si="67"/>
        <v>-1.0063983708970007E-26</v>
      </c>
      <c r="AH77">
        <f t="shared" si="68"/>
        <v>-3.1113544737119252E-21</v>
      </c>
      <c r="AI77">
        <f t="shared" si="69"/>
        <v>-3.1113645376956341E-21</v>
      </c>
      <c r="AJ77">
        <f t="shared" si="70"/>
        <v>-5.5154843905600828</v>
      </c>
      <c r="AK77">
        <f t="shared" si="92"/>
        <v>-3.6034498018325856</v>
      </c>
      <c r="AL77">
        <f t="shared" si="71"/>
        <v>-9.1189341923926683</v>
      </c>
      <c r="AN77">
        <f t="shared" si="72"/>
        <v>0</v>
      </c>
      <c r="AO77">
        <f t="shared" si="73"/>
        <v>0</v>
      </c>
      <c r="AP77">
        <f t="shared" si="74"/>
        <v>-2.2942262655573738E-30</v>
      </c>
      <c r="AQ77">
        <f t="shared" si="75"/>
        <v>-7.0927689883749707E-25</v>
      </c>
      <c r="AR77">
        <f t="shared" si="76"/>
        <v>-7.0927919306376266E-25</v>
      </c>
      <c r="AS77">
        <f t="shared" si="77"/>
        <v>-1.2573320388840027E-3</v>
      </c>
      <c r="AT77">
        <f t="shared" si="78"/>
        <v>-8.2145693207088134E-4</v>
      </c>
      <c r="AU77">
        <f t="shared" si="79"/>
        <v>-2.078788970954884E-3</v>
      </c>
      <c r="AW77">
        <v>74</v>
      </c>
      <c r="AX77">
        <f>IF(Z77&gt;0, (R77*SUMPRODUCT(K77:$K$98, X77:$X$98)-K77*$AZ$3)/Z77, 0)</f>
        <v>-2.2835077664308932E+29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0.88190570700000004</v>
      </c>
      <c r="Q78" s="5">
        <f t="shared" si="91"/>
        <v>50</v>
      </c>
      <c r="R78">
        <f t="shared" si="62"/>
        <v>2000000</v>
      </c>
      <c r="S78">
        <f t="shared" si="63"/>
        <v>-1.886173787202238E+30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-45.962369921333995</v>
      </c>
      <c r="AC78">
        <f t="shared" si="64"/>
        <v>-41.037830286905347</v>
      </c>
      <c r="AE78">
        <f t="shared" si="65"/>
        <v>0</v>
      </c>
      <c r="AF78">
        <f t="shared" si="66"/>
        <v>0</v>
      </c>
      <c r="AG78">
        <f t="shared" si="67"/>
        <v>-1.0878592037846303E-27</v>
      </c>
      <c r="AH78">
        <f t="shared" si="68"/>
        <v>-3.5501938672382707E-22</v>
      </c>
      <c r="AI78">
        <f t="shared" si="69"/>
        <v>-3.5502047458303084E-22</v>
      </c>
      <c r="AJ78">
        <f t="shared" si="70"/>
        <v>-4.9245396344286476</v>
      </c>
      <c r="AK78">
        <f t="shared" si="92"/>
        <v>-3.2173658944933798</v>
      </c>
      <c r="AL78">
        <f t="shared" si="71"/>
        <v>-8.1419055289220275</v>
      </c>
      <c r="AN78">
        <f t="shared" si="72"/>
        <v>0</v>
      </c>
      <c r="AO78">
        <f t="shared" si="73"/>
        <v>0</v>
      </c>
      <c r="AP78">
        <f t="shared" si="74"/>
        <v>-2.2142211264058436E-31</v>
      </c>
      <c r="AQ78">
        <f t="shared" si="75"/>
        <v>-7.2260401312298049E-26</v>
      </c>
      <c r="AR78">
        <f t="shared" si="76"/>
        <v>-7.226062273441069E-26</v>
      </c>
      <c r="AS78">
        <f t="shared" si="77"/>
        <v>-1.0023374034470688E-3</v>
      </c>
      <c r="AT78">
        <f t="shared" si="78"/>
        <v>-6.5486043691875102E-4</v>
      </c>
      <c r="AU78">
        <f t="shared" si="79"/>
        <v>-1.6571978403658199E-3</v>
      </c>
      <c r="AW78">
        <v>75</v>
      </c>
      <c r="AX78">
        <f>IF(Z78&gt;0, (R78*SUMPRODUCT(K78:$K$98, X78:$X$98)-K78*$AZ$3)/Z78, 0)</f>
        <v>-1.886173787202238E+30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-41.037830286905347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-41.037830286905347</v>
      </c>
      <c r="AK79">
        <f t="shared" si="92"/>
        <v>-2.8726481200833747</v>
      </c>
      <c r="AL79">
        <f t="shared" si="71"/>
        <v>-43.910478406988723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-7.907932594306584E-27</v>
      </c>
      <c r="AR79">
        <f t="shared" si="76"/>
        <v>-7.907932594306584E-27</v>
      </c>
      <c r="AS79">
        <f t="shared" si="77"/>
        <v>-7.4578675851716342E-3</v>
      </c>
      <c r="AT79">
        <f t="shared" si="78"/>
        <v>-5.2205073096201447E-4</v>
      </c>
      <c r="AU79">
        <f t="shared" si="79"/>
        <v>-7.9799183161336495E-3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341626.28003505524</v>
      </c>
      <c r="AO81" s="6">
        <f t="shared" si="93"/>
        <v>-34162.628003505524</v>
      </c>
      <c r="AP81" s="6">
        <f t="shared" si="93"/>
        <v>-2813.1565167442673</v>
      </c>
      <c r="AQ81" s="6">
        <f t="shared" si="93"/>
        <v>-201621.15178364073</v>
      </c>
      <c r="AR81" s="6">
        <f t="shared" si="93"/>
        <v>103029.3437311647</v>
      </c>
      <c r="AS81" s="6">
        <f t="shared" si="93"/>
        <v>-46439.470370853451</v>
      </c>
      <c r="AT81" s="6">
        <f t="shared" si="93"/>
        <v>27089.6910496645</v>
      </c>
      <c r="AU81" s="6">
        <f t="shared" si="93"/>
        <v>83679.564409975967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779005.36613297416</v>
      </c>
      <c r="K3">
        <v>1</v>
      </c>
      <c r="L3" s="2">
        <v>0</v>
      </c>
      <c r="O3">
        <f>$C$3</f>
        <v>779005.36613297416</v>
      </c>
      <c r="P3" s="2">
        <f>O3*C5</f>
        <v>77900.536613297416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779005.36613297416</v>
      </c>
      <c r="AF3">
        <f t="shared" ref="AF3:AF34" si="4">-$Z3*P3</f>
        <v>-77900.536613297416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698584.92131567677</v>
      </c>
      <c r="AJ3">
        <f t="shared" ref="AJ3:AJ34" si="8">AB3-AC3</f>
        <v>0</v>
      </c>
      <c r="AL3">
        <f t="shared" ref="AL3:AL34" si="9">SUM(AI3:AK3)</f>
        <v>698584.92131567677</v>
      </c>
      <c r="AN3">
        <f t="shared" ref="AN3:AN34" si="10">AE3*$K3</f>
        <v>779005.36613297416</v>
      </c>
      <c r="AO3">
        <f t="shared" ref="AO3:AO34" si="11">AF3*$K3</f>
        <v>-77900.536613297416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698584.92131567677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698584.92131567677</v>
      </c>
      <c r="AW3">
        <v>0</v>
      </c>
      <c r="AX3">
        <f>IF(Z3&gt;0, (R3*SUMPRODUCT(K3:$K$98, X3:$X$98)-K3*$AZ$3)/Z3, 0)</f>
        <v>0</v>
      </c>
      <c r="AZ3">
        <f>C6*ABS(SUMPRODUCT(X4:X69, K4:K69))/1</f>
        <v>494194.78390220372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54571.054674656123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52949.441132378997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-52949.441132378997</v>
      </c>
      <c r="AK4">
        <f>G4*SUM(AB4, AE4:AF4)</f>
        <v>0</v>
      </c>
      <c r="AL4">
        <f t="shared" si="9"/>
        <v>-92380.711132378987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-35206.491071428565</v>
      </c>
      <c r="AR4">
        <f t="shared" si="14"/>
        <v>-35206.491071428565</v>
      </c>
      <c r="AS4">
        <f t="shared" si="15"/>
        <v>-47276.286725338388</v>
      </c>
      <c r="AT4">
        <f t="shared" si="16"/>
        <v>0</v>
      </c>
      <c r="AU4">
        <f t="shared" si="17"/>
        <v>-82482.777796766954</v>
      </c>
      <c r="AW4">
        <v>1</v>
      </c>
      <c r="AX4">
        <f>IF(Z4&gt;0, (R4*SUMPRODUCT(K4:$K$98, X4:$X$98)-K4*$AZ$3)/Z4, 0)</f>
        <v>54571.054674656123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2.2996762E-2</v>
      </c>
      <c r="Q5" s="5">
        <f t="shared" ref="Q5:Q36" si="29">$C$8</f>
        <v>50</v>
      </c>
      <c r="R5">
        <f t="shared" si="0"/>
        <v>2000000</v>
      </c>
      <c r="S5">
        <f t="shared" si="1"/>
        <v>69297.075335680929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52949.441132378997</v>
      </c>
      <c r="AC5">
        <f t="shared" si="2"/>
        <v>65019.23678628885</v>
      </c>
      <c r="AE5">
        <f t="shared" si="3"/>
        <v>0</v>
      </c>
      <c r="AF5">
        <f t="shared" si="4"/>
        <v>0</v>
      </c>
      <c r="AG5">
        <f t="shared" si="5"/>
        <v>-46.913406136788701</v>
      </c>
      <c r="AH5">
        <f t="shared" si="6"/>
        <v>-44626.797228452262</v>
      </c>
      <c r="AI5">
        <f t="shared" si="7"/>
        <v>-44673.71063458905</v>
      </c>
      <c r="AJ5">
        <f t="shared" si="8"/>
        <v>-12069.795653909852</v>
      </c>
      <c r="AK5">
        <f>G5*SUM(AB5, AE5:AF5)</f>
        <v>3706.4608792665304</v>
      </c>
      <c r="AL5">
        <f t="shared" si="9"/>
        <v>-53037.045409232371</v>
      </c>
      <c r="AN5">
        <f t="shared" si="10"/>
        <v>0</v>
      </c>
      <c r="AO5">
        <f t="shared" si="11"/>
        <v>0</v>
      </c>
      <c r="AP5">
        <f t="shared" si="12"/>
        <v>-37.399080147312418</v>
      </c>
      <c r="AQ5">
        <f t="shared" si="13"/>
        <v>-35576.209525232989</v>
      </c>
      <c r="AR5">
        <f t="shared" si="14"/>
        <v>-35613.608605380301</v>
      </c>
      <c r="AS5">
        <f t="shared" si="15"/>
        <v>-9621.967198588849</v>
      </c>
      <c r="AT5">
        <f t="shared" si="16"/>
        <v>2954.7679203336497</v>
      </c>
      <c r="AU5">
        <f t="shared" si="17"/>
        <v>-42280.807883635498</v>
      </c>
      <c r="AW5">
        <v>2</v>
      </c>
      <c r="AX5">
        <f>IF(Z5&gt;0, (R5*SUMPRODUCT(K5:$K$98, X5:$X$98)-K5*$AZ$3)/Z5, 0)</f>
        <v>69297.075335680929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2.6417759999999998E-2</v>
      </c>
      <c r="Q6" s="5">
        <f t="shared" si="29"/>
        <v>50</v>
      </c>
      <c r="R6">
        <f t="shared" si="0"/>
        <v>2000000</v>
      </c>
      <c r="S6">
        <f t="shared" si="1"/>
        <v>79254.636078925381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65019.23678628885</v>
      </c>
      <c r="AC6">
        <f t="shared" si="2"/>
        <v>71653.997551536479</v>
      </c>
      <c r="AE6">
        <f t="shared" si="3"/>
        <v>0</v>
      </c>
      <c r="AF6">
        <f t="shared" si="4"/>
        <v>0</v>
      </c>
      <c r="AG6">
        <f t="shared" si="5"/>
        <v>-45.204924971316601</v>
      </c>
      <c r="AH6">
        <f t="shared" si="6"/>
        <v>-49573.884164168441</v>
      </c>
      <c r="AI6">
        <f t="shared" si="7"/>
        <v>-49619.089089139758</v>
      </c>
      <c r="AJ6">
        <f t="shared" si="8"/>
        <v>-6634.760765247629</v>
      </c>
      <c r="AK6">
        <f>G6*SUM(AB6, AE6:AF6)</f>
        <v>4551.3465750402202</v>
      </c>
      <c r="AL6">
        <f t="shared" si="9"/>
        <v>-51702.503279347169</v>
      </c>
      <c r="AN6">
        <f t="shared" si="10"/>
        <v>0</v>
      </c>
      <c r="AO6">
        <f t="shared" si="11"/>
        <v>0</v>
      </c>
      <c r="AP6">
        <f t="shared" si="12"/>
        <v>-32.175972698470382</v>
      </c>
      <c r="AQ6">
        <f t="shared" si="13"/>
        <v>-35285.711555445145</v>
      </c>
      <c r="AR6">
        <f t="shared" si="14"/>
        <v>-35317.887528143612</v>
      </c>
      <c r="AS6">
        <f t="shared" si="15"/>
        <v>-4722.4916616706532</v>
      </c>
      <c r="AT6">
        <f t="shared" si="16"/>
        <v>3239.5585930668472</v>
      </c>
      <c r="AU6">
        <f t="shared" si="17"/>
        <v>-36800.82059674742</v>
      </c>
      <c r="AW6">
        <v>3</v>
      </c>
      <c r="AX6">
        <f>IF(Z6&gt;0, (R6*SUMPRODUCT(K6:$K$98, X6:$X$98)-K6*$AZ$3)/Z6, 0)</f>
        <v>79254.636078925381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3.0077894000000001E-2</v>
      </c>
      <c r="Q7" s="5">
        <f t="shared" si="29"/>
        <v>50</v>
      </c>
      <c r="R7">
        <f t="shared" si="0"/>
        <v>2000000</v>
      </c>
      <c r="S7">
        <f t="shared" si="1"/>
        <v>85332.080551540726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71653.997551536479</v>
      </c>
      <c r="AC7">
        <f t="shared" si="2"/>
        <v>74056.652326877695</v>
      </c>
      <c r="AE7">
        <f t="shared" si="3"/>
        <v>0</v>
      </c>
      <c r="AF7">
        <f t="shared" si="4"/>
        <v>0</v>
      </c>
      <c r="AG7">
        <f t="shared" si="5"/>
        <v>-43.393206780038227</v>
      </c>
      <c r="AH7">
        <f t="shared" si="6"/>
        <v>-54386.75766260855</v>
      </c>
      <c r="AI7">
        <f t="shared" si="7"/>
        <v>-54430.150869388592</v>
      </c>
      <c r="AJ7">
        <f t="shared" si="8"/>
        <v>-2402.654775341216</v>
      </c>
      <c r="AK7">
        <f>G7*SUM(AB7, AE7:AF7)</f>
        <v>5015.779828607554</v>
      </c>
      <c r="AL7">
        <f t="shared" si="9"/>
        <v>-51817.025816122252</v>
      </c>
      <c r="AN7">
        <f t="shared" si="10"/>
        <v>0</v>
      </c>
      <c r="AO7">
        <f t="shared" si="11"/>
        <v>0</v>
      </c>
      <c r="AP7">
        <f t="shared" si="12"/>
        <v>-27.577167388673388</v>
      </c>
      <c r="AQ7">
        <f t="shared" si="13"/>
        <v>-34563.767720410215</v>
      </c>
      <c r="AR7">
        <f t="shared" si="14"/>
        <v>-34591.344887798892</v>
      </c>
      <c r="AS7">
        <f t="shared" si="15"/>
        <v>-1526.930545895041</v>
      </c>
      <c r="AT7">
        <f t="shared" si="16"/>
        <v>3187.6187583783862</v>
      </c>
      <c r="AU7">
        <f t="shared" si="17"/>
        <v>-32930.656675315542</v>
      </c>
      <c r="AW7">
        <v>4</v>
      </c>
      <c r="AX7">
        <f>IF(Z7&gt;0, (R7*SUMPRODUCT(K7:$K$98, X7:$X$98)-K7*$AZ$3)/Z7, 0)</f>
        <v>85332.080551540726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3.4111622000000001E-2</v>
      </c>
      <c r="Q8" s="5">
        <f t="shared" si="29"/>
        <v>50</v>
      </c>
      <c r="R8">
        <f t="shared" si="0"/>
        <v>2000000</v>
      </c>
      <c r="S8">
        <f t="shared" si="1"/>
        <v>88168.835167778016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74056.652326877695</v>
      </c>
      <c r="AC8">
        <f t="shared" si="2"/>
        <v>73143.211687526724</v>
      </c>
      <c r="AE8">
        <f t="shared" si="3"/>
        <v>0</v>
      </c>
      <c r="AF8">
        <f t="shared" si="4"/>
        <v>0</v>
      </c>
      <c r="AG8">
        <f t="shared" si="5"/>
        <v>-41.479062045189337</v>
      </c>
      <c r="AH8">
        <f t="shared" si="6"/>
        <v>-59208.506681940038</v>
      </c>
      <c r="AI8">
        <f t="shared" si="7"/>
        <v>-59249.985743985228</v>
      </c>
      <c r="AJ8">
        <f t="shared" si="8"/>
        <v>913.44063935097074</v>
      </c>
      <c r="AK8">
        <f t="shared" ref="AK8:AK39" si="30">G8*SUM(AB8:AB8, AE8:AF8)</f>
        <v>5183.9656628814391</v>
      </c>
      <c r="AL8">
        <f t="shared" si="9"/>
        <v>-53152.579441752816</v>
      </c>
      <c r="AN8">
        <f t="shared" si="10"/>
        <v>0</v>
      </c>
      <c r="AO8">
        <f t="shared" si="11"/>
        <v>0</v>
      </c>
      <c r="AP8">
        <f t="shared" si="12"/>
        <v>-23.536333754458479</v>
      </c>
      <c r="AQ8">
        <f t="shared" si="13"/>
        <v>-33596.496778326909</v>
      </c>
      <c r="AR8">
        <f t="shared" si="14"/>
        <v>-33620.033112081372</v>
      </c>
      <c r="AS8">
        <f t="shared" si="15"/>
        <v>518.31074987250838</v>
      </c>
      <c r="AT8">
        <f t="shared" si="16"/>
        <v>2941.5213362419995</v>
      </c>
      <c r="AU8">
        <f t="shared" si="17"/>
        <v>-30160.201025966864</v>
      </c>
      <c r="AW8">
        <v>5</v>
      </c>
      <c r="AX8">
        <f>IF(Z8&gt;0, (R8*SUMPRODUCT(K8:$K$98, X8:$X$98)-K8*$AZ$3)/Z8, 0)</f>
        <v>88168.835167778016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3.8936755000000003E-2</v>
      </c>
      <c r="Q9" s="5">
        <f t="shared" si="29"/>
        <v>50</v>
      </c>
      <c r="R9">
        <f t="shared" si="0"/>
        <v>2000000</v>
      </c>
      <c r="S9">
        <f t="shared" si="1"/>
        <v>88204.107794011099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73143.211687526724</v>
      </c>
      <c r="AC9">
        <f t="shared" si="2"/>
        <v>69591.649803002627</v>
      </c>
      <c r="AE9">
        <f t="shared" si="3"/>
        <v>0</v>
      </c>
      <c r="AF9">
        <f t="shared" si="4"/>
        <v>0</v>
      </c>
      <c r="AG9">
        <f t="shared" si="5"/>
        <v>-39.44921134825411</v>
      </c>
      <c r="AH9">
        <f t="shared" si="6"/>
        <v>-64602.403059333461</v>
      </c>
      <c r="AI9">
        <f t="shared" si="7"/>
        <v>-64641.852270681717</v>
      </c>
      <c r="AJ9">
        <f t="shared" si="8"/>
        <v>3551.561884524097</v>
      </c>
      <c r="AK9">
        <f t="shared" si="30"/>
        <v>5120.0248181268707</v>
      </c>
      <c r="AL9">
        <f t="shared" si="9"/>
        <v>-55970.265568030751</v>
      </c>
      <c r="AN9">
        <f t="shared" si="10"/>
        <v>0</v>
      </c>
      <c r="AO9">
        <f t="shared" si="11"/>
        <v>0</v>
      </c>
      <c r="AP9">
        <f t="shared" si="12"/>
        <v>-19.986198174927065</v>
      </c>
      <c r="AQ9">
        <f t="shared" si="13"/>
        <v>-32729.587892699288</v>
      </c>
      <c r="AR9">
        <f t="shared" si="14"/>
        <v>-32749.574090874219</v>
      </c>
      <c r="AS9">
        <f t="shared" si="15"/>
        <v>1799.3317794870816</v>
      </c>
      <c r="AT9">
        <f t="shared" si="16"/>
        <v>2593.9639140633244</v>
      </c>
      <c r="AU9">
        <f t="shared" si="17"/>
        <v>-28356.278397323811</v>
      </c>
      <c r="AW9">
        <v>6</v>
      </c>
      <c r="AX9">
        <f>IF(Z9&gt;0, (R9*SUMPRODUCT(K9:$K$98, X9:$X$98)-K9*$AZ$3)/Z9, 0)</f>
        <v>88204.107794011099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4.4081337999999998E-2</v>
      </c>
      <c r="Q10" s="5">
        <f t="shared" si="29"/>
        <v>50</v>
      </c>
      <c r="R10">
        <f t="shared" si="0"/>
        <v>2000000</v>
      </c>
      <c r="S10">
        <f t="shared" si="1"/>
        <v>85336.493039493216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69591.649803002627</v>
      </c>
      <c r="AC10">
        <f t="shared" si="2"/>
        <v>63687.896636913094</v>
      </c>
      <c r="AE10">
        <f t="shared" si="3"/>
        <v>0</v>
      </c>
      <c r="AF10">
        <f t="shared" si="4"/>
        <v>0</v>
      </c>
      <c r="AG10">
        <f t="shared" si="5"/>
        <v>-37.315745215495745</v>
      </c>
      <c r="AH10">
        <f t="shared" si="6"/>
        <v>-69558.960771033002</v>
      </c>
      <c r="AI10">
        <f t="shared" si="7"/>
        <v>-69596.276516248501</v>
      </c>
      <c r="AJ10">
        <f t="shared" si="8"/>
        <v>5903.7531660895329</v>
      </c>
      <c r="AK10">
        <f t="shared" si="30"/>
        <v>4871.4154862101841</v>
      </c>
      <c r="AL10">
        <f t="shared" si="9"/>
        <v>-58821.107863948782</v>
      </c>
      <c r="AN10">
        <f t="shared" si="10"/>
        <v>0</v>
      </c>
      <c r="AO10">
        <f t="shared" si="11"/>
        <v>0</v>
      </c>
      <c r="AP10">
        <f t="shared" si="12"/>
        <v>-16.879748067940941</v>
      </c>
      <c r="AQ10">
        <f t="shared" si="13"/>
        <v>-31464.941324426538</v>
      </c>
      <c r="AR10">
        <f t="shared" si="14"/>
        <v>-31481.82107249448</v>
      </c>
      <c r="AS10">
        <f t="shared" si="15"/>
        <v>2670.5581122233011</v>
      </c>
      <c r="AT10">
        <f t="shared" si="16"/>
        <v>2203.5809727671685</v>
      </c>
      <c r="AU10">
        <f t="shared" si="17"/>
        <v>-26607.681987504009</v>
      </c>
      <c r="AW10">
        <v>7</v>
      </c>
      <c r="AX10">
        <f>IF(Z10&gt;0, (R10*SUMPRODUCT(K10:$K$98, X10:$X$98)-K10*$AZ$3)/Z10, 0)</f>
        <v>85336.493039493216</v>
      </c>
    </row>
    <row r="11" spans="1:52" x14ac:dyDescent="0.25">
      <c r="A11" t="s">
        <v>33</v>
      </c>
      <c r="C11" s="25">
        <f>AU71</f>
        <v>188559.54180684744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4.9206066999999999E-2</v>
      </c>
      <c r="Q11" s="5">
        <f t="shared" si="29"/>
        <v>50</v>
      </c>
      <c r="R11">
        <f t="shared" si="0"/>
        <v>2000000</v>
      </c>
      <c r="S11">
        <f t="shared" si="1"/>
        <v>80006.139523543752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63687.896636913094</v>
      </c>
      <c r="AC11">
        <f t="shared" si="2"/>
        <v>56174.593461245211</v>
      </c>
      <c r="AE11">
        <f t="shared" si="3"/>
        <v>0</v>
      </c>
      <c r="AF11">
        <f t="shared" si="4"/>
        <v>0</v>
      </c>
      <c r="AG11">
        <f t="shared" si="5"/>
        <v>-35.106426704112167</v>
      </c>
      <c r="AH11">
        <f t="shared" si="6"/>
        <v>-73446.442369144526</v>
      </c>
      <c r="AI11">
        <f t="shared" si="7"/>
        <v>-73481.548795848634</v>
      </c>
      <c r="AJ11">
        <f t="shared" si="8"/>
        <v>7513.3031756678829</v>
      </c>
      <c r="AK11">
        <f t="shared" si="30"/>
        <v>4458.1527645839169</v>
      </c>
      <c r="AL11">
        <f t="shared" si="9"/>
        <v>-61510.092855596835</v>
      </c>
      <c r="AN11">
        <f t="shared" si="10"/>
        <v>0</v>
      </c>
      <c r="AO11">
        <f t="shared" si="11"/>
        <v>0</v>
      </c>
      <c r="AP11">
        <f t="shared" si="12"/>
        <v>-14.17889694007795</v>
      </c>
      <c r="AQ11">
        <f t="shared" si="13"/>
        <v>-29663.786227650802</v>
      </c>
      <c r="AR11">
        <f t="shared" si="14"/>
        <v>-29677.965124590875</v>
      </c>
      <c r="AS11">
        <f t="shared" si="15"/>
        <v>3034.4971393763904</v>
      </c>
      <c r="AT11">
        <f t="shared" si="16"/>
        <v>1800.5731293853012</v>
      </c>
      <c r="AU11">
        <f t="shared" si="17"/>
        <v>-24842.894855829185</v>
      </c>
      <c r="AW11">
        <v>8</v>
      </c>
      <c r="AX11">
        <f>IF(Z11&gt;0, (R11*SUMPRODUCT(K11:$K$98, X11:$X$98)-K11*$AZ$3)/Z11, 0)</f>
        <v>80006.139523543752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5.4843360000000001E-2</v>
      </c>
      <c r="Q12" s="5">
        <f t="shared" si="29"/>
        <v>50</v>
      </c>
      <c r="R12">
        <f t="shared" si="0"/>
        <v>2000000</v>
      </c>
      <c r="S12">
        <f t="shared" si="1"/>
        <v>72945.761056334159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56174.593461245211</v>
      </c>
      <c r="AC12">
        <f t="shared" si="2"/>
        <v>47896.19843784321</v>
      </c>
      <c r="AE12">
        <f t="shared" si="3"/>
        <v>0</v>
      </c>
      <c r="AF12">
        <f t="shared" si="4"/>
        <v>0</v>
      </c>
      <c r="AG12">
        <f t="shared" si="5"/>
        <v>-32.830008039023809</v>
      </c>
      <c r="AH12">
        <f t="shared" si="6"/>
        <v>-77014.175921889488</v>
      </c>
      <c r="AI12">
        <f t="shared" si="7"/>
        <v>-77047.005929928506</v>
      </c>
      <c r="AJ12">
        <f t="shared" si="8"/>
        <v>8278.3950234020012</v>
      </c>
      <c r="AK12">
        <f t="shared" si="30"/>
        <v>3932.221542287165</v>
      </c>
      <c r="AL12">
        <f t="shared" si="9"/>
        <v>-64836.389364239338</v>
      </c>
      <c r="AN12">
        <f t="shared" si="10"/>
        <v>0</v>
      </c>
      <c r="AO12">
        <f t="shared" si="11"/>
        <v>0</v>
      </c>
      <c r="AP12">
        <f t="shared" si="12"/>
        <v>-11.838830019097836</v>
      </c>
      <c r="AQ12">
        <f t="shared" si="13"/>
        <v>-27772.083903128336</v>
      </c>
      <c r="AR12">
        <f t="shared" si="14"/>
        <v>-27783.922733147432</v>
      </c>
      <c r="AS12">
        <f t="shared" si="15"/>
        <v>2985.2722361963802</v>
      </c>
      <c r="AT12">
        <f t="shared" si="16"/>
        <v>1417.9985085972801</v>
      </c>
      <c r="AU12">
        <f t="shared" si="17"/>
        <v>-23380.651988353769</v>
      </c>
      <c r="AW12">
        <v>9</v>
      </c>
      <c r="AX12">
        <f>IF(Z12&gt;0, (R12*SUMPRODUCT(K12:$K$98, X12:$X$98)-K12*$AZ$3)/Z12, 0)</f>
        <v>72945.761056334159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6.0839808000000002E-2</v>
      </c>
      <c r="Q13" s="5">
        <f t="shared" si="29"/>
        <v>50</v>
      </c>
      <c r="R13">
        <f t="shared" si="0"/>
        <v>2000000</v>
      </c>
      <c r="S13">
        <f t="shared" si="1"/>
        <v>64283.013876563033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47896.19843784321</v>
      </c>
      <c r="AC13">
        <f t="shared" si="2"/>
        <v>39218.213824222767</v>
      </c>
      <c r="AE13">
        <f t="shared" si="3"/>
        <v>0</v>
      </c>
      <c r="AF13">
        <f t="shared" si="4"/>
        <v>0</v>
      </c>
      <c r="AG13">
        <f t="shared" si="5"/>
        <v>-30.504336572900907</v>
      </c>
      <c r="AH13">
        <f t="shared" si="6"/>
        <v>-79894.855429306612</v>
      </c>
      <c r="AI13">
        <f t="shared" si="7"/>
        <v>-79925.359765879519</v>
      </c>
      <c r="AJ13">
        <f t="shared" si="8"/>
        <v>8677.9846136204433</v>
      </c>
      <c r="AK13">
        <f t="shared" si="30"/>
        <v>3352.7338906490249</v>
      </c>
      <c r="AL13">
        <f t="shared" si="9"/>
        <v>-67894.641261610057</v>
      </c>
      <c r="AN13">
        <f t="shared" si="10"/>
        <v>0</v>
      </c>
      <c r="AO13">
        <f t="shared" si="11"/>
        <v>0</v>
      </c>
      <c r="AP13">
        <f t="shared" si="12"/>
        <v>-9.8215799764288452</v>
      </c>
      <c r="AQ13">
        <f t="shared" si="13"/>
        <v>-25724.005189519594</v>
      </c>
      <c r="AR13">
        <f t="shared" si="14"/>
        <v>-25733.826769496023</v>
      </c>
      <c r="AS13">
        <f t="shared" si="15"/>
        <v>2794.0787931316349</v>
      </c>
      <c r="AT13">
        <f t="shared" si="16"/>
        <v>1079.4905821995833</v>
      </c>
      <c r="AU13">
        <f t="shared" si="17"/>
        <v>-21860.257394164808</v>
      </c>
      <c r="AW13">
        <v>10</v>
      </c>
      <c r="AX13">
        <f>IF(Z13&gt;0, (R13*SUMPRODUCT(K13:$K$98, X13:$X$98)-K13*$AZ$3)/Z13, 0)</f>
        <v>64283.013876563033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6.7515763000000006E-2</v>
      </c>
      <c r="Q14" s="5">
        <f t="shared" si="29"/>
        <v>50</v>
      </c>
      <c r="R14">
        <f t="shared" si="0"/>
        <v>2000000</v>
      </c>
      <c r="S14">
        <f t="shared" si="1"/>
        <v>54269.299203797724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39218.213824222767</v>
      </c>
      <c r="AC14">
        <f t="shared" si="2"/>
        <v>30542.511571763811</v>
      </c>
      <c r="AE14">
        <f t="shared" si="3"/>
        <v>0</v>
      </c>
      <c r="AF14">
        <f t="shared" si="4"/>
        <v>0</v>
      </c>
      <c r="AG14">
        <f t="shared" si="5"/>
        <v>-28.139769648643693</v>
      </c>
      <c r="AH14">
        <f t="shared" si="6"/>
        <v>-82380.942341128408</v>
      </c>
      <c r="AI14">
        <f t="shared" si="7"/>
        <v>-82409.082110777046</v>
      </c>
      <c r="AJ14">
        <f t="shared" si="8"/>
        <v>8675.7022524589556</v>
      </c>
      <c r="AK14">
        <f t="shared" si="30"/>
        <v>2745.2749676955941</v>
      </c>
      <c r="AL14">
        <f t="shared" si="9"/>
        <v>-70988.10489062249</v>
      </c>
      <c r="AN14">
        <f t="shared" si="10"/>
        <v>0</v>
      </c>
      <c r="AO14">
        <f t="shared" si="11"/>
        <v>0</v>
      </c>
      <c r="AP14">
        <f t="shared" si="12"/>
        <v>-8.0895113488307526</v>
      </c>
      <c r="AQ14">
        <f t="shared" si="13"/>
        <v>-23682.552356218413</v>
      </c>
      <c r="AR14">
        <f t="shared" si="14"/>
        <v>-23690.641867567243</v>
      </c>
      <c r="AS14">
        <f t="shared" si="15"/>
        <v>2494.0570838583944</v>
      </c>
      <c r="AT14">
        <f t="shared" si="16"/>
        <v>789.20095239318653</v>
      </c>
      <c r="AU14">
        <f t="shared" si="17"/>
        <v>-20407.383831315659</v>
      </c>
      <c r="AW14">
        <v>11</v>
      </c>
      <c r="AX14">
        <f>IF(Z14&gt;0, (R14*SUMPRODUCT(K14:$K$98, X14:$X$98)-K14*$AZ$3)/Z14, 0)</f>
        <v>54269.299203797724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7.5215941999999994E-2</v>
      </c>
      <c r="Q15" s="5">
        <f t="shared" si="29"/>
        <v>50</v>
      </c>
      <c r="R15">
        <f t="shared" si="0"/>
        <v>2000000</v>
      </c>
      <c r="S15">
        <f t="shared" si="1"/>
        <v>42890.643617937661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30542.511571763811</v>
      </c>
      <c r="AC15">
        <f t="shared" si="2"/>
        <v>22081.658266492333</v>
      </c>
      <c r="AE15">
        <f t="shared" si="3"/>
        <v>0</v>
      </c>
      <c r="AF15">
        <f t="shared" si="4"/>
        <v>0</v>
      </c>
      <c r="AG15">
        <f t="shared" si="5"/>
        <v>-25.741812670371512</v>
      </c>
      <c r="AH15">
        <f t="shared" si="6"/>
        <v>-84662.371271429773</v>
      </c>
      <c r="AI15">
        <f t="shared" si="7"/>
        <v>-84688.113084100143</v>
      </c>
      <c r="AJ15">
        <f t="shared" si="8"/>
        <v>8460.8533052714774</v>
      </c>
      <c r="AK15">
        <f t="shared" si="30"/>
        <v>2137.9758100234671</v>
      </c>
      <c r="AL15">
        <f t="shared" si="9"/>
        <v>-74089.283968805204</v>
      </c>
      <c r="AN15">
        <f t="shared" si="10"/>
        <v>0</v>
      </c>
      <c r="AO15">
        <f t="shared" si="11"/>
        <v>0</v>
      </c>
      <c r="AP15">
        <f t="shared" si="12"/>
        <v>-6.607282159750401</v>
      </c>
      <c r="AQ15">
        <f t="shared" si="13"/>
        <v>-21730.722015071271</v>
      </c>
      <c r="AR15">
        <f t="shared" si="14"/>
        <v>-21737.329297231023</v>
      </c>
      <c r="AS15">
        <f t="shared" si="15"/>
        <v>2171.6903085278586</v>
      </c>
      <c r="AT15">
        <f t="shared" si="16"/>
        <v>548.7651397527668</v>
      </c>
      <c r="AU15">
        <f t="shared" si="17"/>
        <v>-19016.873848950399</v>
      </c>
      <c r="AW15">
        <v>12</v>
      </c>
      <c r="AX15">
        <f>IF(Z15&gt;0, (R15*SUMPRODUCT(K15:$K$98, X15:$X$98)-K15*$AZ$3)/Z15, 0)</f>
        <v>42890.643617937661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8.3448538000000003E-2</v>
      </c>
      <c r="Q16" s="5">
        <f t="shared" si="29"/>
        <v>50</v>
      </c>
      <c r="R16">
        <f t="shared" si="0"/>
        <v>2000000</v>
      </c>
      <c r="S16">
        <f t="shared" si="1"/>
        <v>29871.385292758117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22081.658266492333</v>
      </c>
      <c r="AC16">
        <f t="shared" si="2"/>
        <v>13941.738975480854</v>
      </c>
      <c r="AE16">
        <f t="shared" si="3"/>
        <v>0</v>
      </c>
      <c r="AF16">
        <f t="shared" si="4"/>
        <v>0</v>
      </c>
      <c r="AG16">
        <f t="shared" si="5"/>
        <v>-23.336277910855419</v>
      </c>
      <c r="AH16">
        <f t="shared" si="6"/>
        <v>-85924.665312495141</v>
      </c>
      <c r="AI16">
        <f t="shared" si="7"/>
        <v>-85948.001590405998</v>
      </c>
      <c r="AJ16">
        <f t="shared" si="8"/>
        <v>8139.9192910114798</v>
      </c>
      <c r="AK16">
        <f t="shared" si="30"/>
        <v>1545.7160786544634</v>
      </c>
      <c r="AL16">
        <f t="shared" si="9"/>
        <v>-76262.366220740048</v>
      </c>
      <c r="AN16">
        <f t="shared" si="10"/>
        <v>0</v>
      </c>
      <c r="AO16">
        <f t="shared" si="11"/>
        <v>0</v>
      </c>
      <c r="AP16">
        <f t="shared" si="12"/>
        <v>-5.3480725908645033</v>
      </c>
      <c r="AQ16">
        <f t="shared" si="13"/>
        <v>-19691.715585166192</v>
      </c>
      <c r="AR16">
        <f t="shared" si="14"/>
        <v>-19697.063657757059</v>
      </c>
      <c r="AS16">
        <f t="shared" si="15"/>
        <v>1865.4594112395864</v>
      </c>
      <c r="AT16">
        <f t="shared" si="16"/>
        <v>354.23823049626486</v>
      </c>
      <c r="AU16">
        <f t="shared" si="17"/>
        <v>-17477.366016021206</v>
      </c>
      <c r="AW16">
        <v>13</v>
      </c>
      <c r="AX16">
        <f>IF(Z16&gt;0, (R16*SUMPRODUCT(K16:$K$98, X16:$X$98)-K16*$AZ$3)/Z16, 0)</f>
        <v>29871.385292758117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9.2193696000000006E-2</v>
      </c>
      <c r="Q17" s="5">
        <f t="shared" si="29"/>
        <v>50</v>
      </c>
      <c r="R17">
        <f t="shared" si="0"/>
        <v>2000000</v>
      </c>
      <c r="S17">
        <f t="shared" si="1"/>
        <v>15236.812770550352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13941.738975480854</v>
      </c>
      <c r="AC17">
        <f t="shared" si="2"/>
        <v>6384.6686796537833</v>
      </c>
      <c r="AE17">
        <f t="shared" si="3"/>
        <v>0</v>
      </c>
      <c r="AF17">
        <f t="shared" si="4"/>
        <v>0</v>
      </c>
      <c r="AG17">
        <f t="shared" si="5"/>
        <v>-20.951457420261946</v>
      </c>
      <c r="AH17">
        <f t="shared" si="6"/>
        <v>-86058.30845939678</v>
      </c>
      <c r="AI17">
        <f t="shared" si="7"/>
        <v>-86079.259916817042</v>
      </c>
      <c r="AJ17">
        <f t="shared" si="8"/>
        <v>7557.0702958270704</v>
      </c>
      <c r="AK17">
        <f t="shared" si="30"/>
        <v>975.92172828365983</v>
      </c>
      <c r="AL17">
        <f t="shared" si="9"/>
        <v>-77546.26789270631</v>
      </c>
      <c r="AN17">
        <f t="shared" si="10"/>
        <v>0</v>
      </c>
      <c r="AO17">
        <f t="shared" si="11"/>
        <v>0</v>
      </c>
      <c r="AP17">
        <f t="shared" si="12"/>
        <v>-4.2870832913640742</v>
      </c>
      <c r="AQ17">
        <f t="shared" si="13"/>
        <v>-17609.234951003367</v>
      </c>
      <c r="AR17">
        <f t="shared" si="14"/>
        <v>-17613.522034294732</v>
      </c>
      <c r="AS17">
        <f t="shared" si="15"/>
        <v>1546.3263078573436</v>
      </c>
      <c r="AT17">
        <f t="shared" si="16"/>
        <v>199.6929211691909</v>
      </c>
      <c r="AU17">
        <f t="shared" si="17"/>
        <v>-15867.502805268197</v>
      </c>
      <c r="AW17">
        <v>14</v>
      </c>
      <c r="AX17">
        <f>IF(Z17&gt;0, (R17*SUMPRODUCT(K17:$K$98, X17:$X$98)-K17*$AZ$3)/Z17, 0)</f>
        <v>15236.812770550352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0.10204429399999999</v>
      </c>
      <c r="Q18" s="5">
        <f t="shared" si="29"/>
        <v>50</v>
      </c>
      <c r="R18">
        <f t="shared" si="0"/>
        <v>2000000</v>
      </c>
      <c r="S18">
        <f t="shared" si="1"/>
        <v>-1048.3290102197725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6384.6686796537833</v>
      </c>
      <c r="AC18">
        <f t="shared" si="2"/>
        <v>-390.06154872541083</v>
      </c>
      <c r="AE18">
        <f t="shared" si="3"/>
        <v>0</v>
      </c>
      <c r="AF18">
        <f t="shared" si="4"/>
        <v>0</v>
      </c>
      <c r="AG18">
        <f t="shared" si="5"/>
        <v>-18.603966165337638</v>
      </c>
      <c r="AH18">
        <f t="shared" si="6"/>
        <v>-85519.067228867658</v>
      </c>
      <c r="AI18">
        <f t="shared" si="7"/>
        <v>-85537.671195032992</v>
      </c>
      <c r="AJ18">
        <f t="shared" si="8"/>
        <v>6774.7302283791942</v>
      </c>
      <c r="AK18">
        <f t="shared" si="30"/>
        <v>446.92680757576488</v>
      </c>
      <c r="AL18">
        <f t="shared" si="9"/>
        <v>-78316.014159078026</v>
      </c>
      <c r="AN18">
        <f t="shared" si="10"/>
        <v>0</v>
      </c>
      <c r="AO18">
        <f t="shared" si="11"/>
        <v>0</v>
      </c>
      <c r="AP18">
        <f t="shared" si="12"/>
        <v>-3.398875063092849</v>
      </c>
      <c r="AQ18">
        <f t="shared" si="13"/>
        <v>-15624.01384951583</v>
      </c>
      <c r="AR18">
        <f t="shared" si="14"/>
        <v>-15627.412724578922</v>
      </c>
      <c r="AS18">
        <f t="shared" si="15"/>
        <v>1237.7178837984338</v>
      </c>
      <c r="AT18">
        <f t="shared" si="16"/>
        <v>81.651856802836463</v>
      </c>
      <c r="AU18">
        <f t="shared" si="17"/>
        <v>-14308.04298397765</v>
      </c>
      <c r="AW18">
        <v>15</v>
      </c>
      <c r="AX18">
        <f>IF(Z18&gt;0, (R18*SUMPRODUCT(K18:$K$98, X18:$X$98)-K18*$AZ$3)/Z18, 0)</f>
        <v>-1048.3290102197725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0.11315193599999999</v>
      </c>
      <c r="Q19" s="5">
        <f t="shared" si="29"/>
        <v>50</v>
      </c>
      <c r="R19">
        <f t="shared" si="0"/>
        <v>2000000</v>
      </c>
      <c r="S19">
        <f t="shared" si="1"/>
        <v>-19433.789315865663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-390.06154872541083</v>
      </c>
      <c r="AC19">
        <f t="shared" si="2"/>
        <v>-6340.4104673267721</v>
      </c>
      <c r="AE19">
        <f t="shared" si="3"/>
        <v>0</v>
      </c>
      <c r="AF19">
        <f t="shared" si="4"/>
        <v>0</v>
      </c>
      <c r="AG19">
        <f t="shared" si="5"/>
        <v>-16.312851714797812</v>
      </c>
      <c r="AH19">
        <f t="shared" si="6"/>
        <v>-84202.991555457993</v>
      </c>
      <c r="AI19">
        <f t="shared" si="7"/>
        <v>-84219.304407172793</v>
      </c>
      <c r="AJ19">
        <f t="shared" si="8"/>
        <v>5950.3489186013612</v>
      </c>
      <c r="AK19">
        <f t="shared" si="30"/>
        <v>-27.304308410778759</v>
      </c>
      <c r="AL19">
        <f t="shared" si="9"/>
        <v>-78296.259796982209</v>
      </c>
      <c r="AN19">
        <f t="shared" si="10"/>
        <v>0</v>
      </c>
      <c r="AO19">
        <f t="shared" si="11"/>
        <v>0</v>
      </c>
      <c r="AP19">
        <f t="shared" si="12"/>
        <v>-2.6609794811168239</v>
      </c>
      <c r="AQ19">
        <f t="shared" si="13"/>
        <v>-13735.331914681357</v>
      </c>
      <c r="AR19">
        <f t="shared" si="14"/>
        <v>-13737.992894162475</v>
      </c>
      <c r="AS19">
        <f t="shared" si="15"/>
        <v>970.63080414816079</v>
      </c>
      <c r="AT19">
        <f t="shared" si="16"/>
        <v>-4.4539241634409912</v>
      </c>
      <c r="AU19">
        <f t="shared" si="17"/>
        <v>-12771.816014177755</v>
      </c>
      <c r="AW19">
        <v>16</v>
      </c>
      <c r="AX19">
        <f>IF(Z19&gt;0, (R19*SUMPRODUCT(K19:$K$98, X19:$X$98)-K19*$AZ$3)/Z19, 0)</f>
        <v>-19433.789315865663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0.12586404500000001</v>
      </c>
      <c r="Q20" s="5">
        <f t="shared" si="29"/>
        <v>50</v>
      </c>
      <c r="R20">
        <f t="shared" si="0"/>
        <v>2000000</v>
      </c>
      <c r="S20">
        <f t="shared" si="1"/>
        <v>-40572.212770103768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-6340.4104673267721</v>
      </c>
      <c r="AC20">
        <f t="shared" si="2"/>
        <v>-11438.541550834525</v>
      </c>
      <c r="AE20">
        <f t="shared" si="3"/>
        <v>0</v>
      </c>
      <c r="AF20">
        <f t="shared" si="4"/>
        <v>0</v>
      </c>
      <c r="AG20">
        <f t="shared" si="5"/>
        <v>-14.096521695340195</v>
      </c>
      <c r="AH20">
        <f t="shared" si="6"/>
        <v>-82128.060092385567</v>
      </c>
      <c r="AI20">
        <f t="shared" si="7"/>
        <v>-82142.156614080901</v>
      </c>
      <c r="AJ20">
        <f t="shared" si="8"/>
        <v>5098.1310835077529</v>
      </c>
      <c r="AK20">
        <f t="shared" si="30"/>
        <v>-443.82873271287411</v>
      </c>
      <c r="AL20">
        <f t="shared" si="9"/>
        <v>-77487.854263286034</v>
      </c>
      <c r="AN20">
        <f t="shared" si="10"/>
        <v>0</v>
      </c>
      <c r="AO20">
        <f t="shared" si="11"/>
        <v>0</v>
      </c>
      <c r="AP20">
        <f t="shared" si="12"/>
        <v>-2.0530786117413311</v>
      </c>
      <c r="AQ20">
        <f t="shared" si="13"/>
        <v>-11961.487184120162</v>
      </c>
      <c r="AR20">
        <f t="shared" si="14"/>
        <v>-11963.540262731904</v>
      </c>
      <c r="AS20">
        <f t="shared" si="15"/>
        <v>742.5139416387658</v>
      </c>
      <c r="AT20">
        <f t="shared" si="16"/>
        <v>-64.641143262332363</v>
      </c>
      <c r="AU20">
        <f t="shared" si="17"/>
        <v>-11285.667464355471</v>
      </c>
      <c r="AW20">
        <v>17</v>
      </c>
      <c r="AX20">
        <f>IF(Z20&gt;0, (R20*SUMPRODUCT(K20:$K$98, X20:$X$98)-K20*$AZ$3)/Z20, 0)</f>
        <v>-40572.212770103768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0.140533459</v>
      </c>
      <c r="Q21" s="5">
        <f t="shared" si="29"/>
        <v>50</v>
      </c>
      <c r="R21">
        <f t="shared" si="0"/>
        <v>2000000</v>
      </c>
      <c r="S21">
        <f t="shared" si="1"/>
        <v>-65506.749584757606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-11438.541550834525</v>
      </c>
      <c r="AC21">
        <f t="shared" si="2"/>
        <v>-15688.242278549675</v>
      </c>
      <c r="AE21">
        <f t="shared" si="3"/>
        <v>0</v>
      </c>
      <c r="AF21">
        <f t="shared" si="4"/>
        <v>0</v>
      </c>
      <c r="AG21">
        <f t="shared" si="5"/>
        <v>-11.974523524672092</v>
      </c>
      <c r="AH21">
        <f t="shared" si="6"/>
        <v>-79241.318148588063</v>
      </c>
      <c r="AI21">
        <f t="shared" si="7"/>
        <v>-79253.29267211273</v>
      </c>
      <c r="AJ21">
        <f t="shared" si="8"/>
        <v>4249.7007277151497</v>
      </c>
      <c r="AK21">
        <f t="shared" si="30"/>
        <v>-800.69790855841677</v>
      </c>
      <c r="AL21">
        <f t="shared" si="9"/>
        <v>-75804.28985295599</v>
      </c>
      <c r="AN21">
        <f t="shared" si="10"/>
        <v>0</v>
      </c>
      <c r="AO21">
        <f t="shared" si="11"/>
        <v>0</v>
      </c>
      <c r="AP21">
        <f t="shared" si="12"/>
        <v>-1.5571621309973127</v>
      </c>
      <c r="AQ21">
        <f t="shared" si="13"/>
        <v>-10304.508532390257</v>
      </c>
      <c r="AR21">
        <f t="shared" si="14"/>
        <v>-10306.065694521254</v>
      </c>
      <c r="AS21">
        <f t="shared" si="15"/>
        <v>552.62934075291025</v>
      </c>
      <c r="AT21">
        <f t="shared" si="16"/>
        <v>-104.12242783664817</v>
      </c>
      <c r="AU21">
        <f t="shared" si="17"/>
        <v>-9857.5587816049901</v>
      </c>
      <c r="AW21">
        <v>18</v>
      </c>
      <c r="AX21">
        <f>IF(Z21&gt;0, (R21*SUMPRODUCT(K21:$K$98, X21:$X$98)-K21*$AZ$3)/Z21, 0)</f>
        <v>-65506.749584757606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0.15744443499999999</v>
      </c>
      <c r="Q22" s="5">
        <f t="shared" si="29"/>
        <v>50</v>
      </c>
      <c r="R22">
        <f t="shared" si="0"/>
        <v>2000000</v>
      </c>
      <c r="S22">
        <f t="shared" si="1"/>
        <v>-95828.833631176632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-15688.242278549675</v>
      </c>
      <c r="AC22">
        <f t="shared" si="2"/>
        <v>-19107.227189149729</v>
      </c>
      <c r="AE22">
        <f t="shared" si="3"/>
        <v>0</v>
      </c>
      <c r="AF22">
        <f t="shared" si="4"/>
        <v>0</v>
      </c>
      <c r="AG22">
        <f t="shared" si="5"/>
        <v>-9.9694561986891639</v>
      </c>
      <c r="AH22">
        <f t="shared" si="6"/>
        <v>-75412.883629448232</v>
      </c>
      <c r="AI22">
        <f t="shared" si="7"/>
        <v>-75422.853085646915</v>
      </c>
      <c r="AJ22">
        <f t="shared" si="8"/>
        <v>3418.9849106000547</v>
      </c>
      <c r="AK22">
        <f t="shared" si="30"/>
        <v>-1098.1769594984773</v>
      </c>
      <c r="AL22">
        <f t="shared" si="9"/>
        <v>-73102.045134545348</v>
      </c>
      <c r="AN22">
        <f t="shared" si="10"/>
        <v>0</v>
      </c>
      <c r="AO22">
        <f t="shared" si="11"/>
        <v>0</v>
      </c>
      <c r="AP22">
        <f t="shared" si="12"/>
        <v>-1.1575214265795282</v>
      </c>
      <c r="AQ22">
        <f t="shared" si="13"/>
        <v>-8755.9468542238519</v>
      </c>
      <c r="AR22">
        <f t="shared" si="14"/>
        <v>-8757.1043756504314</v>
      </c>
      <c r="AS22">
        <f t="shared" si="15"/>
        <v>396.96731820658533</v>
      </c>
      <c r="AT22">
        <f t="shared" si="16"/>
        <v>-127.50578722263562</v>
      </c>
      <c r="AU22">
        <f t="shared" si="17"/>
        <v>-8487.6428446664813</v>
      </c>
      <c r="AW22">
        <v>19</v>
      </c>
      <c r="AX22">
        <f>IF(Z22&gt;0, (R22*SUMPRODUCT(K22:$K$98, X22:$X$98)-K22*$AZ$3)/Z22, 0)</f>
        <v>-95828.833631176632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0.177590515</v>
      </c>
      <c r="Q23" s="5">
        <f t="shared" si="29"/>
        <v>50</v>
      </c>
      <c r="R23">
        <f t="shared" si="0"/>
        <v>2000000</v>
      </c>
      <c r="S23">
        <f t="shared" si="1"/>
        <v>-134057.49038486861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-19107.227189149729</v>
      </c>
      <c r="AC23">
        <f t="shared" si="2"/>
        <v>-21715.385095346628</v>
      </c>
      <c r="AE23">
        <f t="shared" si="3"/>
        <v>0</v>
      </c>
      <c r="AF23">
        <f t="shared" si="4"/>
        <v>0</v>
      </c>
      <c r="AG23">
        <f t="shared" si="5"/>
        <v>-8.0992807761071202</v>
      </c>
      <c r="AH23">
        <f t="shared" si="6"/>
        <v>-70819.234423806047</v>
      </c>
      <c r="AI23">
        <f t="shared" si="7"/>
        <v>-70827.333704582154</v>
      </c>
      <c r="AJ23">
        <f t="shared" si="8"/>
        <v>2608.1579061968987</v>
      </c>
      <c r="AK23">
        <f t="shared" si="30"/>
        <v>-1337.5059032404811</v>
      </c>
      <c r="AL23">
        <f t="shared" si="9"/>
        <v>-69556.681701625741</v>
      </c>
      <c r="AN23">
        <f t="shared" si="10"/>
        <v>0</v>
      </c>
      <c r="AO23">
        <f t="shared" si="11"/>
        <v>0</v>
      </c>
      <c r="AP23">
        <f t="shared" si="12"/>
        <v>-0.83962623753923182</v>
      </c>
      <c r="AQ23">
        <f t="shared" si="13"/>
        <v>-7341.6009382068969</v>
      </c>
      <c r="AR23">
        <f t="shared" si="14"/>
        <v>-7342.4405644444369</v>
      </c>
      <c r="AS23">
        <f t="shared" si="15"/>
        <v>270.37929295505381</v>
      </c>
      <c r="AT23">
        <f t="shared" si="16"/>
        <v>-138.65491026526479</v>
      </c>
      <c r="AU23">
        <f t="shared" si="17"/>
        <v>-7210.7161817546476</v>
      </c>
      <c r="AW23">
        <v>20</v>
      </c>
      <c r="AX23">
        <f>IF(Z23&gt;0, (R23*SUMPRODUCT(K23:$K$98, X23:$X$98)-K23*$AZ$3)/Z23, 0)</f>
        <v>-134057.49038486861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0.20082551000000001</v>
      </c>
      <c r="Q24" s="5">
        <f t="shared" si="29"/>
        <v>50</v>
      </c>
      <c r="R24">
        <f t="shared" si="0"/>
        <v>2000000</v>
      </c>
      <c r="S24">
        <f t="shared" si="1"/>
        <v>-184361.90662942239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-21715.385095346628</v>
      </c>
      <c r="AC24">
        <f t="shared" si="2"/>
        <v>-23567.888758529458</v>
      </c>
      <c r="AE24">
        <f t="shared" si="3"/>
        <v>0</v>
      </c>
      <c r="AF24">
        <f t="shared" si="4"/>
        <v>0</v>
      </c>
      <c r="AG24">
        <f t="shared" si="5"/>
        <v>-6.39174577585114</v>
      </c>
      <c r="AH24">
        <f t="shared" si="6"/>
        <v>-65061.687699796341</v>
      </c>
      <c r="AI24">
        <f t="shared" si="7"/>
        <v>-65068.079445572192</v>
      </c>
      <c r="AJ24">
        <f t="shared" si="8"/>
        <v>1852.5036631828298</v>
      </c>
      <c r="AK24">
        <f t="shared" si="30"/>
        <v>-1520.076956674264</v>
      </c>
      <c r="AL24">
        <f t="shared" si="9"/>
        <v>-64735.652739063633</v>
      </c>
      <c r="AN24">
        <f t="shared" si="10"/>
        <v>0</v>
      </c>
      <c r="AO24">
        <f t="shared" si="11"/>
        <v>0</v>
      </c>
      <c r="AP24">
        <f t="shared" si="12"/>
        <v>-0.59161750696485893</v>
      </c>
      <c r="AQ24">
        <f t="shared" si="13"/>
        <v>-6022.0845486856215</v>
      </c>
      <c r="AR24">
        <f t="shared" si="14"/>
        <v>-6022.6761661925866</v>
      </c>
      <c r="AS24">
        <f t="shared" si="15"/>
        <v>171.46701969847228</v>
      </c>
      <c r="AT24">
        <f t="shared" si="16"/>
        <v>-140.6977328322487</v>
      </c>
      <c r="AU24">
        <f t="shared" si="17"/>
        <v>-5991.9068793263632</v>
      </c>
      <c r="AW24">
        <v>21</v>
      </c>
      <c r="AX24">
        <f>IF(Z24&gt;0, (R24*SUMPRODUCT(K24:$K$98, X24:$X$98)-K24*$AZ$3)/Z24, 0)</f>
        <v>-184361.90662942239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0.22750767399999999</v>
      </c>
      <c r="Q25" s="5">
        <f t="shared" si="29"/>
        <v>50</v>
      </c>
      <c r="R25">
        <f t="shared" si="0"/>
        <v>2000000</v>
      </c>
      <c r="S25">
        <f t="shared" si="1"/>
        <v>-253290.21996616374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-23567.888758529458</v>
      </c>
      <c r="AC25">
        <f t="shared" si="2"/>
        <v>-24688.993597372162</v>
      </c>
      <c r="AE25">
        <f t="shared" si="3"/>
        <v>0</v>
      </c>
      <c r="AF25">
        <f t="shared" si="4"/>
        <v>0</v>
      </c>
      <c r="AG25">
        <f t="shared" si="5"/>
        <v>-4.8736571038294114</v>
      </c>
      <c r="AH25">
        <f t="shared" si="6"/>
        <v>-58166.848570528731</v>
      </c>
      <c r="AI25">
        <f t="shared" si="7"/>
        <v>-58171.722227632563</v>
      </c>
      <c r="AJ25">
        <f t="shared" si="8"/>
        <v>1121.1048388427043</v>
      </c>
      <c r="AK25">
        <f t="shared" si="30"/>
        <v>-1649.7522130970622</v>
      </c>
      <c r="AL25">
        <f t="shared" si="9"/>
        <v>-58700.369601886923</v>
      </c>
      <c r="AN25">
        <f t="shared" si="10"/>
        <v>0</v>
      </c>
      <c r="AO25">
        <f t="shared" si="11"/>
        <v>0</v>
      </c>
      <c r="AP25">
        <f t="shared" si="12"/>
        <v>-0.40277125802496122</v>
      </c>
      <c r="AQ25">
        <f t="shared" si="13"/>
        <v>-4807.0543895447809</v>
      </c>
      <c r="AR25">
        <f t="shared" si="14"/>
        <v>-4807.4571608028054</v>
      </c>
      <c r="AS25">
        <f t="shared" si="15"/>
        <v>92.650918334765279</v>
      </c>
      <c r="AT25">
        <f t="shared" si="16"/>
        <v>-136.33966447423373</v>
      </c>
      <c r="AU25">
        <f t="shared" si="17"/>
        <v>-4851.1459069422745</v>
      </c>
      <c r="AW25">
        <v>22</v>
      </c>
      <c r="AX25">
        <f>IF(Z25&gt;0, (R25*SUMPRODUCT(K25:$K$98, X25:$X$98)-K25*$AZ$3)/Z25, 0)</f>
        <v>-253290.21996616374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0.25832914600000001</v>
      </c>
      <c r="Q26" s="5">
        <f t="shared" si="29"/>
        <v>50</v>
      </c>
      <c r="R26">
        <f t="shared" si="0"/>
        <v>2000000</v>
      </c>
      <c r="S26">
        <f t="shared" si="1"/>
        <v>-352226.40408776718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-24688.993597372162</v>
      </c>
      <c r="AC26">
        <f t="shared" si="2"/>
        <v>-25120.173245985759</v>
      </c>
      <c r="AE26">
        <f t="shared" si="3"/>
        <v>0</v>
      </c>
      <c r="AF26">
        <f t="shared" si="4"/>
        <v>0</v>
      </c>
      <c r="AG26">
        <f t="shared" si="5"/>
        <v>-3.5659128552620314</v>
      </c>
      <c r="AH26">
        <f t="shared" si="6"/>
        <v>-50360.307101163402</v>
      </c>
      <c r="AI26">
        <f t="shared" si="7"/>
        <v>-50363.873014018667</v>
      </c>
      <c r="AJ26">
        <f t="shared" si="8"/>
        <v>431.17964861359724</v>
      </c>
      <c r="AK26">
        <f t="shared" si="30"/>
        <v>-1728.2295518160515</v>
      </c>
      <c r="AL26">
        <f t="shared" si="9"/>
        <v>-51660.92291722112</v>
      </c>
      <c r="AN26">
        <f t="shared" si="10"/>
        <v>0</v>
      </c>
      <c r="AO26">
        <f t="shared" si="11"/>
        <v>0</v>
      </c>
      <c r="AP26">
        <f t="shared" si="12"/>
        <v>-0.26312141993373006</v>
      </c>
      <c r="AQ26">
        <f t="shared" si="13"/>
        <v>-3715.9841113904954</v>
      </c>
      <c r="AR26">
        <f t="shared" si="14"/>
        <v>-3716.2472328104291</v>
      </c>
      <c r="AS26">
        <f t="shared" si="15"/>
        <v>31.815864827521068</v>
      </c>
      <c r="AT26">
        <f t="shared" si="16"/>
        <v>-127.52252567648866</v>
      </c>
      <c r="AU26">
        <f t="shared" si="17"/>
        <v>-3811.9538936593967</v>
      </c>
      <c r="AW26">
        <v>23</v>
      </c>
      <c r="AX26">
        <f>IF(Z26&gt;0, (R26*SUMPRODUCT(K26:$K$98, X26:$X$98)-K26*$AZ$3)/Z26, 0)</f>
        <v>-352226.40408776718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0.29279089899999999</v>
      </c>
      <c r="Q27" s="5">
        <f t="shared" si="29"/>
        <v>50</v>
      </c>
      <c r="R27">
        <f t="shared" si="0"/>
        <v>2000000</v>
      </c>
      <c r="S27">
        <f t="shared" si="1"/>
        <v>-501352.62111988466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-25120.173245985759</v>
      </c>
      <c r="AC27">
        <f t="shared" si="2"/>
        <v>-24929.126338687711</v>
      </c>
      <c r="AE27">
        <f t="shared" si="3"/>
        <v>0</v>
      </c>
      <c r="AF27">
        <f t="shared" si="4"/>
        <v>0</v>
      </c>
      <c r="AG27">
        <f t="shared" si="5"/>
        <v>-2.4861868960615841</v>
      </c>
      <c r="AH27">
        <f t="shared" si="6"/>
        <v>-41762.67322591308</v>
      </c>
      <c r="AI27">
        <f t="shared" si="7"/>
        <v>-41765.159412809146</v>
      </c>
      <c r="AJ27">
        <f t="shared" si="8"/>
        <v>-191.04690729804861</v>
      </c>
      <c r="AK27">
        <f t="shared" si="30"/>
        <v>-1758.4121272190034</v>
      </c>
      <c r="AL27">
        <f t="shared" si="9"/>
        <v>-43714.618447326196</v>
      </c>
      <c r="AN27">
        <f t="shared" si="10"/>
        <v>0</v>
      </c>
      <c r="AO27">
        <f t="shared" si="11"/>
        <v>0</v>
      </c>
      <c r="AP27">
        <f t="shared" si="12"/>
        <v>-0.16379522200521374</v>
      </c>
      <c r="AQ27">
        <f t="shared" si="13"/>
        <v>-2751.4127531626191</v>
      </c>
      <c r="AR27">
        <f t="shared" si="14"/>
        <v>-2751.5765483846244</v>
      </c>
      <c r="AS27">
        <f t="shared" si="15"/>
        <v>-12.586572089115471</v>
      </c>
      <c r="AT27">
        <f t="shared" si="16"/>
        <v>-115.84788947715636</v>
      </c>
      <c r="AU27">
        <f t="shared" si="17"/>
        <v>-2880.0110099508961</v>
      </c>
      <c r="AW27">
        <v>24</v>
      </c>
      <c r="AX27">
        <f>IF(Z27&gt;0, (R27*SUMPRODUCT(K27:$K$98, X27:$X$98)-K27*$AZ$3)/Z27, 0)</f>
        <v>-501352.62111988466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0.33114650899999998</v>
      </c>
      <c r="Q28" s="5">
        <f t="shared" si="29"/>
        <v>50</v>
      </c>
      <c r="R28">
        <f t="shared" si="0"/>
        <v>2000000</v>
      </c>
      <c r="S28">
        <f t="shared" si="1"/>
        <v>-738450.31766023242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-24929.126338687711</v>
      </c>
      <c r="AC28">
        <f t="shared" si="2"/>
        <v>-24192.118539449835</v>
      </c>
      <c r="AE28">
        <f t="shared" si="3"/>
        <v>0</v>
      </c>
      <c r="AF28">
        <f t="shared" si="4"/>
        <v>0</v>
      </c>
      <c r="AG28">
        <f t="shared" si="5"/>
        <v>-1.6380329157486291</v>
      </c>
      <c r="AH28">
        <f t="shared" si="6"/>
        <v>-32931.684454093578</v>
      </c>
      <c r="AI28">
        <f t="shared" si="7"/>
        <v>-32933.322487009325</v>
      </c>
      <c r="AJ28">
        <f t="shared" si="8"/>
        <v>-737.00779923787559</v>
      </c>
      <c r="AK28">
        <f t="shared" si="30"/>
        <v>-1745.0388437081399</v>
      </c>
      <c r="AL28">
        <f t="shared" si="9"/>
        <v>-35415.369129955347</v>
      </c>
      <c r="AN28">
        <f t="shared" si="10"/>
        <v>0</v>
      </c>
      <c r="AO28">
        <f t="shared" si="11"/>
        <v>0</v>
      </c>
      <c r="AP28">
        <f t="shared" si="12"/>
        <v>-9.6354512345763491E-2</v>
      </c>
      <c r="AQ28">
        <f t="shared" si="13"/>
        <v>-1937.1505699252325</v>
      </c>
      <c r="AR28">
        <f t="shared" si="14"/>
        <v>-1937.2469244375782</v>
      </c>
      <c r="AS28">
        <f t="shared" si="15"/>
        <v>-43.353235705971372</v>
      </c>
      <c r="AT28">
        <f t="shared" si="16"/>
        <v>-102.64895484903415</v>
      </c>
      <c r="AU28">
        <f t="shared" si="17"/>
        <v>-2083.2491149925841</v>
      </c>
      <c r="AW28">
        <v>25</v>
      </c>
      <c r="AX28">
        <f>IF(Z28&gt;0, (R28*SUMPRODUCT(K28:$K$98, X28:$X$98)-K28*$AZ$3)/Z28, 0)</f>
        <v>-738450.31766023242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0.373009747</v>
      </c>
      <c r="Q29" s="5">
        <f t="shared" si="29"/>
        <v>50</v>
      </c>
      <c r="R29">
        <f t="shared" si="0"/>
        <v>2000000</v>
      </c>
      <c r="S29">
        <f t="shared" si="1"/>
        <v>-1138603.8731779265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-24192.118539449835</v>
      </c>
      <c r="AC29">
        <f t="shared" si="2"/>
        <v>-23014.607901874624</v>
      </c>
      <c r="AE29">
        <f t="shared" si="3"/>
        <v>0</v>
      </c>
      <c r="AF29">
        <f t="shared" si="4"/>
        <v>0</v>
      </c>
      <c r="AG29">
        <f t="shared" si="5"/>
        <v>-1.0106503431100744</v>
      </c>
      <c r="AH29">
        <f t="shared" si="6"/>
        <v>-24440.08973924274</v>
      </c>
      <c r="AI29">
        <f t="shared" si="7"/>
        <v>-24441.100389585848</v>
      </c>
      <c r="AJ29">
        <f t="shared" si="8"/>
        <v>-1177.5106375752111</v>
      </c>
      <c r="AK29">
        <f t="shared" si="30"/>
        <v>-1693.4482977614887</v>
      </c>
      <c r="AL29">
        <f t="shared" si="9"/>
        <v>-27312.059324922549</v>
      </c>
      <c r="AN29">
        <f t="shared" si="10"/>
        <v>0</v>
      </c>
      <c r="AO29">
        <f t="shared" si="11"/>
        <v>0</v>
      </c>
      <c r="AP29">
        <f t="shared" si="12"/>
        <v>-5.3080174062414491E-2</v>
      </c>
      <c r="AQ29">
        <f t="shared" si="13"/>
        <v>-1283.6132954429147</v>
      </c>
      <c r="AR29">
        <f t="shared" si="14"/>
        <v>-1283.6663756169771</v>
      </c>
      <c r="AS29">
        <f t="shared" si="15"/>
        <v>-61.843811788059185</v>
      </c>
      <c r="AT29">
        <f t="shared" si="16"/>
        <v>-88.941275312157288</v>
      </c>
      <c r="AU29">
        <f t="shared" si="17"/>
        <v>-1434.4514627171936</v>
      </c>
      <c r="AW29">
        <v>26</v>
      </c>
      <c r="AX29">
        <f>IF(Z29&gt;0, (R29*SUMPRODUCT(K29:$K$98, X29:$X$98)-K29*$AZ$3)/Z29, 0)</f>
        <v>-1138603.8731779265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0.41902673299999998</v>
      </c>
      <c r="Q30" s="5">
        <f t="shared" si="29"/>
        <v>50</v>
      </c>
      <c r="R30">
        <f t="shared" si="0"/>
        <v>2000000</v>
      </c>
      <c r="S30">
        <f t="shared" si="1"/>
        <v>-1864406.2299758466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-23014.607901874624</v>
      </c>
      <c r="AC30">
        <f t="shared" si="2"/>
        <v>-21517.273690620721</v>
      </c>
      <c r="AE30">
        <f t="shared" si="3"/>
        <v>0</v>
      </c>
      <c r="AF30">
        <f t="shared" si="4"/>
        <v>0</v>
      </c>
      <c r="AG30">
        <f t="shared" si="5"/>
        <v>-0.57705432820023017</v>
      </c>
      <c r="AH30">
        <f t="shared" si="6"/>
        <v>-16939.580459149744</v>
      </c>
      <c r="AI30">
        <f t="shared" si="7"/>
        <v>-16940.157513477945</v>
      </c>
      <c r="AJ30">
        <f t="shared" si="8"/>
        <v>-1497.334211253903</v>
      </c>
      <c r="AK30">
        <f t="shared" si="30"/>
        <v>-1611.0225531312237</v>
      </c>
      <c r="AL30">
        <f t="shared" si="9"/>
        <v>-20048.514277863072</v>
      </c>
      <c r="AN30">
        <f t="shared" si="10"/>
        <v>0</v>
      </c>
      <c r="AO30">
        <f t="shared" si="11"/>
        <v>0</v>
      </c>
      <c r="AP30">
        <f t="shared" si="12"/>
        <v>-2.7060143211915594E-2</v>
      </c>
      <c r="AQ30">
        <f t="shared" si="13"/>
        <v>-794.35756873017442</v>
      </c>
      <c r="AR30">
        <f t="shared" si="14"/>
        <v>-794.38462887338642</v>
      </c>
      <c r="AS30">
        <f t="shared" si="15"/>
        <v>-70.215361383741424</v>
      </c>
      <c r="AT30">
        <f t="shared" si="16"/>
        <v>-75.546614720529575</v>
      </c>
      <c r="AU30">
        <f t="shared" si="17"/>
        <v>-940.14660497765738</v>
      </c>
      <c r="AW30">
        <v>27</v>
      </c>
      <c r="AX30">
        <f>IF(Z30&gt;0, (R30*SUMPRODUCT(K30:$K$98, X30:$X$98)-K30*$AZ$3)/Z30, 0)</f>
        <v>-1864406.2299758466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0.47079290899999998</v>
      </c>
      <c r="Q31" s="5">
        <f t="shared" si="29"/>
        <v>50</v>
      </c>
      <c r="R31">
        <f t="shared" si="0"/>
        <v>2000000</v>
      </c>
      <c r="S31">
        <f t="shared" si="1"/>
        <v>-3309067.8126748092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-21517.273690620721</v>
      </c>
      <c r="AC31">
        <f t="shared" si="2"/>
        <v>-19828.642414085876</v>
      </c>
      <c r="AE31">
        <f t="shared" si="3"/>
        <v>0</v>
      </c>
      <c r="AF31">
        <f t="shared" si="4"/>
        <v>0</v>
      </c>
      <c r="AG31">
        <f t="shared" si="5"/>
        <v>-0.29961069909380078</v>
      </c>
      <c r="AH31">
        <f t="shared" si="6"/>
        <v>-10866.923432977084</v>
      </c>
      <c r="AI31">
        <f t="shared" si="7"/>
        <v>-10867.223043676178</v>
      </c>
      <c r="AJ31">
        <f t="shared" si="8"/>
        <v>-1688.6312765348448</v>
      </c>
      <c r="AK31">
        <f t="shared" si="30"/>
        <v>-1506.2091583434506</v>
      </c>
      <c r="AL31">
        <f t="shared" si="9"/>
        <v>-14062.063478554473</v>
      </c>
      <c r="AN31">
        <f t="shared" si="10"/>
        <v>0</v>
      </c>
      <c r="AO31">
        <f t="shared" si="11"/>
        <v>0</v>
      </c>
      <c r="AP31">
        <f t="shared" si="12"/>
        <v>-1.2544480570626867E-2</v>
      </c>
      <c r="AQ31">
        <f t="shared" si="13"/>
        <v>-454.99012645336944</v>
      </c>
      <c r="AR31">
        <f t="shared" si="14"/>
        <v>-455.00267093394007</v>
      </c>
      <c r="AS31">
        <f t="shared" si="15"/>
        <v>-70.701754989104458</v>
      </c>
      <c r="AT31">
        <f t="shared" si="16"/>
        <v>-63.063874485417557</v>
      </c>
      <c r="AU31">
        <f t="shared" si="17"/>
        <v>-588.7683004084621</v>
      </c>
      <c r="AW31">
        <v>28</v>
      </c>
      <c r="AX31">
        <f>IF(Z31&gt;0, (R31*SUMPRODUCT(K31:$K$98, X31:$X$98)-K31*$AZ$3)/Z31, 0)</f>
        <v>-3309067.8126748092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0.528968832</v>
      </c>
      <c r="Q32" s="5">
        <f t="shared" si="29"/>
        <v>50</v>
      </c>
      <c r="R32">
        <f t="shared" si="0"/>
        <v>2000000</v>
      </c>
      <c r="S32">
        <f t="shared" si="1"/>
        <v>-6539743.4105553254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-19828.642414085876</v>
      </c>
      <c r="AC32">
        <f t="shared" si="2"/>
        <v>-18066.678214409767</v>
      </c>
      <c r="AE32">
        <f t="shared" si="3"/>
        <v>0</v>
      </c>
      <c r="AF32">
        <f t="shared" si="4"/>
        <v>0</v>
      </c>
      <c r="AG32">
        <f t="shared" si="5"/>
        <v>-0.13812987054851153</v>
      </c>
      <c r="AH32">
        <f t="shared" si="6"/>
        <v>-6339.3888621740507</v>
      </c>
      <c r="AI32">
        <f t="shared" si="7"/>
        <v>-6339.526992044599</v>
      </c>
      <c r="AJ32">
        <f t="shared" si="8"/>
        <v>-1761.9641996761093</v>
      </c>
      <c r="AK32">
        <f t="shared" si="30"/>
        <v>-1388.0049689860114</v>
      </c>
      <c r="AL32">
        <f t="shared" si="9"/>
        <v>-9489.4961607067198</v>
      </c>
      <c r="AN32">
        <f t="shared" si="10"/>
        <v>0</v>
      </c>
      <c r="AO32">
        <f t="shared" si="11"/>
        <v>0</v>
      </c>
      <c r="AP32">
        <f t="shared" si="12"/>
        <v>-5.1637469012762597E-3</v>
      </c>
      <c r="AQ32">
        <f t="shared" si="13"/>
        <v>-236.98711555325667</v>
      </c>
      <c r="AR32">
        <f t="shared" si="14"/>
        <v>-236.99227930015795</v>
      </c>
      <c r="AS32">
        <f t="shared" si="15"/>
        <v>-65.867991768238554</v>
      </c>
      <c r="AT32">
        <f t="shared" si="16"/>
        <v>-51.888171103732354</v>
      </c>
      <c r="AU32">
        <f t="shared" si="17"/>
        <v>-354.74844217212888</v>
      </c>
      <c r="AW32">
        <v>29</v>
      </c>
      <c r="AX32">
        <f>IF(Z32&gt;0, (R32*SUMPRODUCT(K32:$K$98, X32:$X$98)-K32*$AZ$3)/Z32, 0)</f>
        <v>-6539743.4105553254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0.59457872599999995</v>
      </c>
      <c r="Q33" s="5">
        <f t="shared" si="29"/>
        <v>50</v>
      </c>
      <c r="R33">
        <f t="shared" si="0"/>
        <v>2000000</v>
      </c>
      <c r="S33">
        <f t="shared" si="1"/>
        <v>-14943605.301768398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-18066.678214409767</v>
      </c>
      <c r="AC33">
        <f t="shared" si="2"/>
        <v>-16324.241824490273</v>
      </c>
      <c r="AE33">
        <f t="shared" si="3"/>
        <v>0</v>
      </c>
      <c r="AF33">
        <f t="shared" si="4"/>
        <v>0</v>
      </c>
      <c r="AG33">
        <f t="shared" si="5"/>
        <v>-5.4619489389747512E-2</v>
      </c>
      <c r="AH33">
        <f t="shared" si="6"/>
        <v>-3285.1632981311559</v>
      </c>
      <c r="AI33">
        <f t="shared" si="7"/>
        <v>-3285.2179176205454</v>
      </c>
      <c r="AJ33">
        <f t="shared" si="8"/>
        <v>-1742.4363899194941</v>
      </c>
      <c r="AK33">
        <f t="shared" si="30"/>
        <v>-1264.6674750086838</v>
      </c>
      <c r="AL33">
        <f t="shared" si="9"/>
        <v>-6292.3217825487236</v>
      </c>
      <c r="AN33">
        <f t="shared" si="10"/>
        <v>0</v>
      </c>
      <c r="AO33">
        <f t="shared" si="11"/>
        <v>0</v>
      </c>
      <c r="AP33">
        <f t="shared" si="12"/>
        <v>-1.8230851592109026E-3</v>
      </c>
      <c r="AQ33">
        <f t="shared" si="13"/>
        <v>-109.65193049811735</v>
      </c>
      <c r="AR33">
        <f t="shared" si="14"/>
        <v>-109.65375358327655</v>
      </c>
      <c r="AS33">
        <f t="shared" si="15"/>
        <v>-58.158909188329481</v>
      </c>
      <c r="AT33">
        <f t="shared" si="16"/>
        <v>-42.211974714246125</v>
      </c>
      <c r="AU33">
        <f t="shared" si="17"/>
        <v>-210.02463748585217</v>
      </c>
      <c r="AW33">
        <v>30</v>
      </c>
      <c r="AX33">
        <f>IF(Z33&gt;0, (R33*SUMPRODUCT(K33:$K$98, X33:$X$98)-K33*$AZ$3)/Z33, 0)</f>
        <v>-14943605.301768398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0.66545322200000001</v>
      </c>
      <c r="Q34" s="5">
        <f t="shared" si="29"/>
        <v>50</v>
      </c>
      <c r="R34">
        <f t="shared" si="0"/>
        <v>2000000</v>
      </c>
      <c r="S34">
        <f t="shared" si="1"/>
        <v>-41368814.290920191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-16324.241824490273</v>
      </c>
      <c r="AC34">
        <f t="shared" si="2"/>
        <v>-14666.551339387723</v>
      </c>
      <c r="AE34">
        <f t="shared" si="3"/>
        <v>0</v>
      </c>
      <c r="AF34">
        <f t="shared" si="4"/>
        <v>0</v>
      </c>
      <c r="AG34">
        <f t="shared" si="5"/>
        <v>-1.7726579297447743E-2</v>
      </c>
      <c r="AH34">
        <f t="shared" si="6"/>
        <v>-1453.8686079360918</v>
      </c>
      <c r="AI34">
        <f t="shared" si="7"/>
        <v>-1453.8863345153893</v>
      </c>
      <c r="AJ34">
        <f t="shared" si="8"/>
        <v>-1657.6904851025502</v>
      </c>
      <c r="AK34">
        <f t="shared" si="30"/>
        <v>-1142.6969277143191</v>
      </c>
      <c r="AL34">
        <f t="shared" si="9"/>
        <v>-4254.2737473322586</v>
      </c>
      <c r="AN34">
        <f t="shared" si="10"/>
        <v>0</v>
      </c>
      <c r="AO34">
        <f t="shared" si="11"/>
        <v>0</v>
      </c>
      <c r="AP34">
        <f t="shared" si="12"/>
        <v>-5.2828251289421032E-4</v>
      </c>
      <c r="AQ34">
        <f t="shared" si="13"/>
        <v>-43.327781899188501</v>
      </c>
      <c r="AR34">
        <f t="shared" si="14"/>
        <v>-43.328310181701397</v>
      </c>
      <c r="AS34">
        <f t="shared" si="15"/>
        <v>-49.402023953763276</v>
      </c>
      <c r="AT34">
        <f t="shared" si="16"/>
        <v>-34.054331313449161</v>
      </c>
      <c r="AU34">
        <f t="shared" si="17"/>
        <v>-126.78466544891384</v>
      </c>
      <c r="AW34">
        <v>31</v>
      </c>
      <c r="AX34">
        <f>IF(Z34&gt;0, (R34*SUMPRODUCT(K34:$K$98, X34:$X$98)-K34*$AZ$3)/Z34, 0)</f>
        <v>-41368814.290920191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0.73950958099999997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-147870432.45830294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-14666.551339387723</v>
      </c>
      <c r="AC35">
        <f t="shared" ref="AC35:AC69" si="33">S35*Z35</f>
        <v>-13131.894821643458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-4.4403382756544102E-3</v>
      </c>
      <c r="AH35">
        <f t="shared" ref="AH35:AH69" si="37">-X35*R35</f>
        <v>-524.3590091527542</v>
      </c>
      <c r="AI35">
        <f t="shared" ref="AI35:AI66" si="38">SUM(AE35:AH35)</f>
        <v>-524.36344949102988</v>
      </c>
      <c r="AJ35">
        <f t="shared" ref="AJ35:AJ69" si="39">AB35-AC35</f>
        <v>-1534.6565177442644</v>
      </c>
      <c r="AK35">
        <f t="shared" si="30"/>
        <v>-1026.6585937571406</v>
      </c>
      <c r="AL35">
        <f t="shared" ref="AL35:AL66" si="40">SUM(AI35:AK35)</f>
        <v>-3085.6785609924345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-1.1815152500468179E-4</v>
      </c>
      <c r="AQ35">
        <f t="shared" ref="AQ35:AQ69" si="44">AH35*$K35</f>
        <v>-13.952499277143733</v>
      </c>
      <c r="AR35">
        <f t="shared" ref="AR35:AR69" si="45">AI35*$K35</f>
        <v>-13.952617428668738</v>
      </c>
      <c r="AS35">
        <f t="shared" ref="AS35:AS69" si="46">AJ35*$K35</f>
        <v>-40.835178915087589</v>
      </c>
      <c r="AT35">
        <f t="shared" ref="AT35:AT69" si="47">AK35*$K35</f>
        <v>-27.318026461326543</v>
      </c>
      <c r="AU35">
        <f t="shared" ref="AU35:AU69" si="48">AL35*$K35</f>
        <v>-82.105822805082852</v>
      </c>
      <c r="AW35">
        <v>32</v>
      </c>
      <c r="AX35">
        <f>IF(Z35&gt;0, (R35*SUMPRODUCT(K35:$K$98, X35:$X$98)-K35*$AZ$3)/Z35, 0)</f>
        <v>-147870432.45830294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0.74173968400000001</v>
      </c>
      <c r="Q36" s="5">
        <f t="shared" si="29"/>
        <v>50</v>
      </c>
      <c r="R36">
        <f t="shared" si="31"/>
        <v>2000000</v>
      </c>
      <c r="S36">
        <f t="shared" si="32"/>
        <v>-532354905.52909184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-13131.894821643458</v>
      </c>
      <c r="AC36">
        <f t="shared" si="33"/>
        <v>-11736.932767667517</v>
      </c>
      <c r="AE36">
        <f t="shared" si="34"/>
        <v>0</v>
      </c>
      <c r="AF36">
        <f t="shared" si="35"/>
        <v>0</v>
      </c>
      <c r="AG36">
        <f t="shared" si="36"/>
        <v>-1.1023597834608594E-3</v>
      </c>
      <c r="AH36">
        <f t="shared" si="37"/>
        <v>-131.74300437748028</v>
      </c>
      <c r="AI36">
        <f t="shared" si="38"/>
        <v>-131.74410673726373</v>
      </c>
      <c r="AJ36">
        <f t="shared" si="39"/>
        <v>-1394.9620539759417</v>
      </c>
      <c r="AK36">
        <f t="shared" si="30"/>
        <v>-919.23263751504214</v>
      </c>
      <c r="AL36">
        <f t="shared" si="40"/>
        <v>-2445.9387982282478</v>
      </c>
      <c r="AN36">
        <f t="shared" si="41"/>
        <v>0</v>
      </c>
      <c r="AO36">
        <f t="shared" si="42"/>
        <v>0</v>
      </c>
      <c r="AP36">
        <f t="shared" si="43"/>
        <v>-2.6189584762093046E-5</v>
      </c>
      <c r="AQ36">
        <f t="shared" si="44"/>
        <v>-3.1299169578960986</v>
      </c>
      <c r="AR36">
        <f t="shared" si="45"/>
        <v>-3.1299431474808608</v>
      </c>
      <c r="AS36">
        <f t="shared" si="46"/>
        <v>-33.14115545635152</v>
      </c>
      <c r="AT36">
        <f t="shared" si="47"/>
        <v>-21.838896372562868</v>
      </c>
      <c r="AU36">
        <f t="shared" si="48"/>
        <v>-58.109994976395257</v>
      </c>
      <c r="AW36">
        <v>33</v>
      </c>
      <c r="AX36">
        <f>IF(Z36&gt;0, (R36*SUMPRODUCT(K36:$K$98, X36:$X$98)-K36*$AZ$3)/Z36, 0)</f>
        <v>-532354905.52909184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0.74414860599999999</v>
      </c>
      <c r="Q37" s="5">
        <f t="shared" ref="Q37:Q69" si="60">$C$8</f>
        <v>50</v>
      </c>
      <c r="R37">
        <f t="shared" si="31"/>
        <v>2000000</v>
      </c>
      <c r="S37">
        <f t="shared" si="32"/>
        <v>-1933848296.06236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-11736.932767667517</v>
      </c>
      <c r="AC37">
        <f t="shared" si="33"/>
        <v>-10482.103262078015</v>
      </c>
      <c r="AE37">
        <f t="shared" si="34"/>
        <v>0</v>
      </c>
      <c r="AF37">
        <f t="shared" si="35"/>
        <v>0</v>
      </c>
      <c r="AG37">
        <f t="shared" si="36"/>
        <v>-2.7101668945339038E-4</v>
      </c>
      <c r="AH37">
        <f t="shared" si="37"/>
        <v>-32.81277984691441</v>
      </c>
      <c r="AI37">
        <f t="shared" si="38"/>
        <v>-32.813050863603863</v>
      </c>
      <c r="AJ37">
        <f t="shared" si="39"/>
        <v>-1254.8295055895014</v>
      </c>
      <c r="AK37">
        <f t="shared" si="30"/>
        <v>-821.58529373672627</v>
      </c>
      <c r="AL37">
        <f t="shared" si="40"/>
        <v>-2109.2278501898318</v>
      </c>
      <c r="AN37">
        <f t="shared" si="41"/>
        <v>0</v>
      </c>
      <c r="AO37">
        <f t="shared" si="42"/>
        <v>0</v>
      </c>
      <c r="AP37">
        <f t="shared" si="43"/>
        <v>-5.7488802875372614E-6</v>
      </c>
      <c r="AQ37">
        <f t="shared" si="44"/>
        <v>-0.69603367830108498</v>
      </c>
      <c r="AR37">
        <f t="shared" si="45"/>
        <v>-0.69603942718137246</v>
      </c>
      <c r="AS37">
        <f t="shared" si="46"/>
        <v>-26.617787352701971</v>
      </c>
      <c r="AT37">
        <f t="shared" si="47"/>
        <v>-17.427692402337733</v>
      </c>
      <c r="AU37">
        <f t="shared" si="48"/>
        <v>-44.741519182221083</v>
      </c>
      <c r="AW37">
        <v>34</v>
      </c>
      <c r="AX37">
        <f>IF(Z37&gt;0, (R37*SUMPRODUCT(K37:$K$98, X37:$X$98)-K37*$AZ$3)/Z37, 0)</f>
        <v>-1933848296.06236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0.74680299299999997</v>
      </c>
      <c r="Q38" s="5">
        <f t="shared" si="60"/>
        <v>50</v>
      </c>
      <c r="R38">
        <f t="shared" si="31"/>
        <v>2000000</v>
      </c>
      <c r="S38">
        <f t="shared" si="32"/>
        <v>-7100256153.1457081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-10482.103262078015</v>
      </c>
      <c r="AC38">
        <f t="shared" si="33"/>
        <v>-9359.6212399104279</v>
      </c>
      <c r="AE38">
        <f t="shared" si="34"/>
        <v>0</v>
      </c>
      <c r="AF38">
        <f t="shared" si="35"/>
        <v>0</v>
      </c>
      <c r="AG38">
        <f t="shared" si="36"/>
        <v>-6.5910447722113003E-5</v>
      </c>
      <c r="AH38">
        <f t="shared" si="37"/>
        <v>-8.0958429934697396</v>
      </c>
      <c r="AI38">
        <f t="shared" si="38"/>
        <v>-8.0959089039174614</v>
      </c>
      <c r="AJ38">
        <f t="shared" si="39"/>
        <v>-1122.4820221675873</v>
      </c>
      <c r="AK38">
        <f t="shared" si="30"/>
        <v>-733.74722834546117</v>
      </c>
      <c r="AL38">
        <f t="shared" si="40"/>
        <v>-1864.325159416966</v>
      </c>
      <c r="AN38">
        <f t="shared" si="41"/>
        <v>0</v>
      </c>
      <c r="AO38">
        <f t="shared" si="42"/>
        <v>0</v>
      </c>
      <c r="AP38">
        <f t="shared" si="43"/>
        <v>-1.2483129281521083E-6</v>
      </c>
      <c r="AQ38">
        <f t="shared" si="44"/>
        <v>-0.15333146446898313</v>
      </c>
      <c r="AR38">
        <f t="shared" si="45"/>
        <v>-0.15333271278191127</v>
      </c>
      <c r="AS38">
        <f t="shared" si="46"/>
        <v>-21.259282379597824</v>
      </c>
      <c r="AT38">
        <f t="shared" si="47"/>
        <v>-13.89682793540053</v>
      </c>
      <c r="AU38">
        <f t="shared" si="48"/>
        <v>-35.309443027780269</v>
      </c>
      <c r="AW38">
        <v>35</v>
      </c>
      <c r="AX38">
        <f>IF(Z38&gt;0, (R38*SUMPRODUCT(K38:$K$98, X38:$X$98)-K38*$AZ$3)/Z38, 0)</f>
        <v>-7100256153.1457081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0.74973846</v>
      </c>
      <c r="Q39" s="5">
        <f t="shared" si="60"/>
        <v>50</v>
      </c>
      <c r="R39">
        <f t="shared" si="31"/>
        <v>2000000</v>
      </c>
      <c r="S39">
        <f t="shared" si="32"/>
        <v>-26386307265.568394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-9359.6212399104279</v>
      </c>
      <c r="AC39">
        <f t="shared" si="33"/>
        <v>-8356.9370215124927</v>
      </c>
      <c r="AE39">
        <f t="shared" si="34"/>
        <v>0</v>
      </c>
      <c r="AF39">
        <f t="shared" si="35"/>
        <v>0</v>
      </c>
      <c r="AG39">
        <f t="shared" si="36"/>
        <v>-1.5835745671804359E-5</v>
      </c>
      <c r="AH39">
        <f t="shared" si="37"/>
        <v>-1.9766239029235004</v>
      </c>
      <c r="AI39">
        <f t="shared" si="38"/>
        <v>-1.9766397386691723</v>
      </c>
      <c r="AJ39">
        <f t="shared" si="39"/>
        <v>-1002.6842183979352</v>
      </c>
      <c r="AK39">
        <f t="shared" si="30"/>
        <v>-655.17348679373004</v>
      </c>
      <c r="AL39">
        <f t="shared" si="40"/>
        <v>-1659.8343449303343</v>
      </c>
      <c r="AN39">
        <f t="shared" si="41"/>
        <v>0</v>
      </c>
      <c r="AO39">
        <f t="shared" si="42"/>
        <v>0</v>
      </c>
      <c r="AP39">
        <f t="shared" si="43"/>
        <v>-2.6778713082119178E-7</v>
      </c>
      <c r="AQ39">
        <f t="shared" si="44"/>
        <v>-3.3425293298244722E-2</v>
      </c>
      <c r="AR39">
        <f t="shared" si="45"/>
        <v>-3.3425561085375539E-2</v>
      </c>
      <c r="AS39">
        <f t="shared" si="46"/>
        <v>-16.955685922801141</v>
      </c>
      <c r="AT39">
        <f t="shared" si="47"/>
        <v>-11.079176936454179</v>
      </c>
      <c r="AU39">
        <f t="shared" si="48"/>
        <v>-28.068288420340696</v>
      </c>
      <c r="AW39">
        <v>36</v>
      </c>
      <c r="AX39">
        <f>IF(Z39&gt;0, (R39*SUMPRODUCT(K39:$K$98, X39:$X$98)-K39*$AZ$3)/Z39, 0)</f>
        <v>-26386307265.568394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0.75265391500000001</v>
      </c>
      <c r="Q40" s="5">
        <f t="shared" si="60"/>
        <v>50</v>
      </c>
      <c r="R40">
        <f t="shared" si="31"/>
        <v>2000000</v>
      </c>
      <c r="S40">
        <f t="shared" si="32"/>
        <v>-99261355227.872833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-8356.9370215124927</v>
      </c>
      <c r="AC40">
        <f t="shared" si="33"/>
        <v>-7461.5797772857914</v>
      </c>
      <c r="AE40">
        <f t="shared" si="34"/>
        <v>0</v>
      </c>
      <c r="AF40">
        <f t="shared" si="35"/>
        <v>0</v>
      </c>
      <c r="AG40">
        <f t="shared" si="36"/>
        <v>-3.7585522382584603E-6</v>
      </c>
      <c r="AH40">
        <f t="shared" si="37"/>
        <v>-0.47675343907311424</v>
      </c>
      <c r="AI40">
        <f t="shared" si="38"/>
        <v>-0.47675719762535251</v>
      </c>
      <c r="AJ40">
        <f t="shared" si="39"/>
        <v>-895.35724422670137</v>
      </c>
      <c r="AK40">
        <f t="shared" ref="AK40:AK69" si="61">G40*SUM(AB40:AB40, AE40:AF40)</f>
        <v>-584.98559150587459</v>
      </c>
      <c r="AL40">
        <f t="shared" si="40"/>
        <v>-1480.8195929302015</v>
      </c>
      <c r="AN40">
        <f t="shared" si="41"/>
        <v>0</v>
      </c>
      <c r="AO40">
        <f t="shared" si="42"/>
        <v>0</v>
      </c>
      <c r="AP40">
        <f t="shared" si="43"/>
        <v>-5.6748417065886349E-8</v>
      </c>
      <c r="AQ40">
        <f t="shared" si="44"/>
        <v>-7.1982511571138264E-3</v>
      </c>
      <c r="AR40">
        <f t="shared" si="45"/>
        <v>-7.1983079055308926E-3</v>
      </c>
      <c r="AS40">
        <f t="shared" si="46"/>
        <v>-13.518531364588023</v>
      </c>
      <c r="AT40">
        <f t="shared" si="47"/>
        <v>-8.8323918945161601</v>
      </c>
      <c r="AU40">
        <f t="shared" si="48"/>
        <v>-22.358121567009718</v>
      </c>
      <c r="AW40">
        <v>37</v>
      </c>
      <c r="AX40">
        <f>IF(Z40&gt;0, (R40*SUMPRODUCT(K40:$K$98, X40:$X$98)-K40*$AZ$3)/Z40, 0)</f>
        <v>-99261355227.872833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0.755802533</v>
      </c>
      <c r="Q41" s="5">
        <f t="shared" si="60"/>
        <v>50</v>
      </c>
      <c r="R41">
        <f t="shared" si="31"/>
        <v>2000000</v>
      </c>
      <c r="S41">
        <f t="shared" si="32"/>
        <v>-378425496644.39227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-7461.5797772857914</v>
      </c>
      <c r="AC41">
        <f t="shared" si="33"/>
        <v>-6662.1310206083763</v>
      </c>
      <c r="AE41">
        <f t="shared" si="34"/>
        <v>0</v>
      </c>
      <c r="AF41">
        <f t="shared" si="35"/>
        <v>0</v>
      </c>
      <c r="AG41">
        <f t="shared" si="36"/>
        <v>-8.8024341378731193E-7</v>
      </c>
      <c r="AH41">
        <f t="shared" si="37"/>
        <v>-0.11362893208354255</v>
      </c>
      <c r="AI41">
        <f t="shared" si="38"/>
        <v>-0.11362981232695633</v>
      </c>
      <c r="AJ41">
        <f t="shared" si="39"/>
        <v>-799.44875667741508</v>
      </c>
      <c r="AK41">
        <f t="shared" si="61"/>
        <v>-522.31058441000539</v>
      </c>
      <c r="AL41">
        <f t="shared" si="40"/>
        <v>-1321.8729708997475</v>
      </c>
      <c r="AN41">
        <f t="shared" si="41"/>
        <v>0</v>
      </c>
      <c r="AO41">
        <f t="shared" si="42"/>
        <v>0</v>
      </c>
      <c r="AP41">
        <f t="shared" si="43"/>
        <v>-1.186637101168764E-8</v>
      </c>
      <c r="AQ41">
        <f t="shared" si="44"/>
        <v>-1.5318070486477619E-3</v>
      </c>
      <c r="AR41">
        <f t="shared" si="45"/>
        <v>-1.5318189150187735E-3</v>
      </c>
      <c r="AS41">
        <f t="shared" si="46"/>
        <v>-10.777195719931605</v>
      </c>
      <c r="AT41">
        <f t="shared" si="47"/>
        <v>-7.0411559812455327</v>
      </c>
      <c r="AU41">
        <f t="shared" si="48"/>
        <v>-17.819883520092159</v>
      </c>
      <c r="AW41">
        <v>38</v>
      </c>
      <c r="AX41">
        <f>IF(Z41&gt;0, (R41*SUMPRODUCT(K41:$K$98, X41:$X$98)-K41*$AZ$3)/Z41, 0)</f>
        <v>-378425496644.39227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0.75910169800000005</v>
      </c>
      <c r="Q42" s="5">
        <f t="shared" si="60"/>
        <v>50</v>
      </c>
      <c r="R42">
        <f t="shared" si="31"/>
        <v>2000000</v>
      </c>
      <c r="S42">
        <f t="shared" si="32"/>
        <v>-1463328140625.7393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-6662.1310206083763</v>
      </c>
      <c r="AC42">
        <f t="shared" si="33"/>
        <v>-5948.33259265777</v>
      </c>
      <c r="AE42">
        <f t="shared" si="34"/>
        <v>0</v>
      </c>
      <c r="AF42">
        <f t="shared" si="35"/>
        <v>0</v>
      </c>
      <c r="AG42">
        <f t="shared" si="36"/>
        <v>-2.032467095901737E-7</v>
      </c>
      <c r="AH42">
        <f t="shared" si="37"/>
        <v>-2.6727770802370602E-2</v>
      </c>
      <c r="AI42">
        <f t="shared" si="38"/>
        <v>-2.6727974049080193E-2</v>
      </c>
      <c r="AJ42">
        <f t="shared" si="39"/>
        <v>-713.79842795060631</v>
      </c>
      <c r="AK42">
        <f t="shared" si="61"/>
        <v>-466.3491714425864</v>
      </c>
      <c r="AL42">
        <f t="shared" si="40"/>
        <v>-1180.1743273672419</v>
      </c>
      <c r="AN42">
        <f t="shared" si="41"/>
        <v>0</v>
      </c>
      <c r="AO42">
        <f t="shared" si="42"/>
        <v>0</v>
      </c>
      <c r="AP42">
        <f t="shared" si="43"/>
        <v>-2.4463615334827656E-9</v>
      </c>
      <c r="AQ42">
        <f t="shared" si="44"/>
        <v>-3.2170651371678797E-4</v>
      </c>
      <c r="AR42">
        <f t="shared" si="45"/>
        <v>-3.2170896007832145E-4</v>
      </c>
      <c r="AS42">
        <f t="shared" si="46"/>
        <v>-8.5915733657872515</v>
      </c>
      <c r="AT42">
        <f t="shared" si="47"/>
        <v>-5.6131716793306436</v>
      </c>
      <c r="AU42">
        <f t="shared" si="48"/>
        <v>-14.205066754077974</v>
      </c>
      <c r="AW42">
        <v>39</v>
      </c>
      <c r="AX42">
        <f>IF(Z42&gt;0, (R42*SUMPRODUCT(K42:$K$98, X42:$X$98)-K42*$AZ$3)/Z42, 0)</f>
        <v>-1463328140625.7393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0.76251046700000003</v>
      </c>
      <c r="Q43" s="5">
        <f t="shared" si="60"/>
        <v>50</v>
      </c>
      <c r="R43">
        <f t="shared" si="31"/>
        <v>2000000</v>
      </c>
      <c r="S43">
        <f t="shared" si="32"/>
        <v>-5743310621504.5107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-5948.33259265777</v>
      </c>
      <c r="AC43">
        <f t="shared" si="33"/>
        <v>-5311.0115217235216</v>
      </c>
      <c r="AE43">
        <f t="shared" si="34"/>
        <v>0</v>
      </c>
      <c r="AF43">
        <f t="shared" si="35"/>
        <v>0</v>
      </c>
      <c r="AG43">
        <f t="shared" si="36"/>
        <v>-4.6236499048455223E-8</v>
      </c>
      <c r="AH43">
        <f t="shared" si="37"/>
        <v>-6.1991097378326695E-3</v>
      </c>
      <c r="AI43">
        <f t="shared" si="38"/>
        <v>-6.1991559743317182E-3</v>
      </c>
      <c r="AJ43">
        <f t="shared" si="39"/>
        <v>-637.32107093424838</v>
      </c>
      <c r="AK43">
        <f t="shared" si="61"/>
        <v>-416.38328148604393</v>
      </c>
      <c r="AL43">
        <f t="shared" si="40"/>
        <v>-1053.7105515762667</v>
      </c>
      <c r="AN43">
        <f t="shared" si="41"/>
        <v>0</v>
      </c>
      <c r="AO43">
        <f t="shared" si="42"/>
        <v>0</v>
      </c>
      <c r="AP43">
        <f t="shared" si="43"/>
        <v>-4.968943239296054E-10</v>
      </c>
      <c r="AQ43">
        <f t="shared" si="44"/>
        <v>-6.6620581262384995E-5</v>
      </c>
      <c r="AR43">
        <f t="shared" si="45"/>
        <v>-6.6621078156708927E-5</v>
      </c>
      <c r="AS43">
        <f t="shared" si="46"/>
        <v>-6.849160926654239</v>
      </c>
      <c r="AT43">
        <f t="shared" si="47"/>
        <v>-4.4747870926120843</v>
      </c>
      <c r="AU43">
        <f t="shared" si="48"/>
        <v>-11.324014640344481</v>
      </c>
      <c r="AW43">
        <v>40</v>
      </c>
      <c r="AX43">
        <f>IF(Z43&gt;0, (R43*SUMPRODUCT(K43:$K$98, X43:$X$98)-K43*$AZ$3)/Z43, 0)</f>
        <v>-5743310621504.5107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0.76616800500000004</v>
      </c>
      <c r="Q44" s="5">
        <f t="shared" si="60"/>
        <v>50</v>
      </c>
      <c r="R44">
        <f t="shared" si="31"/>
        <v>2000000</v>
      </c>
      <c r="S44">
        <f t="shared" si="32"/>
        <v>-22909843494058.039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-5311.0115217235216</v>
      </c>
      <c r="AC44">
        <f t="shared" si="33"/>
        <v>-4741.9746306291372</v>
      </c>
      <c r="AE44">
        <f t="shared" si="34"/>
        <v>0</v>
      </c>
      <c r="AF44">
        <f t="shared" si="35"/>
        <v>0</v>
      </c>
      <c r="AG44">
        <f t="shared" si="36"/>
        <v>-1.0349207823831334E-8</v>
      </c>
      <c r="AH44">
        <f t="shared" si="37"/>
        <v>-1.4169970493655734E-3</v>
      </c>
      <c r="AI44">
        <f t="shared" si="38"/>
        <v>-1.4170073985733972E-3</v>
      </c>
      <c r="AJ44">
        <f t="shared" si="39"/>
        <v>-569.03689109438437</v>
      </c>
      <c r="AK44">
        <f t="shared" si="61"/>
        <v>-371.77080652064654</v>
      </c>
      <c r="AL44">
        <f t="shared" si="40"/>
        <v>-940.80911462242943</v>
      </c>
      <c r="AN44">
        <f t="shared" si="41"/>
        <v>0</v>
      </c>
      <c r="AO44">
        <f t="shared" si="42"/>
        <v>0</v>
      </c>
      <c r="AP44">
        <f t="shared" si="43"/>
        <v>-9.9304328419053394E-11</v>
      </c>
      <c r="AQ44">
        <f t="shared" si="44"/>
        <v>-1.359659045932034E-5</v>
      </c>
      <c r="AR44">
        <f t="shared" si="45"/>
        <v>-1.3596689763648759E-5</v>
      </c>
      <c r="AS44">
        <f t="shared" si="46"/>
        <v>-5.4601112739925979</v>
      </c>
      <c r="AT44">
        <f t="shared" si="47"/>
        <v>-3.5672730604877572</v>
      </c>
      <c r="AU44">
        <f t="shared" si="48"/>
        <v>-9.0273979311701193</v>
      </c>
      <c r="AW44">
        <v>41</v>
      </c>
      <c r="AX44">
        <f>IF(Z44&gt;0, (R44*SUMPRODUCT(K44:$K$98, X44:$X$98)-K44*$AZ$3)/Z44, 0)</f>
        <v>-22909843494058.039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0.76992945700000004</v>
      </c>
      <c r="Q45" s="5">
        <f t="shared" si="60"/>
        <v>50</v>
      </c>
      <c r="R45">
        <f t="shared" si="31"/>
        <v>2000000</v>
      </c>
      <c r="S45">
        <f t="shared" si="32"/>
        <v>-92948457269451.313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-4741.9746306291372</v>
      </c>
      <c r="AC45">
        <f t="shared" si="33"/>
        <v>-4233.9059319802209</v>
      </c>
      <c r="AE45">
        <f t="shared" si="34"/>
        <v>0</v>
      </c>
      <c r="AF45">
        <f t="shared" si="35"/>
        <v>0</v>
      </c>
      <c r="AG45">
        <f t="shared" si="36"/>
        <v>-2.2775557854104093E-9</v>
      </c>
      <c r="AH45">
        <f t="shared" si="37"/>
        <v>-3.1872639840730446E-4</v>
      </c>
      <c r="AI45">
        <f t="shared" si="38"/>
        <v>-3.1872867596308987E-4</v>
      </c>
      <c r="AJ45">
        <f t="shared" si="39"/>
        <v>-508.06869864891632</v>
      </c>
      <c r="AK45">
        <f t="shared" si="61"/>
        <v>-331.93822414403962</v>
      </c>
      <c r="AL45">
        <f t="shared" si="40"/>
        <v>-840.00724152163184</v>
      </c>
      <c r="AN45">
        <f t="shared" si="41"/>
        <v>0</v>
      </c>
      <c r="AO45">
        <f t="shared" si="42"/>
        <v>0</v>
      </c>
      <c r="AP45">
        <f t="shared" si="43"/>
        <v>-1.9512462033420897E-11</v>
      </c>
      <c r="AQ45">
        <f t="shared" si="44"/>
        <v>-2.7306188449082661E-6</v>
      </c>
      <c r="AR45">
        <f t="shared" si="45"/>
        <v>-2.7306383573702994E-6</v>
      </c>
      <c r="AS45">
        <f t="shared" si="46"/>
        <v>-4.3527676714931163</v>
      </c>
      <c r="AT45">
        <f t="shared" si="47"/>
        <v>-2.8438082779538165</v>
      </c>
      <c r="AU45">
        <f t="shared" si="48"/>
        <v>-7.1965786800852891</v>
      </c>
      <c r="AW45">
        <v>42</v>
      </c>
      <c r="AX45">
        <f>IF(Z45&gt;0, (R45*SUMPRODUCT(K45:$K$98, X45:$X$98)-K45*$AZ$3)/Z45, 0)</f>
        <v>-92948457269451.313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0.77391342299999999</v>
      </c>
      <c r="Q46" s="5">
        <f t="shared" si="60"/>
        <v>50</v>
      </c>
      <c r="R46">
        <f t="shared" si="31"/>
        <v>2000000</v>
      </c>
      <c r="S46">
        <f t="shared" si="32"/>
        <v>-384057608735839.44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-4233.9059319802209</v>
      </c>
      <c r="AC46">
        <f t="shared" si="33"/>
        <v>-3780.2731559202093</v>
      </c>
      <c r="AE46">
        <f t="shared" si="34"/>
        <v>0</v>
      </c>
      <c r="AF46">
        <f t="shared" si="35"/>
        <v>0</v>
      </c>
      <c r="AG46">
        <f t="shared" si="36"/>
        <v>-4.9214923359588191E-10</v>
      </c>
      <c r="AH46">
        <f t="shared" si="37"/>
        <v>-7.0505239758416927E-5</v>
      </c>
      <c r="AI46">
        <f t="shared" si="38"/>
        <v>-7.0505731907650524E-5</v>
      </c>
      <c r="AJ46">
        <f t="shared" si="39"/>
        <v>-453.63277606001157</v>
      </c>
      <c r="AK46">
        <f t="shared" si="61"/>
        <v>-296.37341523861551</v>
      </c>
      <c r="AL46">
        <f t="shared" si="40"/>
        <v>-750.00626180435893</v>
      </c>
      <c r="AN46">
        <f t="shared" si="41"/>
        <v>0</v>
      </c>
      <c r="AO46">
        <f t="shared" si="42"/>
        <v>0</v>
      </c>
      <c r="AP46">
        <f t="shared" si="43"/>
        <v>-3.7646260086110544E-12</v>
      </c>
      <c r="AQ46">
        <f t="shared" si="44"/>
        <v>-5.3931986726579654E-7</v>
      </c>
      <c r="AR46">
        <f t="shared" si="45"/>
        <v>-5.3932363189180523E-7</v>
      </c>
      <c r="AS46">
        <f t="shared" si="46"/>
        <v>-3.4699998100906186</v>
      </c>
      <c r="AT46">
        <f t="shared" si="47"/>
        <v>-2.2670665544190167</v>
      </c>
      <c r="AU46">
        <f t="shared" si="48"/>
        <v>-5.7370669038332665</v>
      </c>
      <c r="AW46">
        <v>43</v>
      </c>
      <c r="AX46">
        <f>IF(Z46&gt;0, (R46*SUMPRODUCT(K46:$K$98, X46:$X$98)-K46*$AZ$3)/Z46, 0)</f>
        <v>-384057608735839.44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0.77813091899999998</v>
      </c>
      <c r="Q47" s="5">
        <f t="shared" si="60"/>
        <v>50</v>
      </c>
      <c r="R47">
        <f t="shared" si="31"/>
        <v>2000000</v>
      </c>
      <c r="S47">
        <f t="shared" si="32"/>
        <v>-1618492786476686.5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-3780.2731559202093</v>
      </c>
      <c r="AC47">
        <f t="shared" si="33"/>
        <v>-3375.2438896821809</v>
      </c>
      <c r="AE47">
        <f t="shared" si="34"/>
        <v>0</v>
      </c>
      <c r="AF47">
        <f t="shared" si="35"/>
        <v>0</v>
      </c>
      <c r="AG47">
        <f t="shared" si="36"/>
        <v>-1.0427120583681388E-10</v>
      </c>
      <c r="AH47">
        <f t="shared" si="37"/>
        <v>-1.5318261416924371E-5</v>
      </c>
      <c r="AI47">
        <f t="shared" si="38"/>
        <v>-1.5318365688130207E-5</v>
      </c>
      <c r="AJ47">
        <f t="shared" si="39"/>
        <v>-405.02926623802841</v>
      </c>
      <c r="AK47">
        <f t="shared" si="61"/>
        <v>-264.61912091441468</v>
      </c>
      <c r="AL47">
        <f t="shared" si="40"/>
        <v>-669.64840247080883</v>
      </c>
      <c r="AN47">
        <f t="shared" si="41"/>
        <v>0</v>
      </c>
      <c r="AO47">
        <f t="shared" si="42"/>
        <v>0</v>
      </c>
      <c r="AP47">
        <f t="shared" si="43"/>
        <v>-7.1214986852957371E-13</v>
      </c>
      <c r="AQ47">
        <f t="shared" si="44"/>
        <v>-1.0462042484899363E-7</v>
      </c>
      <c r="AR47">
        <f t="shared" si="45"/>
        <v>-1.0462113699886215E-7</v>
      </c>
      <c r="AS47">
        <f t="shared" si="46"/>
        <v>-2.7662626166753772</v>
      </c>
      <c r="AT47">
        <f t="shared" si="47"/>
        <v>-1.8072915783148866</v>
      </c>
      <c r="AU47">
        <f t="shared" si="48"/>
        <v>-4.5735542996114011</v>
      </c>
      <c r="AW47">
        <v>44</v>
      </c>
      <c r="AX47">
        <f>IF(Z47&gt;0, (R47*SUMPRODUCT(K47:$K$98, X47:$X$98)-K47*$AZ$3)/Z47, 0)</f>
        <v>-1618492786476686.5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0.78242625899999996</v>
      </c>
      <c r="Q48" s="5">
        <f t="shared" si="60"/>
        <v>50</v>
      </c>
      <c r="R48">
        <f t="shared" si="31"/>
        <v>2000000</v>
      </c>
      <c r="S48">
        <f t="shared" si="32"/>
        <v>-6961780609388388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-3375.2438896821809</v>
      </c>
      <c r="AC48">
        <f t="shared" si="33"/>
        <v>-3013.6106158784551</v>
      </c>
      <c r="AE48">
        <f t="shared" si="34"/>
        <v>0</v>
      </c>
      <c r="AF48">
        <f t="shared" si="35"/>
        <v>0</v>
      </c>
      <c r="AG48">
        <f t="shared" si="36"/>
        <v>-2.1643964274128492E-11</v>
      </c>
      <c r="AH48">
        <f t="shared" si="37"/>
        <v>-3.26338118017269E-6</v>
      </c>
      <c r="AI48">
        <f t="shared" si="38"/>
        <v>-3.263402824136964E-6</v>
      </c>
      <c r="AJ48">
        <f t="shared" si="39"/>
        <v>-361.63327380372584</v>
      </c>
      <c r="AK48">
        <f t="shared" si="61"/>
        <v>-236.26707227775267</v>
      </c>
      <c r="AL48">
        <f t="shared" si="40"/>
        <v>-597.90034934488131</v>
      </c>
      <c r="AN48">
        <f t="shared" si="41"/>
        <v>0</v>
      </c>
      <c r="AO48">
        <f t="shared" si="42"/>
        <v>0</v>
      </c>
      <c r="AP48">
        <f t="shared" si="43"/>
        <v>-1.3198536818155514E-13</v>
      </c>
      <c r="AQ48">
        <f t="shared" si="44"/>
        <v>-1.9900169910033432E-8</v>
      </c>
      <c r="AR48">
        <f t="shared" si="45"/>
        <v>-1.9900301895401615E-8</v>
      </c>
      <c r="AS48">
        <f t="shared" si="46"/>
        <v>-2.20524762401031</v>
      </c>
      <c r="AT48">
        <f t="shared" si="47"/>
        <v>-1.4407617813817946</v>
      </c>
      <c r="AU48">
        <f t="shared" si="48"/>
        <v>-3.6460094252924065</v>
      </c>
      <c r="AW48">
        <v>45</v>
      </c>
      <c r="AX48">
        <f>IF(Z48&gt;0, (R48*SUMPRODUCT(K48:$K$98, X48:$X$98)-K48*$AZ$3)/Z48, 0)</f>
        <v>-6961780609388388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0.78691510499999995</v>
      </c>
      <c r="Q49" s="5">
        <f t="shared" si="60"/>
        <v>50</v>
      </c>
      <c r="R49">
        <f t="shared" si="31"/>
        <v>2000000</v>
      </c>
      <c r="S49">
        <f t="shared" si="32"/>
        <v>-3.0607276548739368E+16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-3013.6106158784551</v>
      </c>
      <c r="AC49">
        <f t="shared" si="33"/>
        <v>-2690.7237641944739</v>
      </c>
      <c r="AE49">
        <f t="shared" si="34"/>
        <v>0</v>
      </c>
      <c r="AF49">
        <f t="shared" si="35"/>
        <v>0</v>
      </c>
      <c r="AG49">
        <f t="shared" si="36"/>
        <v>-4.3955622119951371E-12</v>
      </c>
      <c r="AH49">
        <f t="shared" si="37"/>
        <v>-6.8127849677568288E-7</v>
      </c>
      <c r="AI49">
        <f t="shared" si="38"/>
        <v>-6.8128289233789492E-7</v>
      </c>
      <c r="AJ49">
        <f t="shared" si="39"/>
        <v>-322.88685168398115</v>
      </c>
      <c r="AK49">
        <f t="shared" si="61"/>
        <v>-210.95274311149188</v>
      </c>
      <c r="AL49">
        <f t="shared" si="40"/>
        <v>-533.8395954767559</v>
      </c>
      <c r="AN49">
        <f t="shared" si="41"/>
        <v>0</v>
      </c>
      <c r="AO49">
        <f t="shared" si="42"/>
        <v>0</v>
      </c>
      <c r="AP49">
        <f t="shared" si="43"/>
        <v>-2.3932352355970957E-14</v>
      </c>
      <c r="AQ49">
        <f t="shared" si="44"/>
        <v>-3.7093314236090045E-9</v>
      </c>
      <c r="AR49">
        <f t="shared" si="45"/>
        <v>-3.7093553559613607E-9</v>
      </c>
      <c r="AS49">
        <f t="shared" si="46"/>
        <v>-1.7580099047451998</v>
      </c>
      <c r="AT49">
        <f t="shared" si="47"/>
        <v>-1.1485664711616723</v>
      </c>
      <c r="AU49">
        <f t="shared" si="48"/>
        <v>-2.9065763796162272</v>
      </c>
      <c r="AW49">
        <v>46</v>
      </c>
      <c r="AX49">
        <f>IF(Z49&gt;0, (R49*SUMPRODUCT(K49:$K$98, X49:$X$98)-K49*$AZ$3)/Z49, 0)</f>
        <v>-3.0607276548739368E+16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0.79143424399999995</v>
      </c>
      <c r="Q50" s="5">
        <f t="shared" si="60"/>
        <v>50</v>
      </c>
      <c r="R50">
        <f t="shared" si="31"/>
        <v>2000000</v>
      </c>
      <c r="S50">
        <f t="shared" si="32"/>
        <v>-1.3762657791800978E+17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-2690.7237641944739</v>
      </c>
      <c r="AC50">
        <f t="shared" si="33"/>
        <v>-2402.4319323197183</v>
      </c>
      <c r="AE50">
        <f t="shared" si="34"/>
        <v>0</v>
      </c>
      <c r="AF50">
        <f t="shared" si="35"/>
        <v>0</v>
      </c>
      <c r="AG50">
        <f t="shared" si="36"/>
        <v>-8.7280813366984713E-13</v>
      </c>
      <c r="AH50">
        <f t="shared" si="37"/>
        <v>-1.3915193824821354E-7</v>
      </c>
      <c r="AI50">
        <f t="shared" si="38"/>
        <v>-1.391528110563472E-7</v>
      </c>
      <c r="AJ50">
        <f t="shared" si="39"/>
        <v>-288.29183187475564</v>
      </c>
      <c r="AK50">
        <f t="shared" si="61"/>
        <v>-188.35066349361318</v>
      </c>
      <c r="AL50">
        <f t="shared" si="40"/>
        <v>-476.64249550752163</v>
      </c>
      <c r="AN50">
        <f t="shared" si="41"/>
        <v>0</v>
      </c>
      <c r="AO50">
        <f t="shared" si="42"/>
        <v>0</v>
      </c>
      <c r="AP50">
        <f t="shared" si="43"/>
        <v>-4.2429871771622824E-15</v>
      </c>
      <c r="AQ50">
        <f t="shared" si="44"/>
        <v>-6.7646011407105317E-10</v>
      </c>
      <c r="AR50">
        <f t="shared" si="45"/>
        <v>-6.7646435705823032E-10</v>
      </c>
      <c r="AS50">
        <f t="shared" si="46"/>
        <v>-1.401474732805267</v>
      </c>
      <c r="AT50">
        <f t="shared" si="47"/>
        <v>-0.91563015877634646</v>
      </c>
      <c r="AU50">
        <f t="shared" si="48"/>
        <v>-2.3171048922580777</v>
      </c>
      <c r="AW50">
        <v>47</v>
      </c>
      <c r="AX50">
        <f>IF(Z50&gt;0, (R50*SUMPRODUCT(K50:$K$98, X50:$X$98)-K50*$AZ$3)/Z50, 0)</f>
        <v>-1.3762657791800978E+17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0.79587939600000002</v>
      </c>
      <c r="Q51" s="5">
        <f t="shared" si="60"/>
        <v>50</v>
      </c>
      <c r="R51">
        <f t="shared" si="31"/>
        <v>2000000</v>
      </c>
      <c r="S51">
        <f t="shared" si="32"/>
        <v>-6.3301303730290202E+17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-2402.4319323197183</v>
      </c>
      <c r="AC51">
        <f t="shared" si="33"/>
        <v>-2145.0285110003365</v>
      </c>
      <c r="AE51">
        <f t="shared" si="34"/>
        <v>0</v>
      </c>
      <c r="AF51">
        <f t="shared" si="35"/>
        <v>0</v>
      </c>
      <c r="AG51">
        <f t="shared" si="36"/>
        <v>-1.6943004208410342E-13</v>
      </c>
      <c r="AH51">
        <f t="shared" si="37"/>
        <v>-2.778600040996181E-8</v>
      </c>
      <c r="AI51">
        <f t="shared" si="38"/>
        <v>-2.7786169840003893E-8</v>
      </c>
      <c r="AJ51">
        <f t="shared" si="39"/>
        <v>-257.40342131938178</v>
      </c>
      <c r="AK51">
        <f t="shared" si="61"/>
        <v>-168.17023526238029</v>
      </c>
      <c r="AL51">
        <f t="shared" si="40"/>
        <v>-425.57365660954821</v>
      </c>
      <c r="AN51">
        <f t="shared" si="41"/>
        <v>0</v>
      </c>
      <c r="AO51">
        <f t="shared" si="42"/>
        <v>0</v>
      </c>
      <c r="AP51">
        <f t="shared" si="43"/>
        <v>-7.3540288713839025E-16</v>
      </c>
      <c r="AQ51">
        <f t="shared" si="44"/>
        <v>-1.2060378827841653E-10</v>
      </c>
      <c r="AR51">
        <f t="shared" si="45"/>
        <v>-1.2060452368130365E-10</v>
      </c>
      <c r="AS51">
        <f t="shared" si="46"/>
        <v>-1.117247076546251</v>
      </c>
      <c r="AT51">
        <f t="shared" si="47"/>
        <v>-0.72993475667855157</v>
      </c>
      <c r="AU51">
        <f t="shared" si="48"/>
        <v>-1.8471818333454071</v>
      </c>
      <c r="AW51">
        <v>48</v>
      </c>
      <c r="AX51">
        <f>IF(Z51&gt;0, (R51*SUMPRODUCT(K51:$K$98, X51:$X$98)-K51*$AZ$3)/Z51, 0)</f>
        <v>-6.3301303730290202E+17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0.80043084799999997</v>
      </c>
      <c r="Q52" s="5">
        <f t="shared" si="60"/>
        <v>50</v>
      </c>
      <c r="R52">
        <f t="shared" si="31"/>
        <v>2000000</v>
      </c>
      <c r="S52">
        <f t="shared" si="32"/>
        <v>-2.9814461156508314E+18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-2145.0285110003365</v>
      </c>
      <c r="AC52">
        <f t="shared" si="33"/>
        <v>-1915.2040276789767</v>
      </c>
      <c r="AE52">
        <f t="shared" si="34"/>
        <v>0</v>
      </c>
      <c r="AF52">
        <f t="shared" si="35"/>
        <v>0</v>
      </c>
      <c r="AG52">
        <f t="shared" si="36"/>
        <v>-3.2118709401207801E-14</v>
      </c>
      <c r="AH52">
        <f t="shared" si="37"/>
        <v>-5.4246812904821835E-9</v>
      </c>
      <c r="AI52">
        <f t="shared" si="38"/>
        <v>-5.4247134091915849E-9</v>
      </c>
      <c r="AJ52">
        <f t="shared" si="39"/>
        <v>-229.82448332135982</v>
      </c>
      <c r="AK52">
        <f t="shared" si="61"/>
        <v>-150.15199577002358</v>
      </c>
      <c r="AL52">
        <f t="shared" si="40"/>
        <v>-379.97647909680813</v>
      </c>
      <c r="AN52">
        <f t="shared" si="41"/>
        <v>0</v>
      </c>
      <c r="AO52">
        <f t="shared" si="42"/>
        <v>0</v>
      </c>
      <c r="AP52">
        <f t="shared" si="43"/>
        <v>-1.2447294794033603E-16</v>
      </c>
      <c r="AQ52">
        <f t="shared" si="44"/>
        <v>-2.1022827020493925E-11</v>
      </c>
      <c r="AR52">
        <f t="shared" si="45"/>
        <v>-2.1022951493441866E-11</v>
      </c>
      <c r="AS52">
        <f t="shared" si="46"/>
        <v>-0.89066252913632027</v>
      </c>
      <c r="AT52">
        <f t="shared" si="47"/>
        <v>-0.58189951903599468</v>
      </c>
      <c r="AU52">
        <f t="shared" si="48"/>
        <v>-1.4725620481933379</v>
      </c>
      <c r="AW52">
        <v>49</v>
      </c>
      <c r="AX52">
        <f>IF(Z52&gt;0, (R52*SUMPRODUCT(K52:$K$98, X52:$X$98)-K52*$AZ$3)/Z52, 0)</f>
        <v>-2.9814461156508314E+18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0.80506197899999998</v>
      </c>
      <c r="Q53" s="5">
        <f t="shared" si="60"/>
        <v>50</v>
      </c>
      <c r="R53">
        <f t="shared" si="31"/>
        <v>2000000</v>
      </c>
      <c r="S53">
        <f t="shared" si="32"/>
        <v>-1.4394041019842843E+19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-1915.2040276789767</v>
      </c>
      <c r="AC53">
        <f t="shared" si="33"/>
        <v>-1710.0035961419619</v>
      </c>
      <c r="AE53">
        <f t="shared" si="34"/>
        <v>0</v>
      </c>
      <c r="AF53">
        <f t="shared" si="35"/>
        <v>0</v>
      </c>
      <c r="AG53">
        <f t="shared" si="36"/>
        <v>-5.9399705537334642E-15</v>
      </c>
      <c r="AH53">
        <f t="shared" si="37"/>
        <v>-1.0343020701384903E-9</v>
      </c>
      <c r="AI53">
        <f t="shared" si="38"/>
        <v>-1.0343080101090441E-9</v>
      </c>
      <c r="AJ53">
        <f t="shared" si="39"/>
        <v>-205.20043153701477</v>
      </c>
      <c r="AK53">
        <f t="shared" si="61"/>
        <v>-134.06428193752839</v>
      </c>
      <c r="AL53">
        <f t="shared" si="40"/>
        <v>-339.26471347557742</v>
      </c>
      <c r="AN53">
        <f t="shared" si="41"/>
        <v>0</v>
      </c>
      <c r="AO53">
        <f t="shared" si="42"/>
        <v>0</v>
      </c>
      <c r="AP53">
        <f t="shared" si="43"/>
        <v>-2.0553375589394432E-17</v>
      </c>
      <c r="AQ53">
        <f t="shared" si="44"/>
        <v>-3.5788727786003885E-12</v>
      </c>
      <c r="AR53">
        <f t="shared" si="45"/>
        <v>-3.5788933319759782E-12</v>
      </c>
      <c r="AS53">
        <f t="shared" si="46"/>
        <v>-0.71003071519188055</v>
      </c>
      <c r="AT53">
        <f t="shared" si="47"/>
        <v>-0.46388673392540375</v>
      </c>
      <c r="AU53">
        <f t="shared" si="48"/>
        <v>-1.173917449120863</v>
      </c>
      <c r="AW53">
        <v>50</v>
      </c>
      <c r="AX53">
        <f>IF(Z53&gt;0, (R53*SUMPRODUCT(K53:$K$98, X53:$X$98)-K53*$AZ$3)/Z53, 0)</f>
        <v>-1.4394041019842843E+19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0.80974286299999998</v>
      </c>
      <c r="Q54" s="5">
        <f t="shared" si="60"/>
        <v>50</v>
      </c>
      <c r="R54">
        <f t="shared" si="31"/>
        <v>2000000</v>
      </c>
      <c r="S54">
        <f t="shared" si="32"/>
        <v>-7.1297162226344559E+19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-1710.0035961419619</v>
      </c>
      <c r="AC54">
        <f t="shared" si="33"/>
        <v>-1526.7889251267545</v>
      </c>
      <c r="AE54">
        <f t="shared" si="34"/>
        <v>0</v>
      </c>
      <c r="AF54">
        <f t="shared" si="35"/>
        <v>0</v>
      </c>
      <c r="AG54">
        <f t="shared" si="36"/>
        <v>-1.0707220858802993E-15</v>
      </c>
      <c r="AH54">
        <f t="shared" si="37"/>
        <v>-1.9239395049263322E-10</v>
      </c>
      <c r="AI54">
        <f t="shared" si="38"/>
        <v>-1.923950212147191E-10</v>
      </c>
      <c r="AJ54">
        <f t="shared" si="39"/>
        <v>-183.21467101520739</v>
      </c>
      <c r="AK54">
        <f t="shared" si="61"/>
        <v>-119.70025172993735</v>
      </c>
      <c r="AL54">
        <f t="shared" si="40"/>
        <v>-302.91492274533709</v>
      </c>
      <c r="AN54">
        <f t="shared" si="41"/>
        <v>0</v>
      </c>
      <c r="AO54">
        <f t="shared" si="42"/>
        <v>0</v>
      </c>
      <c r="AP54">
        <f t="shared" si="43"/>
        <v>-3.3079398566338647E-18</v>
      </c>
      <c r="AQ54">
        <f t="shared" si="44"/>
        <v>-5.9439104264537698E-13</v>
      </c>
      <c r="AR54">
        <f t="shared" si="45"/>
        <v>-5.9439435058523366E-13</v>
      </c>
      <c r="AS54">
        <f t="shared" si="46"/>
        <v>-0.5660321390241877</v>
      </c>
      <c r="AT54">
        <f t="shared" si="47"/>
        <v>-0.36980766416247501</v>
      </c>
      <c r="AU54">
        <f t="shared" si="48"/>
        <v>-0.93583980318725701</v>
      </c>
      <c r="AW54">
        <v>51</v>
      </c>
      <c r="AX54">
        <f>IF(Z54&gt;0, (R54*SUMPRODUCT(K54:$K$98, X54:$X$98)-K54*$AZ$3)/Z54, 0)</f>
        <v>-7.1297162226344559E+19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0.814443943</v>
      </c>
      <c r="Q55" s="5">
        <f t="shared" si="60"/>
        <v>50</v>
      </c>
      <c r="R55">
        <f t="shared" si="31"/>
        <v>2000000</v>
      </c>
      <c r="S55">
        <f t="shared" si="32"/>
        <v>-3.6260885353124705E+20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-1526.7889251267545</v>
      </c>
      <c r="AC55">
        <f t="shared" si="33"/>
        <v>-1363.2043974346027</v>
      </c>
      <c r="AE55">
        <f t="shared" si="34"/>
        <v>0</v>
      </c>
      <c r="AF55">
        <f t="shared" si="35"/>
        <v>0</v>
      </c>
      <c r="AG55">
        <f t="shared" si="36"/>
        <v>-1.8797174753996064E-16</v>
      </c>
      <c r="AH55">
        <f t="shared" si="37"/>
        <v>-3.4881724699261428E-11</v>
      </c>
      <c r="AI55">
        <f t="shared" si="38"/>
        <v>-3.488191267100897E-11</v>
      </c>
      <c r="AJ55">
        <f t="shared" si="39"/>
        <v>-163.58452769215182</v>
      </c>
      <c r="AK55">
        <f t="shared" si="61"/>
        <v>-106.87522475887283</v>
      </c>
      <c r="AL55">
        <f t="shared" si="40"/>
        <v>-270.45975245105956</v>
      </c>
      <c r="AN55">
        <f t="shared" si="41"/>
        <v>0</v>
      </c>
      <c r="AO55">
        <f t="shared" si="42"/>
        <v>0</v>
      </c>
      <c r="AP55">
        <f t="shared" si="43"/>
        <v>-5.1850792680695206E-19</v>
      </c>
      <c r="AQ55">
        <f t="shared" si="44"/>
        <v>-9.6218985001562127E-14</v>
      </c>
      <c r="AR55">
        <f t="shared" si="45"/>
        <v>-9.6219503509488946E-14</v>
      </c>
      <c r="AS55">
        <f t="shared" si="46"/>
        <v>-0.45123735572719698</v>
      </c>
      <c r="AT55">
        <f t="shared" si="47"/>
        <v>-0.29480840574176953</v>
      </c>
      <c r="AU55">
        <f t="shared" si="48"/>
        <v>-0.74604576146906276</v>
      </c>
      <c r="AW55">
        <v>52</v>
      </c>
      <c r="AX55">
        <f>IF(Z55&gt;0, (R55*SUMPRODUCT(K55:$K$98, X55:$X$98)-K55*$AZ$3)/Z55, 0)</f>
        <v>-3.6260885353124705E+20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0.81916999199999996</v>
      </c>
      <c r="Q56" s="5">
        <f t="shared" si="60"/>
        <v>50</v>
      </c>
      <c r="R56">
        <f t="shared" si="31"/>
        <v>2000000</v>
      </c>
      <c r="S56">
        <f t="shared" si="32"/>
        <v>-1.8952051148918371E+21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-1363.2043974346027</v>
      </c>
      <c r="AC56">
        <f t="shared" si="33"/>
        <v>-1217.1467834237526</v>
      </c>
      <c r="AE56">
        <f t="shared" si="34"/>
        <v>0</v>
      </c>
      <c r="AF56">
        <f t="shared" si="35"/>
        <v>0</v>
      </c>
      <c r="AG56">
        <f t="shared" si="36"/>
        <v>-3.2111215136025458E-17</v>
      </c>
      <c r="AH56">
        <f t="shared" si="37"/>
        <v>-6.159232597141423E-12</v>
      </c>
      <c r="AI56">
        <f t="shared" si="38"/>
        <v>-6.1592647083565591E-12</v>
      </c>
      <c r="AJ56">
        <f t="shared" si="39"/>
        <v>-146.0576140108501</v>
      </c>
      <c r="AK56">
        <f t="shared" si="61"/>
        <v>-95.4243078204222</v>
      </c>
      <c r="AL56">
        <f t="shared" si="40"/>
        <v>-241.48192183127847</v>
      </c>
      <c r="AN56">
        <f t="shared" si="41"/>
        <v>0</v>
      </c>
      <c r="AO56">
        <f t="shared" si="42"/>
        <v>0</v>
      </c>
      <c r="AP56">
        <f t="shared" si="43"/>
        <v>-7.9086351146870568E-20</v>
      </c>
      <c r="AQ56">
        <f t="shared" si="44"/>
        <v>-1.5169504794799552E-14</v>
      </c>
      <c r="AR56">
        <f t="shared" si="45"/>
        <v>-1.5169583881150701E-14</v>
      </c>
      <c r="AS56">
        <f t="shared" si="46"/>
        <v>-0.35972365730803391</v>
      </c>
      <c r="AT56">
        <f t="shared" si="47"/>
        <v>-0.23501945610791583</v>
      </c>
      <c r="AU56">
        <f t="shared" si="48"/>
        <v>-0.59474311341596497</v>
      </c>
      <c r="AW56">
        <v>53</v>
      </c>
      <c r="AX56">
        <f>IF(Z56&gt;0, (R56*SUMPRODUCT(K56:$K$98, X56:$X$98)-K56*$AZ$3)/Z56, 0)</f>
        <v>-1.8952051148918371E+21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0.82392963799999996</v>
      </c>
      <c r="Q57" s="5">
        <f t="shared" si="60"/>
        <v>50</v>
      </c>
      <c r="R57">
        <f t="shared" si="31"/>
        <v>2000000</v>
      </c>
      <c r="S57">
        <f t="shared" si="32"/>
        <v>-1.0189340250914658E+22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-1217.1467834237526</v>
      </c>
      <c r="AC57">
        <f t="shared" si="33"/>
        <v>-1086.7381994854932</v>
      </c>
      <c r="AE57">
        <f t="shared" si="34"/>
        <v>0</v>
      </c>
      <c r="AF57">
        <f t="shared" si="35"/>
        <v>0</v>
      </c>
      <c r="AG57">
        <f t="shared" si="36"/>
        <v>-5.3327211218996288E-18</v>
      </c>
      <c r="AH57">
        <f t="shared" si="37"/>
        <v>-1.058295274510623E-12</v>
      </c>
      <c r="AI57">
        <f t="shared" si="38"/>
        <v>-1.058300607231745E-12</v>
      </c>
      <c r="AJ57">
        <f t="shared" si="39"/>
        <v>-130.40858393825943</v>
      </c>
      <c r="AK57">
        <f t="shared" si="61"/>
        <v>-85.200274839662683</v>
      </c>
      <c r="AL57">
        <f t="shared" si="40"/>
        <v>-215.60885877792316</v>
      </c>
      <c r="AN57">
        <f t="shared" si="41"/>
        <v>0</v>
      </c>
      <c r="AO57">
        <f t="shared" si="42"/>
        <v>0</v>
      </c>
      <c r="AP57">
        <f t="shared" si="43"/>
        <v>-1.172669550376778E-20</v>
      </c>
      <c r="AQ57">
        <f t="shared" si="44"/>
        <v>-2.3271995953993554E-15</v>
      </c>
      <c r="AR57">
        <f t="shared" si="45"/>
        <v>-2.3272113220948591E-15</v>
      </c>
      <c r="AS57">
        <f t="shared" si="46"/>
        <v>-0.28676949721622691</v>
      </c>
      <c r="AT57">
        <f t="shared" si="47"/>
        <v>-0.18735607151460126</v>
      </c>
      <c r="AU57">
        <f t="shared" si="48"/>
        <v>-0.47412556873083045</v>
      </c>
      <c r="AW57">
        <v>54</v>
      </c>
      <c r="AX57">
        <f>IF(Z57&gt;0, (R57*SUMPRODUCT(K57:$K$98, X57:$X$98)-K57*$AZ$3)/Z57, 0)</f>
        <v>-1.0189340250914658E+22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0.82869589300000002</v>
      </c>
      <c r="Q58" s="5">
        <f t="shared" si="60"/>
        <v>50</v>
      </c>
      <c r="R58">
        <f t="shared" si="31"/>
        <v>2000000</v>
      </c>
      <c r="S58">
        <f t="shared" si="32"/>
        <v>-5.6400456214242224E+22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-1086.7381994854932</v>
      </c>
      <c r="AC58">
        <f t="shared" si="33"/>
        <v>-970.30196382633312</v>
      </c>
      <c r="AE58">
        <f t="shared" si="34"/>
        <v>0</v>
      </c>
      <c r="AF58">
        <f t="shared" si="35"/>
        <v>0</v>
      </c>
      <c r="AG58">
        <f t="shared" si="36"/>
        <v>-8.6018981844805785E-19</v>
      </c>
      <c r="AH58">
        <f t="shared" si="37"/>
        <v>-1.76768163689303E-13</v>
      </c>
      <c r="AI58">
        <f t="shared" si="38"/>
        <v>-1.7676902387912145E-13</v>
      </c>
      <c r="AJ58">
        <f t="shared" si="39"/>
        <v>-116.43623565916005</v>
      </c>
      <c r="AK58">
        <f t="shared" si="61"/>
        <v>-76.071673963984523</v>
      </c>
      <c r="AL58">
        <f t="shared" si="40"/>
        <v>-192.50790962314474</v>
      </c>
      <c r="AN58">
        <f t="shared" si="41"/>
        <v>0</v>
      </c>
      <c r="AO58">
        <f t="shared" si="42"/>
        <v>0</v>
      </c>
      <c r="AP58">
        <f t="shared" si="43"/>
        <v>-1.6888965591930149E-21</v>
      </c>
      <c r="AQ58">
        <f t="shared" si="44"/>
        <v>-3.4706658580121157E-16</v>
      </c>
      <c r="AR58">
        <f t="shared" si="45"/>
        <v>-3.4706827469777077E-16</v>
      </c>
      <c r="AS58">
        <f t="shared" si="46"/>
        <v>-0.22861088744916014</v>
      </c>
      <c r="AT58">
        <f t="shared" si="47"/>
        <v>-0.14935911313345121</v>
      </c>
      <c r="AU58">
        <f t="shared" si="48"/>
        <v>-0.37797000058261165</v>
      </c>
      <c r="AW58">
        <v>55</v>
      </c>
      <c r="AX58">
        <f>IF(Z58&gt;0, (R58*SUMPRODUCT(K58:$K$98, X58:$X$98)-K58*$AZ$3)/Z58, 0)</f>
        <v>-5.6400456214242224E+22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0.83344103599999997</v>
      </c>
      <c r="Q59" s="5">
        <f t="shared" si="60"/>
        <v>50</v>
      </c>
      <c r="R59">
        <f t="shared" si="31"/>
        <v>2000000</v>
      </c>
      <c r="S59">
        <f t="shared" si="32"/>
        <v>-3.2165229575284948E+23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-970.30196382633312</v>
      </c>
      <c r="AC59">
        <f t="shared" si="33"/>
        <v>-866.34103913065462</v>
      </c>
      <c r="AE59">
        <f t="shared" si="34"/>
        <v>0</v>
      </c>
      <c r="AF59">
        <f t="shared" si="35"/>
        <v>0</v>
      </c>
      <c r="AG59">
        <f t="shared" si="36"/>
        <v>-1.3467042681957598E-19</v>
      </c>
      <c r="AH59">
        <f t="shared" si="37"/>
        <v>-2.8676699737760053E-14</v>
      </c>
      <c r="AI59">
        <f t="shared" si="38"/>
        <v>-2.8676834408186874E-14</v>
      </c>
      <c r="AJ59">
        <f t="shared" si="39"/>
        <v>-103.9609246956785</v>
      </c>
      <c r="AK59">
        <f t="shared" si="61"/>
        <v>-67.921137467843323</v>
      </c>
      <c r="AL59">
        <f t="shared" si="40"/>
        <v>-171.88206216352185</v>
      </c>
      <c r="AN59">
        <f t="shared" si="41"/>
        <v>0</v>
      </c>
      <c r="AO59">
        <f t="shared" si="42"/>
        <v>0</v>
      </c>
      <c r="AP59">
        <f t="shared" si="43"/>
        <v>-2.3608204965216338E-22</v>
      </c>
      <c r="AQ59">
        <f t="shared" si="44"/>
        <v>-5.0271274928237921E-17</v>
      </c>
      <c r="AR59">
        <f t="shared" si="45"/>
        <v>-5.0271511010287574E-17</v>
      </c>
      <c r="AS59">
        <f t="shared" si="46"/>
        <v>-0.18224719981597565</v>
      </c>
      <c r="AT59">
        <f t="shared" si="47"/>
        <v>-0.11906817054643749</v>
      </c>
      <c r="AU59">
        <f t="shared" si="48"/>
        <v>-0.30131537036241318</v>
      </c>
      <c r="AW59">
        <v>56</v>
      </c>
      <c r="AX59">
        <f>IF(Z59&gt;0, (R59*SUMPRODUCT(K59:$K$98, X59:$X$98)-K59*$AZ$3)/Z59, 0)</f>
        <v>-3.2165229575284948E+23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0.83895010800000003</v>
      </c>
      <c r="Q60" s="5">
        <f t="shared" si="60"/>
        <v>50</v>
      </c>
      <c r="R60">
        <f t="shared" si="31"/>
        <v>2000000</v>
      </c>
      <c r="S60">
        <f t="shared" si="32"/>
        <v>-1.9012893420627529E+24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-866.34103913065462</v>
      </c>
      <c r="AC60">
        <f t="shared" si="33"/>
        <v>-773.51878493808431</v>
      </c>
      <c r="AE60">
        <f t="shared" si="34"/>
        <v>0</v>
      </c>
      <c r="AF60">
        <f t="shared" si="35"/>
        <v>0</v>
      </c>
      <c r="AG60">
        <f t="shared" si="36"/>
        <v>-2.0341953426690853E-20</v>
      </c>
      <c r="AH60">
        <f t="shared" si="37"/>
        <v>-4.5192707649875751E-15</v>
      </c>
      <c r="AI60">
        <f t="shared" si="38"/>
        <v>-4.5192911069410016E-15</v>
      </c>
      <c r="AJ60">
        <f t="shared" si="39"/>
        <v>-92.822254192570313</v>
      </c>
      <c r="AK60">
        <f t="shared" si="61"/>
        <v>-60.643872739145827</v>
      </c>
      <c r="AL60">
        <f t="shared" si="40"/>
        <v>-153.46612693171613</v>
      </c>
      <c r="AN60">
        <f t="shared" si="41"/>
        <v>0</v>
      </c>
      <c r="AO60">
        <f t="shared" si="42"/>
        <v>0</v>
      </c>
      <c r="AP60">
        <f t="shared" si="43"/>
        <v>-3.183943580633742E-23</v>
      </c>
      <c r="AQ60">
        <f t="shared" si="44"/>
        <v>-7.073609323305138E-18</v>
      </c>
      <c r="AR60">
        <f t="shared" si="45"/>
        <v>-7.0736411627409438E-18</v>
      </c>
      <c r="AS60">
        <f t="shared" si="46"/>
        <v>-0.1452863518941136</v>
      </c>
      <c r="AT60">
        <f t="shared" si="47"/>
        <v>-9.4920416570820704E-2</v>
      </c>
      <c r="AU60">
        <f t="shared" si="48"/>
        <v>-0.2402067684649343</v>
      </c>
      <c r="AW60">
        <v>57</v>
      </c>
      <c r="AX60">
        <f>IF(Z60&gt;0, (R60*SUMPRODUCT(K60:$K$98, X60:$X$98)-K60*$AZ$3)/Z60, 0)</f>
        <v>-1.9012893420627529E+24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0.84442925499999999</v>
      </c>
      <c r="Q61" s="5">
        <f t="shared" si="60"/>
        <v>50</v>
      </c>
      <c r="R61">
        <f t="shared" si="31"/>
        <v>2000000</v>
      </c>
      <c r="S61">
        <f t="shared" si="32"/>
        <v>-1.1661544836490917E+25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-773.51878493808431</v>
      </c>
      <c r="AC61">
        <f t="shared" si="33"/>
        <v>-690.64177226614663</v>
      </c>
      <c r="AE61">
        <f t="shared" si="34"/>
        <v>0</v>
      </c>
      <c r="AF61">
        <f t="shared" si="35"/>
        <v>0</v>
      </c>
      <c r="AG61">
        <f t="shared" si="36"/>
        <v>-2.9611933150786915E-21</v>
      </c>
      <c r="AH61">
        <f t="shared" si="37"/>
        <v>-6.8709362309381014E-16</v>
      </c>
      <c r="AI61">
        <f t="shared" si="38"/>
        <v>-6.8709658428712522E-16</v>
      </c>
      <c r="AJ61">
        <f t="shared" si="39"/>
        <v>-82.877012671937678</v>
      </c>
      <c r="AK61">
        <f t="shared" si="61"/>
        <v>-54.146314945665907</v>
      </c>
      <c r="AL61">
        <f t="shared" si="40"/>
        <v>-137.02332761760357</v>
      </c>
      <c r="AN61">
        <f t="shared" si="41"/>
        <v>0</v>
      </c>
      <c r="AO61">
        <f t="shared" si="42"/>
        <v>0</v>
      </c>
      <c r="AP61">
        <f t="shared" si="43"/>
        <v>-4.1382949917037634E-24</v>
      </c>
      <c r="AQ61">
        <f t="shared" si="44"/>
        <v>-9.6021968062735098E-19</v>
      </c>
      <c r="AR61">
        <f t="shared" si="45"/>
        <v>-9.6022381892234267E-19</v>
      </c>
      <c r="AS61">
        <f t="shared" si="46"/>
        <v>-0.1158213902217103</v>
      </c>
      <c r="AT61">
        <f t="shared" si="47"/>
        <v>-7.5669974944850671E-2</v>
      </c>
      <c r="AU61">
        <f t="shared" si="48"/>
        <v>-0.19149136516656093</v>
      </c>
      <c r="AW61">
        <v>58</v>
      </c>
      <c r="AX61">
        <f>IF(Z61&gt;0, (R61*SUMPRODUCT(K61:$K$98, X61:$X$98)-K61*$AZ$3)/Z61, 0)</f>
        <v>-1.1661544836490917E+25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0.84987168300000004</v>
      </c>
      <c r="Q62" s="5">
        <f t="shared" si="60"/>
        <v>50</v>
      </c>
      <c r="R62">
        <f t="shared" si="31"/>
        <v>2000000</v>
      </c>
      <c r="S62">
        <f t="shared" si="32"/>
        <v>-7.4303993845938711E+25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-690.64177226614663</v>
      </c>
      <c r="AC62">
        <f t="shared" si="33"/>
        <v>-616.64443952334523</v>
      </c>
      <c r="AE62">
        <f t="shared" si="34"/>
        <v>0</v>
      </c>
      <c r="AF62">
        <f t="shared" si="35"/>
        <v>0</v>
      </c>
      <c r="AG62">
        <f t="shared" si="36"/>
        <v>-4.1494703555362768E-22</v>
      </c>
      <c r="AH62">
        <f t="shared" si="37"/>
        <v>-1.0066537385497107E-16</v>
      </c>
      <c r="AI62">
        <f t="shared" si="38"/>
        <v>-1.0066578880200663E-16</v>
      </c>
      <c r="AJ62">
        <f t="shared" si="39"/>
        <v>-73.997332742801404</v>
      </c>
      <c r="AK62">
        <f t="shared" si="61"/>
        <v>-48.344924058630269</v>
      </c>
      <c r="AL62">
        <f t="shared" si="40"/>
        <v>-122.34225680143167</v>
      </c>
      <c r="AN62">
        <f t="shared" si="41"/>
        <v>0</v>
      </c>
      <c r="AO62">
        <f t="shared" si="42"/>
        <v>0</v>
      </c>
      <c r="AP62">
        <f t="shared" si="43"/>
        <v>-5.177609932473011E-25</v>
      </c>
      <c r="AQ62">
        <f t="shared" si="44"/>
        <v>-1.2560784747677674E-19</v>
      </c>
      <c r="AR62">
        <f t="shared" si="45"/>
        <v>-1.2560836523776999E-19</v>
      </c>
      <c r="AS62">
        <f t="shared" si="46"/>
        <v>-9.2332103174194949E-2</v>
      </c>
      <c r="AT62">
        <f t="shared" si="47"/>
        <v>-6.0323640740474055E-2</v>
      </c>
      <c r="AU62">
        <f t="shared" si="48"/>
        <v>-0.15265574391466902</v>
      </c>
      <c r="AW62">
        <v>59</v>
      </c>
      <c r="AX62">
        <f>IF(Z62&gt;0, (R62*SUMPRODUCT(K62:$K$98, X62:$X$98)-K62*$AZ$3)/Z62, 0)</f>
        <v>-7.4303993845938711E+25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0.85527059900000002</v>
      </c>
      <c r="Q63" s="5">
        <f t="shared" si="60"/>
        <v>50</v>
      </c>
      <c r="R63">
        <f t="shared" si="31"/>
        <v>2000000</v>
      </c>
      <c r="S63">
        <f t="shared" si="32"/>
        <v>-4.9241554668649898E+26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-616.64443952334523</v>
      </c>
      <c r="AC63">
        <f t="shared" si="33"/>
        <v>-550.57539243155816</v>
      </c>
      <c r="AE63">
        <f t="shared" si="34"/>
        <v>0</v>
      </c>
      <c r="AF63">
        <f t="shared" si="35"/>
        <v>0</v>
      </c>
      <c r="AG63">
        <f t="shared" si="36"/>
        <v>-5.5905565546865965E-23</v>
      </c>
      <c r="AH63">
        <f t="shared" si="37"/>
        <v>-1.4195679986049016E-17</v>
      </c>
      <c r="AI63">
        <f t="shared" si="38"/>
        <v>-1.4195735891614564E-17</v>
      </c>
      <c r="AJ63">
        <f t="shared" si="39"/>
        <v>-66.06904709178707</v>
      </c>
      <c r="AK63">
        <f t="shared" si="61"/>
        <v>-43.165110766634172</v>
      </c>
      <c r="AL63">
        <f t="shared" si="40"/>
        <v>-109.23415785842124</v>
      </c>
      <c r="AN63">
        <f t="shared" si="41"/>
        <v>0</v>
      </c>
      <c r="AO63">
        <f t="shared" si="42"/>
        <v>0</v>
      </c>
      <c r="AP63">
        <f t="shared" si="43"/>
        <v>-6.2283596858369579E-26</v>
      </c>
      <c r="AQ63">
        <f t="shared" si="44"/>
        <v>-1.5815205529766218E-20</v>
      </c>
      <c r="AR63">
        <f t="shared" si="45"/>
        <v>-1.5815267813363077E-20</v>
      </c>
      <c r="AS63">
        <f t="shared" si="46"/>
        <v>-7.3606587351877459E-2</v>
      </c>
      <c r="AT63">
        <f t="shared" si="47"/>
        <v>-4.8089637069893221E-2</v>
      </c>
      <c r="AU63">
        <f t="shared" si="48"/>
        <v>-0.12169622442177069</v>
      </c>
      <c r="AW63">
        <v>60</v>
      </c>
      <c r="AX63">
        <f>IF(Z63&gt;0, (R63*SUMPRODUCT(K63:$K$98, X63:$X$98)-K63*$AZ$3)/Z63, 0)</f>
        <v>-4.9241554668649898E+26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0.86061939499999995</v>
      </c>
      <c r="Q64" s="5">
        <f t="shared" si="60"/>
        <v>50</v>
      </c>
      <c r="R64">
        <f t="shared" si="31"/>
        <v>2000000</v>
      </c>
      <c r="S64">
        <f t="shared" si="32"/>
        <v>-3.3981657305818368E+27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-550.57539243155816</v>
      </c>
      <c r="AC64">
        <f t="shared" si="33"/>
        <v>-491.58517181389124</v>
      </c>
      <c r="AE64">
        <f t="shared" si="34"/>
        <v>0</v>
      </c>
      <c r="AF64">
        <f t="shared" si="35"/>
        <v>0</v>
      </c>
      <c r="AG64">
        <f t="shared" si="36"/>
        <v>-7.233095893320682E-24</v>
      </c>
      <c r="AH64">
        <f t="shared" si="37"/>
        <v>-1.9245365599230653E-18</v>
      </c>
      <c r="AI64">
        <f t="shared" si="38"/>
        <v>-1.9245437930189585E-18</v>
      </c>
      <c r="AJ64">
        <f t="shared" si="39"/>
        <v>-58.990220617666921</v>
      </c>
      <c r="AK64">
        <f t="shared" si="61"/>
        <v>-38.540277470209077</v>
      </c>
      <c r="AL64">
        <f t="shared" si="40"/>
        <v>-97.530498087875998</v>
      </c>
      <c r="AN64">
        <f t="shared" si="41"/>
        <v>0</v>
      </c>
      <c r="AO64">
        <f t="shared" si="42"/>
        <v>0</v>
      </c>
      <c r="AP64">
        <f t="shared" si="43"/>
        <v>-7.1949012884928242E-27</v>
      </c>
      <c r="AQ64">
        <f t="shared" si="44"/>
        <v>-1.9143739802383544E-21</v>
      </c>
      <c r="AR64">
        <f t="shared" si="45"/>
        <v>-1.9143811751396429E-21</v>
      </c>
      <c r="AS64">
        <f t="shared" si="46"/>
        <v>-5.8678720784340985E-2</v>
      </c>
      <c r="AT64">
        <f t="shared" si="47"/>
        <v>-3.8336764245769463E-2</v>
      </c>
      <c r="AU64">
        <f t="shared" si="48"/>
        <v>-9.7015485030110454E-2</v>
      </c>
      <c r="AW64">
        <v>61</v>
      </c>
      <c r="AX64">
        <f>IF(Z64&gt;0, (R64*SUMPRODUCT(K64:$K$98, X64:$X$98)-K64*$AZ$3)/Z64, 0)</f>
        <v>-3.3981657305818368E+27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0.86594101899999998</v>
      </c>
      <c r="Q65" s="5">
        <f t="shared" si="60"/>
        <v>50</v>
      </c>
      <c r="R65">
        <f t="shared" si="31"/>
        <v>2000000</v>
      </c>
      <c r="S65">
        <f t="shared" si="32"/>
        <v>-2.4456726314416165E+28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-491.58517181389124</v>
      </c>
      <c r="AC65">
        <f t="shared" si="33"/>
        <v>-438.91533197668855</v>
      </c>
      <c r="AE65">
        <f t="shared" si="34"/>
        <v>0</v>
      </c>
      <c r="AF65">
        <f t="shared" si="35"/>
        <v>0</v>
      </c>
      <c r="AG65">
        <f t="shared" si="36"/>
        <v>-8.9733050600064818E-25</v>
      </c>
      <c r="AH65">
        <f t="shared" si="37"/>
        <v>-2.5053737713547308E-19</v>
      </c>
      <c r="AI65">
        <f t="shared" si="38"/>
        <v>-2.5053827446597906E-19</v>
      </c>
      <c r="AJ65">
        <f t="shared" si="39"/>
        <v>-52.669839837202687</v>
      </c>
      <c r="AK65">
        <f t="shared" si="61"/>
        <v>-34.410962026972392</v>
      </c>
      <c r="AL65">
        <f t="shared" si="40"/>
        <v>-87.080801864175072</v>
      </c>
      <c r="AN65">
        <f t="shared" si="41"/>
        <v>0</v>
      </c>
      <c r="AO65">
        <f t="shared" si="42"/>
        <v>0</v>
      </c>
      <c r="AP65">
        <f t="shared" si="43"/>
        <v>-7.9695725200536288E-28</v>
      </c>
      <c r="AQ65">
        <f t="shared" si="44"/>
        <v>-2.2251286262006748E-22</v>
      </c>
      <c r="AR65">
        <f t="shared" si="45"/>
        <v>-2.2251365957731944E-22</v>
      </c>
      <c r="AS65">
        <f t="shared" si="46"/>
        <v>-4.6778316951802505E-2</v>
      </c>
      <c r="AT65">
        <f t="shared" si="47"/>
        <v>-3.0561833741844277E-2</v>
      </c>
      <c r="AU65">
        <f t="shared" si="48"/>
        <v>-7.7340150693646775E-2</v>
      </c>
      <c r="AW65">
        <v>62</v>
      </c>
      <c r="AX65">
        <f>IF(Z65&gt;0, (R65*SUMPRODUCT(K65:$K$98, X65:$X$98)-K65*$AZ$3)/Z65, 0)</f>
        <v>-2.4456726314416165E+28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0.87126245999999996</v>
      </c>
      <c r="Q66" s="5">
        <f t="shared" si="60"/>
        <v>50</v>
      </c>
      <c r="R66">
        <f t="shared" si="31"/>
        <v>2000000</v>
      </c>
      <c r="S66">
        <f t="shared" si="32"/>
        <v>-1.8390445667586438E+29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-438.91533197668855</v>
      </c>
      <c r="AC66">
        <f t="shared" si="33"/>
        <v>-391.88868926490056</v>
      </c>
      <c r="AE66">
        <f t="shared" si="34"/>
        <v>0</v>
      </c>
      <c r="AF66">
        <f t="shared" si="35"/>
        <v>0</v>
      </c>
      <c r="AG66">
        <f t="shared" si="36"/>
        <v>-1.0654681684947226E-25</v>
      </c>
      <c r="AH66">
        <f t="shared" si="37"/>
        <v>-3.1272415363646783E-20</v>
      </c>
      <c r="AI66">
        <f t="shared" si="38"/>
        <v>-3.1272521910463631E-20</v>
      </c>
      <c r="AJ66">
        <f t="shared" si="39"/>
        <v>-47.026642711787986</v>
      </c>
      <c r="AK66">
        <f t="shared" si="61"/>
        <v>-30.724073238368202</v>
      </c>
      <c r="AL66">
        <f t="shared" si="40"/>
        <v>-77.750715950156192</v>
      </c>
      <c r="AN66">
        <f t="shared" si="41"/>
        <v>0</v>
      </c>
      <c r="AO66">
        <f t="shared" si="42"/>
        <v>0</v>
      </c>
      <c r="AP66">
        <f t="shared" si="43"/>
        <v>-8.4489949632390091E-29</v>
      </c>
      <c r="AQ66">
        <f t="shared" si="44"/>
        <v>-2.4798533424894015E-23</v>
      </c>
      <c r="AR66">
        <f t="shared" si="45"/>
        <v>-2.4798617914843648E-23</v>
      </c>
      <c r="AS66">
        <f t="shared" si="46"/>
        <v>-3.7291387876117965E-2</v>
      </c>
      <c r="AT66">
        <f t="shared" si="47"/>
        <v>-2.4363706745730445E-2</v>
      </c>
      <c r="AU66">
        <f t="shared" si="48"/>
        <v>-6.1655094621848414E-2</v>
      </c>
      <c r="AW66">
        <v>63</v>
      </c>
      <c r="AX66">
        <f>IF(Z66&gt;0, (R66*SUMPRODUCT(K66:$K$98, X66:$X$98)-K66*$AZ$3)/Z66, 0)</f>
        <v>-1.8390445667586438E+29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0.87658408399999999</v>
      </c>
      <c r="Q67" s="5">
        <f t="shared" si="60"/>
        <v>50</v>
      </c>
      <c r="R67">
        <f t="shared" si="31"/>
        <v>2000000</v>
      </c>
      <c r="S67">
        <f t="shared" si="32"/>
        <v>-1.4477721781686042E+30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-391.88868926490056</v>
      </c>
      <c r="AC67">
        <f t="shared" si="33"/>
        <v>-349.9006154150897</v>
      </c>
      <c r="AE67">
        <f t="shared" si="34"/>
        <v>0</v>
      </c>
      <c r="AF67">
        <f t="shared" si="35"/>
        <v>0</v>
      </c>
      <c r="AG67">
        <f t="shared" si="36"/>
        <v>-1.2084104829867129E-26</v>
      </c>
      <c r="AH67">
        <f t="shared" si="37"/>
        <v>-3.7358897540444157E-21</v>
      </c>
      <c r="AI67">
        <f t="shared" ref="AI67:AI69" si="62">SUM(AE67:AH67)</f>
        <v>-3.7359018381492457E-21</v>
      </c>
      <c r="AJ67">
        <f t="shared" si="39"/>
        <v>-41.98807384981086</v>
      </c>
      <c r="AK67">
        <f t="shared" si="61"/>
        <v>-27.432208248543041</v>
      </c>
      <c r="AL67">
        <f t="shared" ref="AL67:AL69" si="63">SUM(AI67:AK67)</f>
        <v>-69.420282098353908</v>
      </c>
      <c r="AN67">
        <f t="shared" si="41"/>
        <v>0</v>
      </c>
      <c r="AO67">
        <f t="shared" si="42"/>
        <v>0</v>
      </c>
      <c r="AP67">
        <f t="shared" si="43"/>
        <v>-8.5558080628137353E-30</v>
      </c>
      <c r="AQ67">
        <f t="shared" si="44"/>
        <v>-2.6450908966326712E-24</v>
      </c>
      <c r="AR67">
        <f t="shared" si="45"/>
        <v>-2.645099452440734E-24</v>
      </c>
      <c r="AS67">
        <f t="shared" si="46"/>
        <v>-2.9728466100221704E-2</v>
      </c>
      <c r="AT67">
        <f t="shared" si="47"/>
        <v>-1.9422597852144809E-2</v>
      </c>
      <c r="AU67">
        <f t="shared" si="48"/>
        <v>-4.9151063952366521E-2</v>
      </c>
      <c r="AW67">
        <v>64</v>
      </c>
      <c r="AX67">
        <f>IF(Z67&gt;0, (R67*SUMPRODUCT(K67:$K$98, X67:$X$98)-K67*$AZ$3)/Z67, 0)</f>
        <v>-1.4477721781686042E+30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0.88190570700000004</v>
      </c>
      <c r="Q68" s="5">
        <f t="shared" si="60"/>
        <v>50</v>
      </c>
      <c r="R68">
        <f t="shared" si="31"/>
        <v>2000000</v>
      </c>
      <c r="S68">
        <f t="shared" si="32"/>
        <v>-1.195857519053003E+31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-349.9006154150897</v>
      </c>
      <c r="AC68">
        <f t="shared" si="33"/>
        <v>-312.41126376347296</v>
      </c>
      <c r="AE68">
        <f t="shared" si="34"/>
        <v>0</v>
      </c>
      <c r="AF68">
        <f t="shared" si="35"/>
        <v>0</v>
      </c>
      <c r="AG68">
        <f t="shared" si="36"/>
        <v>-1.3062227681223713E-27</v>
      </c>
      <c r="AH68">
        <f t="shared" si="37"/>
        <v>-4.2628164053784347E-22</v>
      </c>
      <c r="AI68">
        <f t="shared" si="62"/>
        <v>-4.262829467606116E-22</v>
      </c>
      <c r="AJ68">
        <f t="shared" si="39"/>
        <v>-37.489351651616744</v>
      </c>
      <c r="AK68">
        <f t="shared" si="61"/>
        <v>-24.493043079056282</v>
      </c>
      <c r="AL68">
        <f t="shared" si="63"/>
        <v>-61.982394730673022</v>
      </c>
      <c r="AN68">
        <f t="shared" si="41"/>
        <v>0</v>
      </c>
      <c r="AO68">
        <f t="shared" si="42"/>
        <v>0</v>
      </c>
      <c r="AP68">
        <f t="shared" si="43"/>
        <v>-8.2574466392281204E-31</v>
      </c>
      <c r="AQ68">
        <f t="shared" si="44"/>
        <v>-2.6947914137828745E-25</v>
      </c>
      <c r="AR68">
        <f t="shared" si="45"/>
        <v>-2.6947996712295139E-25</v>
      </c>
      <c r="AS68">
        <f t="shared" si="46"/>
        <v>-2.3699351164079743E-2</v>
      </c>
      <c r="AT68">
        <f t="shared" si="47"/>
        <v>-1.5483576093865437E-2</v>
      </c>
      <c r="AU68">
        <f t="shared" si="48"/>
        <v>-3.9182927257945178E-2</v>
      </c>
      <c r="AW68">
        <v>65</v>
      </c>
      <c r="AX68">
        <f>IF(Z68&gt;0, (R68*SUMPRODUCT(K68:$K$98, X68:$X$98)-K68*$AZ$3)/Z68, 0)</f>
        <v>-1.195857519053003E+31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-312.41126376347296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-312.41126376347296</v>
      </c>
      <c r="AK69">
        <f t="shared" si="61"/>
        <v>-21.86878846344311</v>
      </c>
      <c r="AL69">
        <f t="shared" si="63"/>
        <v>-334.28005222691604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-2.9490880854386142E-26</v>
      </c>
      <c r="AR69">
        <f t="shared" si="45"/>
        <v>-2.9490880854386142E-26</v>
      </c>
      <c r="AS69">
        <f t="shared" si="46"/>
        <v>-0.17633445806606957</v>
      </c>
      <c r="AT69">
        <f t="shared" si="47"/>
        <v>-1.2343412064624871E-2</v>
      </c>
      <c r="AU69">
        <f t="shared" si="48"/>
        <v>-0.18867787013069443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779005.36613297416</v>
      </c>
      <c r="AO71" s="6">
        <f t="shared" si="70"/>
        <v>-77900.536613297416</v>
      </c>
      <c r="AP71" s="6">
        <f t="shared" si="70"/>
        <v>-2750.9192150187291</v>
      </c>
      <c r="AQ71" s="6">
        <f t="shared" si="70"/>
        <v>-494194.78390220366</v>
      </c>
      <c r="AR71" s="6">
        <f t="shared" si="70"/>
        <v>204159.12640245433</v>
      </c>
      <c r="AS71" s="6">
        <f t="shared" si="70"/>
        <v>-37439.003029456442</v>
      </c>
      <c r="AT71" s="6">
        <f t="shared" si="70"/>
        <v>21839.418433849569</v>
      </c>
      <c r="AU71" s="6">
        <f t="shared" si="70"/>
        <v>188559.54180684744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K28" sqref="K28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178.13198011957789</v>
      </c>
      <c r="E2">
        <v>0.3</v>
      </c>
      <c r="F2">
        <f>'T.26.04.A (2)'!$C$11</f>
        <v>-1912.7813575301686</v>
      </c>
      <c r="G2">
        <v>3</v>
      </c>
      <c r="H2">
        <v>2024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281.67709399378009</v>
      </c>
      <c r="E3">
        <f>$E$2</f>
        <v>0.3</v>
      </c>
      <c r="F3">
        <f>'T.35.04.A (2)'!$C$11</f>
        <v>-1290.5365613028011</v>
      </c>
      <c r="G3">
        <f>$G$2</f>
        <v>3</v>
      </c>
      <c r="H3">
        <f>$H$2</f>
        <v>2024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917.98024552833613</v>
      </c>
      <c r="E4">
        <f t="shared" ref="E4:E49" si="0">$E$2</f>
        <v>0.3</v>
      </c>
      <c r="F4">
        <f>'T.45.04.A (2)'!$C$11</f>
        <v>533.76126691597119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2936.7098580520424</v>
      </c>
      <c r="E5">
        <f t="shared" si="0"/>
        <v>0.3</v>
      </c>
      <c r="F5">
        <f>'T.55.04.A (2)'!$C$11</f>
        <v>4659.0217119384861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258.72384000676271</v>
      </c>
      <c r="E6">
        <f t="shared" si="0"/>
        <v>0.3</v>
      </c>
      <c r="F6">
        <f>'T.26.04.B (2)'!$C$11</f>
        <v>-1367.8537634027316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484.43775108104364</v>
      </c>
      <c r="E7">
        <f t="shared" si="0"/>
        <v>0.3</v>
      </c>
      <c r="F7">
        <f>'T.35.04.B (2)'!$C$11</f>
        <v>-661.64109407660931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1735.5736095388017</v>
      </c>
      <c r="E8">
        <f t="shared" si="0"/>
        <v>0.3</v>
      </c>
      <c r="F8">
        <f>'T.45.04.B (2)'!$C$11</f>
        <v>2955.6791731605322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5758.0773132965869</v>
      </c>
      <c r="E9">
        <f t="shared" si="0"/>
        <v>0.3</v>
      </c>
      <c r="F9">
        <f>'T.55.04.B (2)'!$C$11</f>
        <v>11218.453272410994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500.26720681143075</v>
      </c>
      <c r="E10">
        <f t="shared" si="0"/>
        <v>0.3</v>
      </c>
      <c r="F10">
        <f>'T.26.04.C (2)'!$C$11</f>
        <v>-594.42885700909108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1063.8905275516743</v>
      </c>
      <c r="E11">
        <f t="shared" si="0"/>
        <v>0.3</v>
      </c>
      <c r="F11">
        <f>'T.35.04.C (2)'!$C$11</f>
        <v>1171.8952748109509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4188.3537015701986</v>
      </c>
      <c r="E12">
        <f t="shared" si="0"/>
        <v>0.3</v>
      </c>
      <c r="F12">
        <f>'T.45.04.C (2)'!$C$11</f>
        <v>10221.432891894216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14222.179679030221</v>
      </c>
      <c r="E13">
        <f t="shared" si="0"/>
        <v>0.3</v>
      </c>
      <c r="F13">
        <f>'T.55.04.C (2)'!$C$11</f>
        <v>30896.747953828519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902.83948481921095</v>
      </c>
      <c r="E14">
        <f t="shared" si="0"/>
        <v>0.3</v>
      </c>
      <c r="F14">
        <f>'T.26.04.D (2)'!$C$11</f>
        <v>694.61265364697999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2029.6451550027257</v>
      </c>
      <c r="E15">
        <f t="shared" si="0"/>
        <v>0.3</v>
      </c>
      <c r="F15">
        <f>'T.35.04.D (2)'!$C$11</f>
        <v>4227.789222956887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8276.3205216225269</v>
      </c>
      <c r="E16">
        <f t="shared" si="0"/>
        <v>0.3</v>
      </c>
      <c r="F16">
        <f>'T.45.04.D (2)'!$C$11</f>
        <v>22331.022423117029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28329.016955252944</v>
      </c>
      <c r="E17">
        <f t="shared" si="0"/>
        <v>0.3</v>
      </c>
      <c r="F17">
        <f>'T.55.04.D (2)'!$C$11</f>
        <v>63693.905756191089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1707.9840408347713</v>
      </c>
      <c r="E18">
        <f t="shared" si="0"/>
        <v>0.3</v>
      </c>
      <c r="F18">
        <f>'T.26.04.E (2)'!$C$11</f>
        <v>3272.6956749591177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3961.1544099048283</v>
      </c>
      <c r="E19">
        <f t="shared" si="0"/>
        <v>0.3</v>
      </c>
      <c r="F19">
        <f>'T.35.04.E (2)'!$C$11</f>
        <v>10339.577119248754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16452.254161727185</v>
      </c>
      <c r="E20">
        <f t="shared" si="0"/>
        <v>0.3</v>
      </c>
      <c r="F20">
        <f>'T.45.04.E (2)'!$C$11</f>
        <v>46550.201485562677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56542.691507698401</v>
      </c>
      <c r="E21">
        <f t="shared" si="0"/>
        <v>0.3</v>
      </c>
      <c r="F21">
        <f>'T.55.04.E (2)'!$C$11</f>
        <v>129288.2213609163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3318.2731528658919</v>
      </c>
      <c r="E22">
        <f t="shared" si="0"/>
        <v>0.3</v>
      </c>
      <c r="F22">
        <f>'T.26.04.F (2)'!$C$11</f>
        <v>8428.861717583397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7824.1729197090335</v>
      </c>
      <c r="E23">
        <f t="shared" si="0"/>
        <v>0.3</v>
      </c>
      <c r="F23">
        <f>'T.35.04.F (2)'!$C$11</f>
        <v>22563.152911832494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32804.121441936499</v>
      </c>
      <c r="E24">
        <f t="shared" si="0"/>
        <v>0.3</v>
      </c>
      <c r="F24">
        <f>'T.45.04.F (2)'!$C$11</f>
        <v>94988.5596104539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112970.04061258929</v>
      </c>
      <c r="E25">
        <f t="shared" si="0"/>
        <v>0.3</v>
      </c>
      <c r="F25">
        <f>'T.55.04.F (2)'!$C$11</f>
        <v>260476.85257036638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2014.9501134170855</v>
      </c>
      <c r="E26">
        <f t="shared" si="0"/>
        <v>0.3</v>
      </c>
      <c r="F26" s="29">
        <f>'S.26.04.A (2)'!$C$11</f>
        <v>-1492.1717902221465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3310.5963354972309</v>
      </c>
      <c r="E27">
        <f t="shared" si="0"/>
        <v>0.3</v>
      </c>
      <c r="F27" s="29">
        <f>'S.35.04.A (2)'!$C$11</f>
        <v>-1069.5481103484576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7317.4945659779169</v>
      </c>
      <c r="E28">
        <f t="shared" si="0"/>
        <v>0.3</v>
      </c>
      <c r="F28" s="29">
        <f>'S.45.04.A (2)'!$C$11</f>
        <v>224.03884782915725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15657.572348909142</v>
      </c>
      <c r="E29">
        <f t="shared" si="0"/>
        <v>0.3</v>
      </c>
      <c r="F29" s="29">
        <f>'S.55.04.A (2)'!$C$11</f>
        <v>2823.5812207597028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3220.8850954187615</v>
      </c>
      <c r="E30">
        <f t="shared" si="0"/>
        <v>0.3</v>
      </c>
      <c r="F30" s="30">
        <f>'S.26.04.B (2)'!$C$11</f>
        <v>-1082.199960634822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5822.0610411487378</v>
      </c>
      <c r="E31">
        <f t="shared" si="0"/>
        <v>0.3</v>
      </c>
      <c r="F31" s="30">
        <f>'S.35.04.B (2)'!$C$11</f>
        <v>-233.71733564726625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13868.057427896731</v>
      </c>
      <c r="E32">
        <f t="shared" si="0"/>
        <v>0.3</v>
      </c>
      <c r="F32" s="30">
        <f>'S.45.04.B (2)'!$C$11</f>
        <v>2363.9241186534286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30621.093494459285</v>
      </c>
      <c r="E33">
        <f t="shared" si="0"/>
        <v>0.3</v>
      </c>
      <c r="F33" s="30">
        <f>'S.55.04.B (2)'!$C$11</f>
        <v>7586.041748608096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6838.6900414237916</v>
      </c>
      <c r="E34">
        <f t="shared" si="0"/>
        <v>0.3</v>
      </c>
      <c r="F34" s="30">
        <f>'S.26.04.C (2)'!$C$11</f>
        <v>147.7155281271522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13356.455158103257</v>
      </c>
      <c r="E35">
        <f t="shared" si="0"/>
        <v>0.3</v>
      </c>
      <c r="F35" s="30">
        <f>'S.35.04.C (2)'!$C$11</f>
        <v>2273.7749884563041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33519.746013653159</v>
      </c>
      <c r="E36">
        <f t="shared" si="0"/>
        <v>0.3</v>
      </c>
      <c r="F36" s="30">
        <f>'S.45.04.C (2)'!$C$11</f>
        <v>8783.5799311262308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75511.656931109697</v>
      </c>
      <c r="E37">
        <f t="shared" si="0"/>
        <v>0.3</v>
      </c>
      <c r="F37" s="30">
        <f>'S.55.04.C (2)'!$C$11</f>
        <v>21873.423332153277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12868.364951432173</v>
      </c>
      <c r="E38">
        <f t="shared" si="0"/>
        <v>0.3</v>
      </c>
      <c r="F38" s="30">
        <f>'S.26.04.D (2)'!$C$11</f>
        <v>2197.574676063773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25913.778686360773</v>
      </c>
      <c r="E39">
        <f t="shared" si="0"/>
        <v>0.3</v>
      </c>
      <c r="F39" s="30">
        <f>'S.35.04.D (2)'!$C$11</f>
        <v>6452.9288619622321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66272.560323247264</v>
      </c>
      <c r="E40">
        <f t="shared" si="0"/>
        <v>0.3</v>
      </c>
      <c r="F40" s="30">
        <f>'S.45.04.D (2)'!$C$11</f>
        <v>19483.006285247633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150329.26265886045</v>
      </c>
      <c r="E41">
        <f t="shared" si="0"/>
        <v>0.3</v>
      </c>
      <c r="F41" s="30">
        <f>'S.55.04.D (2)'!$C$11</f>
        <v>45685.725971395354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24927.714771448944</v>
      </c>
      <c r="E42">
        <f t="shared" si="0"/>
        <v>0.3</v>
      </c>
      <c r="F42" s="30">
        <f>'S.26.04.E (2)'!$C$11</f>
        <v>6297.2929719370204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51028.425742875821</v>
      </c>
      <c r="E43">
        <f t="shared" si="0"/>
        <v>0.3</v>
      </c>
      <c r="F43" s="30">
        <f>'S.35.04.E (2)'!$C$11</f>
        <v>14811.236608974103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131778.18894243543</v>
      </c>
      <c r="E44">
        <f t="shared" si="0"/>
        <v>0.3</v>
      </c>
      <c r="F44" s="30">
        <f>'S.45.04.E (2)'!$C$11</f>
        <v>40881.858993490372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299964.4741143618</v>
      </c>
      <c r="E45">
        <f t="shared" si="0"/>
        <v>0.3</v>
      </c>
      <c r="F45" s="30">
        <f>'S.55.04.E (2)'!$C$11</f>
        <v>93310.331249879295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49046.414411482474</v>
      </c>
      <c r="E46">
        <f t="shared" si="0"/>
        <v>0.3</v>
      </c>
      <c r="F46" s="30">
        <f>'S.26.04.F (2)'!$C$11</f>
        <v>14496.729563683512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101257.71985590589</v>
      </c>
      <c r="E47">
        <f t="shared" si="0"/>
        <v>0.3</v>
      </c>
      <c r="F47" s="30">
        <f>'S.35.04.F (2)'!$C$11</f>
        <v>31527.852102997789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262789.44618081173</v>
      </c>
      <c r="E48">
        <f t="shared" si="0"/>
        <v>0.3</v>
      </c>
      <c r="F48" s="30">
        <f>'S.45.04.F (2)'!$C$11</f>
        <v>83679.564409975967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599234.89702536468</v>
      </c>
      <c r="E49">
        <f t="shared" si="0"/>
        <v>0.3</v>
      </c>
      <c r="F49" s="30">
        <f>'S.55.04.F (2)'!$C$11</f>
        <v>188559.54180684744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2024-03-20T06:37:36Z</dcterms:modified>
  <cp:category/>
  <cp:contentStatus/>
</cp:coreProperties>
</file>