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gordon/Documents/UNI/Y4T1/ACTL4001/SOA/Economic Value/40%/"/>
    </mc:Choice>
  </mc:AlternateContent>
  <xr:revisionPtr revIDLastSave="0" documentId="13_ncr:1_{3813DC22-12A3-5F4E-AAA1-C18EF5E73001}" xr6:coauthVersionLast="47" xr6:coauthVersionMax="47" xr10:uidLastSave="{00000000-0000-0000-0000-000000000000}"/>
  <bookViews>
    <workbookView xWindow="-10300" yWindow="-21600" windowWidth="38400" windowHeight="21600" activeTab="3" xr2:uid="{A7BD5071-AFBA-1944-B2F8-28BCF74B212D}"/>
  </bookViews>
  <sheets>
    <sheet name="Assumptions" sheetId="4" r:id="rId1"/>
    <sheet name="rawdata" sheetId="1" r:id="rId2"/>
    <sheet name="baseline" sheetId="2" r:id="rId3"/>
    <sheet name="program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9" i="1" l="1"/>
  <c r="T29" i="1"/>
  <c r="U29" i="1"/>
  <c r="V29" i="1"/>
  <c r="W29" i="1"/>
  <c r="I3" i="3" s="1"/>
  <c r="I4" i="3" s="1"/>
  <c r="I5" i="3" s="1"/>
  <c r="I6" i="3" s="1"/>
  <c r="I7" i="3" s="1"/>
  <c r="I8" i="3" s="1"/>
  <c r="I9" i="3" s="1"/>
  <c r="I10" i="3" s="1"/>
  <c r="I11" i="3" s="1"/>
  <c r="I12" i="3" s="1"/>
  <c r="I13" i="3" s="1"/>
  <c r="I14" i="3" s="1"/>
  <c r="I15" i="3" s="1"/>
  <c r="I16" i="3" s="1"/>
  <c r="I17" i="3" s="1"/>
  <c r="I18" i="3" s="1"/>
  <c r="I19" i="3" s="1"/>
  <c r="I20" i="3" s="1"/>
  <c r="I21" i="3" s="1"/>
  <c r="I22" i="3" s="1"/>
  <c r="I23" i="3" s="1"/>
  <c r="I24" i="3" s="1"/>
  <c r="I25" i="3" s="1"/>
  <c r="I26" i="3" s="1"/>
  <c r="I27" i="3" s="1"/>
  <c r="I28" i="3" s="1"/>
  <c r="I29" i="3" s="1"/>
  <c r="I30" i="3" s="1"/>
  <c r="I31" i="3" s="1"/>
  <c r="I32" i="3" s="1"/>
  <c r="I33" i="3" s="1"/>
  <c r="I34" i="3" s="1"/>
  <c r="I35" i="3" s="1"/>
  <c r="I36" i="3" s="1"/>
  <c r="I37" i="3" s="1"/>
  <c r="I38" i="3" s="1"/>
  <c r="I39" i="3" s="1"/>
  <c r="X29" i="1"/>
  <c r="Y29" i="1"/>
  <c r="Z29" i="1"/>
  <c r="AA29" i="1"/>
  <c r="R29" i="1"/>
  <c r="P5" i="1"/>
  <c r="Q5" i="1"/>
  <c r="R5" i="1"/>
  <c r="S5" i="1"/>
  <c r="T5" i="1"/>
  <c r="U5" i="1"/>
  <c r="V5" i="1"/>
  <c r="W5" i="1"/>
  <c r="X5" i="1"/>
  <c r="Y5" i="1"/>
  <c r="Z5" i="1"/>
  <c r="AA5" i="1"/>
  <c r="P6" i="1"/>
  <c r="Q6" i="1"/>
  <c r="R6" i="1"/>
  <c r="S6" i="1"/>
  <c r="T6" i="1"/>
  <c r="U6" i="1"/>
  <c r="V6" i="1"/>
  <c r="W6" i="1"/>
  <c r="X6" i="1"/>
  <c r="Y6" i="1"/>
  <c r="Z6" i="1"/>
  <c r="AA6" i="1"/>
  <c r="P7" i="1"/>
  <c r="Q7" i="1"/>
  <c r="R7" i="1"/>
  <c r="S7" i="1"/>
  <c r="T7" i="1"/>
  <c r="U7" i="1"/>
  <c r="V7" i="1"/>
  <c r="W7" i="1"/>
  <c r="X7" i="1"/>
  <c r="Y7" i="1"/>
  <c r="Z7" i="1"/>
  <c r="AA7" i="1"/>
  <c r="P8" i="1"/>
  <c r="Q8" i="1"/>
  <c r="R8" i="1"/>
  <c r="S8" i="1"/>
  <c r="T8" i="1"/>
  <c r="U8" i="1"/>
  <c r="V8" i="1"/>
  <c r="W8" i="1"/>
  <c r="X8" i="1"/>
  <c r="Y8" i="1"/>
  <c r="Z8" i="1"/>
  <c r="AA8" i="1"/>
  <c r="P9" i="1"/>
  <c r="Q9" i="1"/>
  <c r="R9" i="1"/>
  <c r="S9" i="1"/>
  <c r="T9" i="1"/>
  <c r="U9" i="1"/>
  <c r="V9" i="1"/>
  <c r="W9" i="1"/>
  <c r="X9" i="1"/>
  <c r="Y9" i="1"/>
  <c r="Z9" i="1"/>
  <c r="AA9" i="1"/>
  <c r="P10" i="1"/>
  <c r="Q10" i="1"/>
  <c r="R10" i="1"/>
  <c r="S10" i="1"/>
  <c r="T10" i="1"/>
  <c r="U10" i="1"/>
  <c r="V10" i="1"/>
  <c r="W10" i="1"/>
  <c r="X10" i="1"/>
  <c r="Y10" i="1"/>
  <c r="Z10" i="1"/>
  <c r="AA10" i="1"/>
  <c r="P11" i="1"/>
  <c r="Q11" i="1"/>
  <c r="R11" i="1"/>
  <c r="S11" i="1"/>
  <c r="T11" i="1"/>
  <c r="U11" i="1"/>
  <c r="V11" i="1"/>
  <c r="W11" i="1"/>
  <c r="X11" i="1"/>
  <c r="Y11" i="1"/>
  <c r="Z11" i="1"/>
  <c r="AA11" i="1"/>
  <c r="P12" i="1"/>
  <c r="Q12" i="1"/>
  <c r="R12" i="1"/>
  <c r="S12" i="1"/>
  <c r="T12" i="1"/>
  <c r="U12" i="1"/>
  <c r="V12" i="1"/>
  <c r="W12" i="1"/>
  <c r="X12" i="1"/>
  <c r="Y12" i="1"/>
  <c r="Z12" i="1"/>
  <c r="AA12" i="1"/>
  <c r="P13" i="1"/>
  <c r="Q13" i="1"/>
  <c r="R13" i="1"/>
  <c r="S13" i="1"/>
  <c r="T13" i="1"/>
  <c r="U13" i="1"/>
  <c r="V13" i="1"/>
  <c r="W13" i="1"/>
  <c r="X13" i="1"/>
  <c r="Y13" i="1"/>
  <c r="Z13" i="1"/>
  <c r="AA13" i="1"/>
  <c r="P14" i="1"/>
  <c r="Q14" i="1"/>
  <c r="R14" i="1"/>
  <c r="S14" i="1"/>
  <c r="T14" i="1"/>
  <c r="U14" i="1"/>
  <c r="V14" i="1"/>
  <c r="W14" i="1"/>
  <c r="X14" i="1"/>
  <c r="Y14" i="1"/>
  <c r="Z14" i="1"/>
  <c r="AA14" i="1"/>
  <c r="P15" i="1"/>
  <c r="Q15" i="1"/>
  <c r="R15" i="1"/>
  <c r="S15" i="1"/>
  <c r="T15" i="1"/>
  <c r="U15" i="1"/>
  <c r="V15" i="1"/>
  <c r="W15" i="1"/>
  <c r="X15" i="1"/>
  <c r="Y15" i="1"/>
  <c r="Z15" i="1"/>
  <c r="AA15" i="1"/>
  <c r="P16" i="1"/>
  <c r="Q16" i="1"/>
  <c r="R16" i="1"/>
  <c r="S16" i="1"/>
  <c r="T16" i="1"/>
  <c r="U16" i="1"/>
  <c r="V16" i="1"/>
  <c r="W16" i="1"/>
  <c r="X16" i="1"/>
  <c r="Y16" i="1"/>
  <c r="Z16" i="1"/>
  <c r="AA16" i="1"/>
  <c r="P17" i="1"/>
  <c r="Q17" i="1"/>
  <c r="R17" i="1"/>
  <c r="S17" i="1"/>
  <c r="T17" i="1"/>
  <c r="U17" i="1"/>
  <c r="V17" i="1"/>
  <c r="W17" i="1"/>
  <c r="X17" i="1"/>
  <c r="Y17" i="1"/>
  <c r="Z17" i="1"/>
  <c r="AA17" i="1"/>
  <c r="P18" i="1"/>
  <c r="Q18" i="1"/>
  <c r="R18" i="1"/>
  <c r="S18" i="1"/>
  <c r="T18" i="1"/>
  <c r="U18" i="1"/>
  <c r="V18" i="1"/>
  <c r="W18" i="1"/>
  <c r="X18" i="1"/>
  <c r="Y18" i="1"/>
  <c r="Z18" i="1"/>
  <c r="AA18" i="1"/>
  <c r="P19" i="1"/>
  <c r="Q19" i="1"/>
  <c r="R19" i="1"/>
  <c r="S19" i="1"/>
  <c r="T19" i="1"/>
  <c r="U19" i="1"/>
  <c r="V19" i="1"/>
  <c r="W19" i="1"/>
  <c r="X19" i="1"/>
  <c r="Y19" i="1"/>
  <c r="Z19" i="1"/>
  <c r="AA19" i="1"/>
  <c r="P20" i="1"/>
  <c r="Q20" i="1"/>
  <c r="R20" i="1"/>
  <c r="S20" i="1"/>
  <c r="T20" i="1"/>
  <c r="U20" i="1"/>
  <c r="V20" i="1"/>
  <c r="W20" i="1"/>
  <c r="X20" i="1"/>
  <c r="Y20" i="1"/>
  <c r="Z20" i="1"/>
  <c r="AA20" i="1"/>
  <c r="P21" i="1"/>
  <c r="Q21" i="1"/>
  <c r="R21" i="1"/>
  <c r="S21" i="1"/>
  <c r="T21" i="1"/>
  <c r="U21" i="1"/>
  <c r="V21" i="1"/>
  <c r="W21" i="1"/>
  <c r="X21" i="1"/>
  <c r="Y21" i="1"/>
  <c r="Z21" i="1"/>
  <c r="AA21" i="1"/>
  <c r="P22" i="1"/>
  <c r="Q22" i="1"/>
  <c r="R22" i="1"/>
  <c r="S22" i="1"/>
  <c r="T22" i="1"/>
  <c r="U22" i="1"/>
  <c r="V22" i="1"/>
  <c r="W22" i="1"/>
  <c r="X22" i="1"/>
  <c r="Y22" i="1"/>
  <c r="Z22" i="1"/>
  <c r="AA22" i="1"/>
  <c r="P23" i="1"/>
  <c r="Q23" i="1"/>
  <c r="R23" i="1"/>
  <c r="S23" i="1"/>
  <c r="T23" i="1"/>
  <c r="U23" i="1"/>
  <c r="V23" i="1"/>
  <c r="W23" i="1"/>
  <c r="X23" i="1"/>
  <c r="Y23" i="1"/>
  <c r="Z23" i="1"/>
  <c r="AA23" i="1"/>
  <c r="P24" i="1"/>
  <c r="Q24" i="1"/>
  <c r="R24" i="1"/>
  <c r="S24" i="1"/>
  <c r="T24" i="1"/>
  <c r="U24" i="1"/>
  <c r="V24" i="1"/>
  <c r="W24" i="1"/>
  <c r="X24" i="1"/>
  <c r="Y24" i="1"/>
  <c r="Z24" i="1"/>
  <c r="AA24" i="1"/>
  <c r="P25" i="1"/>
  <c r="Q25" i="1"/>
  <c r="R25" i="1"/>
  <c r="S25" i="1"/>
  <c r="T25" i="1"/>
  <c r="U25" i="1"/>
  <c r="V25" i="1"/>
  <c r="W25" i="1"/>
  <c r="X25" i="1"/>
  <c r="Y25" i="1"/>
  <c r="Z25" i="1"/>
  <c r="AA25" i="1"/>
  <c r="Q4" i="1"/>
  <c r="R4" i="1"/>
  <c r="R27" i="1" s="1"/>
  <c r="R28" i="1" s="1"/>
  <c r="S4" i="1"/>
  <c r="T4" i="1"/>
  <c r="U4" i="1"/>
  <c r="V4" i="1"/>
  <c r="W4" i="1"/>
  <c r="X4" i="1"/>
  <c r="Y4" i="1"/>
  <c r="Z4" i="1"/>
  <c r="Z27" i="1" s="1"/>
  <c r="Z28" i="1" s="1"/>
  <c r="AA4" i="1"/>
  <c r="P4" i="1"/>
  <c r="Q27" i="1" l="1"/>
  <c r="AA27" i="1"/>
  <c r="AA28" i="1" s="1"/>
  <c r="S27" i="1"/>
  <c r="S28" i="1" s="1"/>
  <c r="V27" i="1"/>
  <c r="X27" i="1"/>
  <c r="X28" i="1" s="1"/>
  <c r="J3" i="2" s="1"/>
  <c r="J4" i="2" s="1"/>
  <c r="J5" i="2" s="1"/>
  <c r="J6" i="2" s="1"/>
  <c r="J7" i="2" s="1"/>
  <c r="J8" i="2" s="1"/>
  <c r="J9" i="2" s="1"/>
  <c r="J10" i="2" s="1"/>
  <c r="J11" i="2" s="1"/>
  <c r="J12" i="2" s="1"/>
  <c r="J13" i="2" s="1"/>
  <c r="J14" i="2" s="1"/>
  <c r="J15" i="2" s="1"/>
  <c r="J16" i="2" s="1"/>
  <c r="J17" i="2" s="1"/>
  <c r="J18" i="2" s="1"/>
  <c r="J19" i="2" s="1"/>
  <c r="J20" i="2" s="1"/>
  <c r="J21" i="2" s="1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U27" i="1"/>
  <c r="U28" i="1" s="1"/>
  <c r="G3" i="2" s="1"/>
  <c r="G4" i="2" s="1"/>
  <c r="G5" i="2" s="1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Y27" i="1"/>
  <c r="Y28" i="1" s="1"/>
  <c r="K3" i="2" s="1"/>
  <c r="K4" i="2" s="1"/>
  <c r="K5" i="2" s="1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P27" i="1"/>
  <c r="T27" i="1"/>
  <c r="T28" i="1" s="1"/>
  <c r="F3" i="3" s="1"/>
  <c r="F4" i="3" s="1"/>
  <c r="F5" i="3" s="1"/>
  <c r="F6" i="3" s="1"/>
  <c r="F7" i="3" s="1"/>
  <c r="F8" i="3" s="1"/>
  <c r="F9" i="3" s="1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F26" i="3" s="1"/>
  <c r="F27" i="3" s="1"/>
  <c r="F28" i="3" s="1"/>
  <c r="F29" i="3" s="1"/>
  <c r="F30" i="3" s="1"/>
  <c r="F31" i="3" s="1"/>
  <c r="F32" i="3" s="1"/>
  <c r="F33" i="3" s="1"/>
  <c r="F34" i="3" s="1"/>
  <c r="F35" i="3" s="1"/>
  <c r="F36" i="3" s="1"/>
  <c r="F37" i="3" s="1"/>
  <c r="F38" i="3" s="1"/>
  <c r="F39" i="3" s="1"/>
  <c r="W27" i="1"/>
  <c r="I3" i="2" s="1"/>
  <c r="I4" i="2" s="1"/>
  <c r="I5" i="2" s="1"/>
  <c r="I6" i="2" s="1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M3" i="3"/>
  <c r="M4" i="3" s="1"/>
  <c r="M5" i="3" s="1"/>
  <c r="M6" i="3" s="1"/>
  <c r="M7" i="3" s="1"/>
  <c r="M8" i="3" s="1"/>
  <c r="M9" i="3" s="1"/>
  <c r="M10" i="3" s="1"/>
  <c r="M11" i="3" s="1"/>
  <c r="M12" i="3" s="1"/>
  <c r="M13" i="3" s="1"/>
  <c r="M14" i="3" s="1"/>
  <c r="M15" i="3" s="1"/>
  <c r="M16" i="3" s="1"/>
  <c r="M17" i="3" s="1"/>
  <c r="M18" i="3" s="1"/>
  <c r="M19" i="3" s="1"/>
  <c r="M20" i="3" s="1"/>
  <c r="M21" i="3" s="1"/>
  <c r="M22" i="3" s="1"/>
  <c r="M23" i="3" s="1"/>
  <c r="M24" i="3" s="1"/>
  <c r="M25" i="3" s="1"/>
  <c r="M26" i="3" s="1"/>
  <c r="M27" i="3" s="1"/>
  <c r="M28" i="3" s="1"/>
  <c r="M29" i="3" s="1"/>
  <c r="M30" i="3" s="1"/>
  <c r="M31" i="3" s="1"/>
  <c r="M32" i="3" s="1"/>
  <c r="M33" i="3" s="1"/>
  <c r="M34" i="3" s="1"/>
  <c r="M35" i="3" s="1"/>
  <c r="M36" i="3" s="1"/>
  <c r="M37" i="3" s="1"/>
  <c r="M38" i="3" s="1"/>
  <c r="M39" i="3" s="1"/>
  <c r="M3" i="2"/>
  <c r="M4" i="2" s="1"/>
  <c r="M5" i="2" s="1"/>
  <c r="M6" i="2" s="1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M25" i="2" s="1"/>
  <c r="M26" i="2" s="1"/>
  <c r="M27" i="2" s="1"/>
  <c r="M28" i="2" s="1"/>
  <c r="M29" i="2" s="1"/>
  <c r="M30" i="2" s="1"/>
  <c r="M31" i="2" s="1"/>
  <c r="M32" i="2" s="1"/>
  <c r="M33" i="2" s="1"/>
  <c r="M34" i="2" s="1"/>
  <c r="M35" i="2" s="1"/>
  <c r="M36" i="2" s="1"/>
  <c r="M37" i="2" s="1"/>
  <c r="M38" i="2" s="1"/>
  <c r="M39" i="2" s="1"/>
  <c r="E3" i="3"/>
  <c r="E4" i="3" s="1"/>
  <c r="E5" i="3" s="1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32" i="3" s="1"/>
  <c r="E33" i="3" s="1"/>
  <c r="E34" i="3" s="1"/>
  <c r="E35" i="3" s="1"/>
  <c r="E36" i="3" s="1"/>
  <c r="E37" i="3" s="1"/>
  <c r="E38" i="3" s="1"/>
  <c r="E39" i="3" s="1"/>
  <c r="E3" i="2"/>
  <c r="E4" i="2" s="1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D3" i="3"/>
  <c r="D4" i="3" s="1"/>
  <c r="D5" i="3" s="1"/>
  <c r="D6" i="3" s="1"/>
  <c r="D7" i="3" s="1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D34" i="3" s="1"/>
  <c r="D35" i="3" s="1"/>
  <c r="D36" i="3" s="1"/>
  <c r="D37" i="3" s="1"/>
  <c r="D38" i="3" s="1"/>
  <c r="D39" i="3" s="1"/>
  <c r="D3" i="2"/>
  <c r="D4" i="2" s="1"/>
  <c r="D5" i="2" s="1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C3" i="3"/>
  <c r="C4" i="3" s="1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3" i="2"/>
  <c r="C4" i="2" s="1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H3" i="3"/>
  <c r="H4" i="3" s="1"/>
  <c r="H5" i="3" s="1"/>
  <c r="H6" i="3" s="1"/>
  <c r="H7" i="3" s="1"/>
  <c r="H8" i="3" s="1"/>
  <c r="H9" i="3" s="1"/>
  <c r="H10" i="3" s="1"/>
  <c r="H11" i="3" s="1"/>
  <c r="H12" i="3" s="1"/>
  <c r="H13" i="3" s="1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H26" i="3" s="1"/>
  <c r="H27" i="3" s="1"/>
  <c r="H28" i="3" s="1"/>
  <c r="H29" i="3" s="1"/>
  <c r="H30" i="3" s="1"/>
  <c r="H31" i="3" s="1"/>
  <c r="H32" i="3" s="1"/>
  <c r="H33" i="3" s="1"/>
  <c r="H34" i="3" s="1"/>
  <c r="H35" i="3" s="1"/>
  <c r="H36" i="3" s="1"/>
  <c r="H37" i="3" s="1"/>
  <c r="H38" i="3" s="1"/>
  <c r="H39" i="3" s="1"/>
  <c r="H3" i="2"/>
  <c r="H4" i="2" s="1"/>
  <c r="H5" i="2" s="1"/>
  <c r="H6" i="2" s="1"/>
  <c r="H7" i="2" s="1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H36" i="2" s="1"/>
  <c r="H37" i="2" s="1"/>
  <c r="H38" i="2" s="1"/>
  <c r="H39" i="2" s="1"/>
  <c r="L3" i="3"/>
  <c r="L4" i="3" s="1"/>
  <c r="L5" i="3" s="1"/>
  <c r="L6" i="3" s="1"/>
  <c r="L7" i="3" s="1"/>
  <c r="L8" i="3" s="1"/>
  <c r="L9" i="3" s="1"/>
  <c r="L10" i="3" s="1"/>
  <c r="L11" i="3" s="1"/>
  <c r="L12" i="3" s="1"/>
  <c r="L13" i="3" s="1"/>
  <c r="L14" i="3" s="1"/>
  <c r="L15" i="3" s="1"/>
  <c r="L16" i="3" s="1"/>
  <c r="L17" i="3" s="1"/>
  <c r="L18" i="3" s="1"/>
  <c r="L19" i="3" s="1"/>
  <c r="L20" i="3" s="1"/>
  <c r="L21" i="3" s="1"/>
  <c r="L22" i="3" s="1"/>
  <c r="L23" i="3" s="1"/>
  <c r="L24" i="3" s="1"/>
  <c r="L25" i="3" s="1"/>
  <c r="L26" i="3" s="1"/>
  <c r="L27" i="3" s="1"/>
  <c r="L28" i="3" s="1"/>
  <c r="L29" i="3" s="1"/>
  <c r="L30" i="3" s="1"/>
  <c r="L31" i="3" s="1"/>
  <c r="L32" i="3" s="1"/>
  <c r="L33" i="3" s="1"/>
  <c r="L34" i="3" s="1"/>
  <c r="L35" i="3" s="1"/>
  <c r="L36" i="3" s="1"/>
  <c r="L37" i="3" s="1"/>
  <c r="L38" i="3" s="1"/>
  <c r="L39" i="3" s="1"/>
  <c r="L3" i="2"/>
  <c r="L4" i="2" s="1"/>
  <c r="L5" i="2" s="1"/>
  <c r="L6" i="2" s="1"/>
  <c r="L7" i="2" s="1"/>
  <c r="L8" i="2" s="1"/>
  <c r="L9" i="2" s="1"/>
  <c r="L10" i="2" s="1"/>
  <c r="L11" i="2" s="1"/>
  <c r="L12" i="2" s="1"/>
  <c r="L13" i="2" s="1"/>
  <c r="L14" i="2" s="1"/>
  <c r="L15" i="2" s="1"/>
  <c r="L16" i="2" s="1"/>
  <c r="L17" i="2" s="1"/>
  <c r="L18" i="2" s="1"/>
  <c r="L19" i="2" s="1"/>
  <c r="L20" i="2" s="1"/>
  <c r="L21" i="2" s="1"/>
  <c r="L22" i="2" s="1"/>
  <c r="L23" i="2" s="1"/>
  <c r="L24" i="2" s="1"/>
  <c r="L25" i="2" s="1"/>
  <c r="L26" i="2" s="1"/>
  <c r="L27" i="2" s="1"/>
  <c r="L28" i="2" s="1"/>
  <c r="L29" i="2" s="1"/>
  <c r="L30" i="2" s="1"/>
  <c r="L31" i="2" s="1"/>
  <c r="L32" i="2" s="1"/>
  <c r="L33" i="2" s="1"/>
  <c r="L34" i="2" s="1"/>
  <c r="L35" i="2" s="1"/>
  <c r="L36" i="2" s="1"/>
  <c r="L37" i="2" s="1"/>
  <c r="L38" i="2" s="1"/>
  <c r="L39" i="2" s="1"/>
  <c r="B3" i="2"/>
  <c r="B4" i="2" s="1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3" i="3"/>
  <c r="B4" i="3" s="1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F3" i="2"/>
  <c r="F4" i="2" s="1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J3" i="3" l="1"/>
  <c r="J4" i="3" s="1"/>
  <c r="J5" i="3" s="1"/>
  <c r="J6" i="3" s="1"/>
  <c r="J7" i="3" s="1"/>
  <c r="J8" i="3" s="1"/>
  <c r="J9" i="3" s="1"/>
  <c r="J10" i="3" s="1"/>
  <c r="J11" i="3" s="1"/>
  <c r="J12" i="3" s="1"/>
  <c r="J13" i="3" s="1"/>
  <c r="J14" i="3" s="1"/>
  <c r="J15" i="3" s="1"/>
  <c r="J16" i="3" s="1"/>
  <c r="J17" i="3" s="1"/>
  <c r="J18" i="3" s="1"/>
  <c r="J19" i="3" s="1"/>
  <c r="J20" i="3" s="1"/>
  <c r="J21" i="3" s="1"/>
  <c r="J22" i="3" s="1"/>
  <c r="J23" i="3" s="1"/>
  <c r="J24" i="3" s="1"/>
  <c r="J25" i="3" s="1"/>
  <c r="J26" i="3" s="1"/>
  <c r="J27" i="3" s="1"/>
  <c r="J28" i="3" s="1"/>
  <c r="J29" i="3" s="1"/>
  <c r="J30" i="3" s="1"/>
  <c r="J31" i="3" s="1"/>
  <c r="J32" i="3" s="1"/>
  <c r="J33" i="3" s="1"/>
  <c r="J34" i="3" s="1"/>
  <c r="J35" i="3" s="1"/>
  <c r="J36" i="3" s="1"/>
  <c r="J37" i="3" s="1"/>
  <c r="J38" i="3" s="1"/>
  <c r="J39" i="3" s="1"/>
  <c r="K3" i="3"/>
  <c r="K4" i="3" s="1"/>
  <c r="K5" i="3" s="1"/>
  <c r="K6" i="3" s="1"/>
  <c r="K7" i="3" s="1"/>
  <c r="K8" i="3" s="1"/>
  <c r="K9" i="3" s="1"/>
  <c r="K10" i="3" s="1"/>
  <c r="K11" i="3" s="1"/>
  <c r="K12" i="3" s="1"/>
  <c r="K13" i="3" s="1"/>
  <c r="K14" i="3" s="1"/>
  <c r="K15" i="3" s="1"/>
  <c r="K16" i="3" s="1"/>
  <c r="K17" i="3" s="1"/>
  <c r="K18" i="3" s="1"/>
  <c r="K19" i="3" s="1"/>
  <c r="K20" i="3" s="1"/>
  <c r="K21" i="3" s="1"/>
  <c r="K22" i="3" s="1"/>
  <c r="K23" i="3" s="1"/>
  <c r="K24" i="3" s="1"/>
  <c r="K25" i="3" s="1"/>
  <c r="K26" i="3" s="1"/>
  <c r="K27" i="3" s="1"/>
  <c r="K28" i="3" s="1"/>
  <c r="K29" i="3" s="1"/>
  <c r="K30" i="3" s="1"/>
  <c r="K31" i="3" s="1"/>
  <c r="K32" i="3" s="1"/>
  <c r="K33" i="3" s="1"/>
  <c r="K34" i="3" s="1"/>
  <c r="K35" i="3" s="1"/>
  <c r="K36" i="3" s="1"/>
  <c r="K37" i="3" s="1"/>
  <c r="K38" i="3" s="1"/>
  <c r="K39" i="3" s="1"/>
  <c r="G3" i="3"/>
  <c r="G4" i="3" s="1"/>
  <c r="G5" i="3" s="1"/>
  <c r="G6" i="3" s="1"/>
  <c r="G7" i="3" s="1"/>
  <c r="G8" i="3" s="1"/>
  <c r="G9" i="3" s="1"/>
  <c r="G10" i="3" s="1"/>
  <c r="G11" i="3" s="1"/>
  <c r="G12" i="3" s="1"/>
  <c r="G13" i="3" s="1"/>
  <c r="G14" i="3" s="1"/>
  <c r="G15" i="3" s="1"/>
  <c r="G16" i="3" s="1"/>
  <c r="G17" i="3" s="1"/>
  <c r="G18" i="3" s="1"/>
  <c r="G19" i="3" s="1"/>
  <c r="G20" i="3" s="1"/>
  <c r="G21" i="3" s="1"/>
  <c r="G22" i="3" s="1"/>
  <c r="G23" i="3" s="1"/>
  <c r="G24" i="3" s="1"/>
  <c r="G25" i="3" s="1"/>
  <c r="G26" i="3" s="1"/>
  <c r="G27" i="3" s="1"/>
  <c r="G28" i="3" s="1"/>
  <c r="G29" i="3" s="1"/>
  <c r="G30" i="3" s="1"/>
  <c r="G31" i="3" s="1"/>
  <c r="G32" i="3" s="1"/>
  <c r="G33" i="3" s="1"/>
  <c r="G34" i="3" s="1"/>
  <c r="G35" i="3" s="1"/>
  <c r="G36" i="3" s="1"/>
  <c r="G37" i="3" s="1"/>
  <c r="G38" i="3" s="1"/>
  <c r="G39" i="3" s="1"/>
</calcChain>
</file>

<file path=xl/sharedStrings.xml><?xml version="1.0" encoding="utf-8"?>
<sst xmlns="http://schemas.openxmlformats.org/spreadsheetml/2006/main" count="64" uniqueCount="23">
  <si>
    <t>Year</t>
  </si>
  <si>
    <t>M_S_high</t>
  </si>
  <si>
    <t>M_S_moderate</t>
  </si>
  <si>
    <t>M_NS_high</t>
  </si>
  <si>
    <t>M_NS_low</t>
  </si>
  <si>
    <t>M_NS_moderate</t>
  </si>
  <si>
    <t>M_NS_verylow</t>
  </si>
  <si>
    <t>F_S_high</t>
  </si>
  <si>
    <t>F_S_moderate</t>
  </si>
  <si>
    <t>F_NS_high</t>
  </si>
  <si>
    <t>F_NS_low</t>
  </si>
  <si>
    <t>F_NS_moderate</t>
  </si>
  <si>
    <t>F_NS_verylow</t>
  </si>
  <si>
    <t>Growth</t>
  </si>
  <si>
    <t>New Policyholders</t>
  </si>
  <si>
    <t>raw</t>
  </si>
  <si>
    <t>rounded</t>
  </si>
  <si>
    <t>program</t>
  </si>
  <si>
    <t>Linear growth of new policyholders</t>
  </si>
  <si>
    <t>baseline is historical trend * 0.9 for 10% penalty to be conservative</t>
  </si>
  <si>
    <t>with program its historical trend *1.2 for nonsmokers</t>
  </si>
  <si>
    <t>with program its historical trend *2 for smokers</t>
  </si>
  <si>
    <t>any negative growth made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</si>
</sst>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BF3EC-01B3-6F47-A29E-AF69E47212C3}">
  <dimension ref="A1:A6"/>
  <sheetViews>
    <sheetView workbookViewId="0">
      <selection activeCell="J25" sqref="J25"/>
    </sheetView>
  </sheetViews>
  <sheetFormatPr baseColWidth="10" defaultRowHeight="16" x14ac:dyDescent="0.2"/>
  <sheetData>
    <row r="1" spans="1:1" x14ac:dyDescent="0.2">
      <c r="A1" t="s">
        <v>18</v>
      </c>
    </row>
    <row r="2" spans="1:1" x14ac:dyDescent="0.2">
      <c r="A2" t="s">
        <v>19</v>
      </c>
    </row>
    <row r="3" spans="1:1" x14ac:dyDescent="0.2">
      <c r="A3" t="s">
        <v>21</v>
      </c>
    </row>
    <row r="4" spans="1:1" x14ac:dyDescent="0.2">
      <c r="A4" t="s">
        <v>20</v>
      </c>
    </row>
    <row r="6" spans="1:1" x14ac:dyDescent="0.2">
      <c r="A6" t="s">
        <v>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7FCD2-0707-154E-A186-2BC6D46A86F6}">
  <dimension ref="A1:AA29"/>
  <sheetViews>
    <sheetView workbookViewId="0">
      <selection activeCell="Z34" sqref="Z34"/>
    </sheetView>
  </sheetViews>
  <sheetFormatPr baseColWidth="10" defaultRowHeight="16" x14ac:dyDescent="0.2"/>
  <sheetData>
    <row r="1" spans="1:27" x14ac:dyDescent="0.2">
      <c r="A1" s="3" t="s">
        <v>14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O1" s="3" t="s">
        <v>13</v>
      </c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7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O2" s="1" t="s">
        <v>0</v>
      </c>
      <c r="P2" s="1" t="s">
        <v>1</v>
      </c>
      <c r="Q2" s="1" t="s">
        <v>2</v>
      </c>
      <c r="R2" s="1" t="s">
        <v>3</v>
      </c>
      <c r="S2" s="1" t="s">
        <v>4</v>
      </c>
      <c r="T2" s="1" t="s">
        <v>5</v>
      </c>
      <c r="U2" s="1" t="s">
        <v>6</v>
      </c>
      <c r="V2" s="1" t="s">
        <v>7</v>
      </c>
      <c r="W2" s="1" t="s">
        <v>8</v>
      </c>
      <c r="X2" s="1" t="s">
        <v>9</v>
      </c>
      <c r="Y2" s="1" t="s">
        <v>10</v>
      </c>
      <c r="Z2" s="1" t="s">
        <v>11</v>
      </c>
      <c r="AA2" s="1" t="s">
        <v>12</v>
      </c>
    </row>
    <row r="3" spans="1:27" x14ac:dyDescent="0.2">
      <c r="A3" s="1">
        <v>2001</v>
      </c>
      <c r="B3" s="2">
        <v>66</v>
      </c>
      <c r="C3" s="2">
        <v>211</v>
      </c>
      <c r="D3" s="2">
        <v>181</v>
      </c>
      <c r="E3" s="2">
        <v>562</v>
      </c>
      <c r="F3" s="2">
        <v>385</v>
      </c>
      <c r="G3" s="2">
        <v>731</v>
      </c>
      <c r="H3" s="2">
        <v>17</v>
      </c>
      <c r="I3" s="2">
        <v>46</v>
      </c>
      <c r="J3" s="2">
        <v>107</v>
      </c>
      <c r="K3" s="2">
        <v>341</v>
      </c>
      <c r="L3" s="2">
        <v>238</v>
      </c>
      <c r="M3" s="2">
        <v>424</v>
      </c>
      <c r="O3" s="1">
        <v>2001</v>
      </c>
    </row>
    <row r="4" spans="1:27" x14ac:dyDescent="0.2">
      <c r="A4" s="1">
        <v>2002</v>
      </c>
      <c r="B4" s="2">
        <v>85</v>
      </c>
      <c r="C4" s="2">
        <v>252</v>
      </c>
      <c r="D4" s="2">
        <v>290</v>
      </c>
      <c r="E4" s="2">
        <v>851</v>
      </c>
      <c r="F4" s="2">
        <v>569</v>
      </c>
      <c r="G4" s="2">
        <v>1037</v>
      </c>
      <c r="H4" s="2">
        <v>26</v>
      </c>
      <c r="I4" s="2">
        <v>82</v>
      </c>
      <c r="J4" s="2">
        <v>151</v>
      </c>
      <c r="K4" s="2">
        <v>471</v>
      </c>
      <c r="L4" s="2">
        <v>321</v>
      </c>
      <c r="M4" s="2">
        <v>661</v>
      </c>
      <c r="O4" s="1">
        <v>2002</v>
      </c>
      <c r="P4">
        <f>(B4-B3)</f>
        <v>19</v>
      </c>
      <c r="Q4">
        <f t="shared" ref="Q4:AA4" si="0">(C4-C3)</f>
        <v>41</v>
      </c>
      <c r="R4">
        <f t="shared" si="0"/>
        <v>109</v>
      </c>
      <c r="S4">
        <f t="shared" si="0"/>
        <v>289</v>
      </c>
      <c r="T4">
        <f t="shared" si="0"/>
        <v>184</v>
      </c>
      <c r="U4">
        <f t="shared" si="0"/>
        <v>306</v>
      </c>
      <c r="V4">
        <f t="shared" si="0"/>
        <v>9</v>
      </c>
      <c r="W4">
        <f t="shared" si="0"/>
        <v>36</v>
      </c>
      <c r="X4">
        <f t="shared" si="0"/>
        <v>44</v>
      </c>
      <c r="Y4">
        <f t="shared" si="0"/>
        <v>130</v>
      </c>
      <c r="Z4">
        <f t="shared" si="0"/>
        <v>83</v>
      </c>
      <c r="AA4">
        <f t="shared" si="0"/>
        <v>237</v>
      </c>
    </row>
    <row r="5" spans="1:27" x14ac:dyDescent="0.2">
      <c r="A5" s="1">
        <v>2003</v>
      </c>
      <c r="B5" s="2">
        <v>99</v>
      </c>
      <c r="C5" s="2">
        <v>277</v>
      </c>
      <c r="D5" s="2">
        <v>340</v>
      </c>
      <c r="E5" s="2">
        <v>1011</v>
      </c>
      <c r="F5" s="2">
        <v>701</v>
      </c>
      <c r="G5" s="2">
        <v>1286</v>
      </c>
      <c r="H5" s="2">
        <v>33</v>
      </c>
      <c r="I5" s="2">
        <v>75</v>
      </c>
      <c r="J5" s="2">
        <v>183</v>
      </c>
      <c r="K5" s="2">
        <v>609</v>
      </c>
      <c r="L5" s="2">
        <v>384</v>
      </c>
      <c r="M5" s="2">
        <v>757</v>
      </c>
      <c r="O5" s="1">
        <v>2003</v>
      </c>
      <c r="P5">
        <f t="shared" ref="P5:P25" si="1">(B5-B4)</f>
        <v>14</v>
      </c>
      <c r="Q5">
        <f t="shared" ref="Q5:Q25" si="2">(C5-C4)</f>
        <v>25</v>
      </c>
      <c r="R5">
        <f t="shared" ref="R5:R25" si="3">(D5-D4)</f>
        <v>50</v>
      </c>
      <c r="S5">
        <f t="shared" ref="S5:S25" si="4">(E5-E4)</f>
        <v>160</v>
      </c>
      <c r="T5">
        <f t="shared" ref="T5:T25" si="5">(F5-F4)</f>
        <v>132</v>
      </c>
      <c r="U5">
        <f t="shared" ref="U5:U25" si="6">(G5-G4)</f>
        <v>249</v>
      </c>
      <c r="V5">
        <f t="shared" ref="V5:V25" si="7">(H5-H4)</f>
        <v>7</v>
      </c>
      <c r="W5">
        <f t="shared" ref="W5:W25" si="8">(I5-I4)</f>
        <v>-7</v>
      </c>
      <c r="X5">
        <f t="shared" ref="X5:X25" si="9">(J5-J4)</f>
        <v>32</v>
      </c>
      <c r="Y5">
        <f t="shared" ref="Y5:Y25" si="10">(K5-K4)</f>
        <v>138</v>
      </c>
      <c r="Z5">
        <f t="shared" ref="Z5:Z25" si="11">(L5-L4)</f>
        <v>63</v>
      </c>
      <c r="AA5">
        <f t="shared" ref="AA5:AA25" si="12">(M5-M4)</f>
        <v>96</v>
      </c>
    </row>
    <row r="6" spans="1:27" x14ac:dyDescent="0.2">
      <c r="A6" s="1">
        <v>2004</v>
      </c>
      <c r="B6" s="2">
        <v>97</v>
      </c>
      <c r="C6" s="2">
        <v>279</v>
      </c>
      <c r="D6" s="2">
        <v>384</v>
      </c>
      <c r="E6" s="2">
        <v>1116</v>
      </c>
      <c r="F6" s="2">
        <v>763</v>
      </c>
      <c r="G6" s="2">
        <v>1344</v>
      </c>
      <c r="H6" s="2">
        <v>32</v>
      </c>
      <c r="I6" s="2">
        <v>77</v>
      </c>
      <c r="J6" s="2">
        <v>221</v>
      </c>
      <c r="K6" s="2">
        <v>642</v>
      </c>
      <c r="L6" s="2">
        <v>424</v>
      </c>
      <c r="M6" s="2">
        <v>859</v>
      </c>
      <c r="O6" s="1">
        <v>2004</v>
      </c>
      <c r="P6">
        <f t="shared" si="1"/>
        <v>-2</v>
      </c>
      <c r="Q6">
        <f t="shared" si="2"/>
        <v>2</v>
      </c>
      <c r="R6">
        <f t="shared" si="3"/>
        <v>44</v>
      </c>
      <c r="S6">
        <f t="shared" si="4"/>
        <v>105</v>
      </c>
      <c r="T6">
        <f t="shared" si="5"/>
        <v>62</v>
      </c>
      <c r="U6">
        <f t="shared" si="6"/>
        <v>58</v>
      </c>
      <c r="V6">
        <f t="shared" si="7"/>
        <v>-1</v>
      </c>
      <c r="W6">
        <f t="shared" si="8"/>
        <v>2</v>
      </c>
      <c r="X6">
        <f t="shared" si="9"/>
        <v>38</v>
      </c>
      <c r="Y6">
        <f t="shared" si="10"/>
        <v>33</v>
      </c>
      <c r="Z6">
        <f t="shared" si="11"/>
        <v>40</v>
      </c>
      <c r="AA6">
        <f t="shared" si="12"/>
        <v>102</v>
      </c>
    </row>
    <row r="7" spans="1:27" x14ac:dyDescent="0.2">
      <c r="A7" s="1">
        <v>2005</v>
      </c>
      <c r="B7" s="2">
        <v>86</v>
      </c>
      <c r="C7" s="2">
        <v>269</v>
      </c>
      <c r="D7" s="2">
        <v>404</v>
      </c>
      <c r="E7" s="2">
        <v>1188</v>
      </c>
      <c r="F7" s="2">
        <v>792</v>
      </c>
      <c r="G7" s="2">
        <v>1459</v>
      </c>
      <c r="H7" s="2">
        <v>15</v>
      </c>
      <c r="I7" s="2">
        <v>86</v>
      </c>
      <c r="J7" s="2">
        <v>238</v>
      </c>
      <c r="K7" s="2">
        <v>677</v>
      </c>
      <c r="L7" s="2">
        <v>505</v>
      </c>
      <c r="M7" s="2">
        <v>920</v>
      </c>
      <c r="O7" s="1">
        <v>2005</v>
      </c>
      <c r="P7">
        <f t="shared" si="1"/>
        <v>-11</v>
      </c>
      <c r="Q7">
        <f t="shared" si="2"/>
        <v>-10</v>
      </c>
      <c r="R7">
        <f t="shared" si="3"/>
        <v>20</v>
      </c>
      <c r="S7">
        <f t="shared" si="4"/>
        <v>72</v>
      </c>
      <c r="T7">
        <f t="shared" si="5"/>
        <v>29</v>
      </c>
      <c r="U7">
        <f t="shared" si="6"/>
        <v>115</v>
      </c>
      <c r="V7">
        <f t="shared" si="7"/>
        <v>-17</v>
      </c>
      <c r="W7">
        <f t="shared" si="8"/>
        <v>9</v>
      </c>
      <c r="X7">
        <f t="shared" si="9"/>
        <v>17</v>
      </c>
      <c r="Y7">
        <f t="shared" si="10"/>
        <v>35</v>
      </c>
      <c r="Z7">
        <f t="shared" si="11"/>
        <v>81</v>
      </c>
      <c r="AA7">
        <f t="shared" si="12"/>
        <v>61</v>
      </c>
    </row>
    <row r="8" spans="1:27" x14ac:dyDescent="0.2">
      <c r="A8" s="1">
        <v>2006</v>
      </c>
      <c r="B8" s="2">
        <v>93</v>
      </c>
      <c r="C8" s="2">
        <v>302</v>
      </c>
      <c r="D8" s="2">
        <v>505</v>
      </c>
      <c r="E8" s="2">
        <v>1453</v>
      </c>
      <c r="F8" s="2">
        <v>1002</v>
      </c>
      <c r="G8" s="2">
        <v>1885</v>
      </c>
      <c r="H8" s="2">
        <v>28</v>
      </c>
      <c r="I8" s="2">
        <v>93</v>
      </c>
      <c r="J8" s="2">
        <v>316</v>
      </c>
      <c r="K8" s="2">
        <v>870</v>
      </c>
      <c r="L8" s="2">
        <v>598</v>
      </c>
      <c r="M8" s="2">
        <v>1253</v>
      </c>
      <c r="O8" s="1">
        <v>2006</v>
      </c>
      <c r="P8">
        <f t="shared" si="1"/>
        <v>7</v>
      </c>
      <c r="Q8">
        <f t="shared" si="2"/>
        <v>33</v>
      </c>
      <c r="R8">
        <f t="shared" si="3"/>
        <v>101</v>
      </c>
      <c r="S8">
        <f t="shared" si="4"/>
        <v>265</v>
      </c>
      <c r="T8">
        <f t="shared" si="5"/>
        <v>210</v>
      </c>
      <c r="U8">
        <f t="shared" si="6"/>
        <v>426</v>
      </c>
      <c r="V8">
        <f t="shared" si="7"/>
        <v>13</v>
      </c>
      <c r="W8">
        <f t="shared" si="8"/>
        <v>7</v>
      </c>
      <c r="X8">
        <f t="shared" si="9"/>
        <v>78</v>
      </c>
      <c r="Y8">
        <f t="shared" si="10"/>
        <v>193</v>
      </c>
      <c r="Z8">
        <f t="shared" si="11"/>
        <v>93</v>
      </c>
      <c r="AA8">
        <f t="shared" si="12"/>
        <v>333</v>
      </c>
    </row>
    <row r="9" spans="1:27" x14ac:dyDescent="0.2">
      <c r="A9" s="1">
        <v>2007</v>
      </c>
      <c r="B9" s="2">
        <v>112</v>
      </c>
      <c r="C9" s="2">
        <v>320</v>
      </c>
      <c r="D9" s="2">
        <v>592</v>
      </c>
      <c r="E9" s="2">
        <v>1672</v>
      </c>
      <c r="F9" s="2">
        <v>1146</v>
      </c>
      <c r="G9" s="2">
        <v>2075</v>
      </c>
      <c r="H9" s="2">
        <v>26</v>
      </c>
      <c r="I9" s="2">
        <v>97</v>
      </c>
      <c r="J9" s="2">
        <v>387</v>
      </c>
      <c r="K9" s="2">
        <v>1033</v>
      </c>
      <c r="L9" s="2">
        <v>690</v>
      </c>
      <c r="M9" s="2">
        <v>1401</v>
      </c>
      <c r="O9" s="1">
        <v>2007</v>
      </c>
      <c r="P9">
        <f t="shared" si="1"/>
        <v>19</v>
      </c>
      <c r="Q9">
        <f t="shared" si="2"/>
        <v>18</v>
      </c>
      <c r="R9">
        <f t="shared" si="3"/>
        <v>87</v>
      </c>
      <c r="S9">
        <f t="shared" si="4"/>
        <v>219</v>
      </c>
      <c r="T9">
        <f t="shared" si="5"/>
        <v>144</v>
      </c>
      <c r="U9">
        <f t="shared" si="6"/>
        <v>190</v>
      </c>
      <c r="V9">
        <f t="shared" si="7"/>
        <v>-2</v>
      </c>
      <c r="W9">
        <f t="shared" si="8"/>
        <v>4</v>
      </c>
      <c r="X9">
        <f t="shared" si="9"/>
        <v>71</v>
      </c>
      <c r="Y9">
        <f t="shared" si="10"/>
        <v>163</v>
      </c>
      <c r="Z9">
        <f t="shared" si="11"/>
        <v>92</v>
      </c>
      <c r="AA9">
        <f t="shared" si="12"/>
        <v>148</v>
      </c>
    </row>
    <row r="10" spans="1:27" x14ac:dyDescent="0.2">
      <c r="A10" s="1">
        <v>2008</v>
      </c>
      <c r="B10" s="2">
        <v>104</v>
      </c>
      <c r="C10" s="2">
        <v>289</v>
      </c>
      <c r="D10" s="2">
        <v>583</v>
      </c>
      <c r="E10" s="2">
        <v>1695</v>
      </c>
      <c r="F10" s="2">
        <v>1144</v>
      </c>
      <c r="G10" s="2">
        <v>2153</v>
      </c>
      <c r="H10" s="2">
        <v>26</v>
      </c>
      <c r="I10" s="2">
        <v>88</v>
      </c>
      <c r="J10" s="2">
        <v>371</v>
      </c>
      <c r="K10" s="2">
        <v>1092</v>
      </c>
      <c r="L10" s="2">
        <v>741</v>
      </c>
      <c r="M10" s="2">
        <v>1467</v>
      </c>
      <c r="O10" s="1">
        <v>2008</v>
      </c>
      <c r="P10">
        <f t="shared" si="1"/>
        <v>-8</v>
      </c>
      <c r="Q10">
        <f t="shared" si="2"/>
        <v>-31</v>
      </c>
      <c r="R10">
        <f t="shared" si="3"/>
        <v>-9</v>
      </c>
      <c r="S10">
        <f t="shared" si="4"/>
        <v>23</v>
      </c>
      <c r="T10">
        <f t="shared" si="5"/>
        <v>-2</v>
      </c>
      <c r="U10">
        <f t="shared" si="6"/>
        <v>78</v>
      </c>
      <c r="V10">
        <f t="shared" si="7"/>
        <v>0</v>
      </c>
      <c r="W10">
        <f t="shared" si="8"/>
        <v>-9</v>
      </c>
      <c r="X10">
        <f t="shared" si="9"/>
        <v>-16</v>
      </c>
      <c r="Y10">
        <f t="shared" si="10"/>
        <v>59</v>
      </c>
      <c r="Z10">
        <f t="shared" si="11"/>
        <v>51</v>
      </c>
      <c r="AA10">
        <f t="shared" si="12"/>
        <v>66</v>
      </c>
    </row>
    <row r="11" spans="1:27" x14ac:dyDescent="0.2">
      <c r="A11" s="1">
        <v>2009</v>
      </c>
      <c r="B11" s="2">
        <v>98</v>
      </c>
      <c r="C11" s="2">
        <v>272</v>
      </c>
      <c r="D11" s="2">
        <v>717</v>
      </c>
      <c r="E11" s="2">
        <v>2003</v>
      </c>
      <c r="F11" s="2">
        <v>1416</v>
      </c>
      <c r="G11" s="2">
        <v>2550</v>
      </c>
      <c r="H11" s="2">
        <v>32</v>
      </c>
      <c r="I11" s="2">
        <v>86</v>
      </c>
      <c r="J11" s="2">
        <v>420</v>
      </c>
      <c r="K11" s="2">
        <v>1272</v>
      </c>
      <c r="L11" s="2">
        <v>862</v>
      </c>
      <c r="M11" s="2">
        <v>1709</v>
      </c>
      <c r="O11" s="1">
        <v>2009</v>
      </c>
      <c r="P11">
        <f t="shared" si="1"/>
        <v>-6</v>
      </c>
      <c r="Q11">
        <f t="shared" si="2"/>
        <v>-17</v>
      </c>
      <c r="R11">
        <f t="shared" si="3"/>
        <v>134</v>
      </c>
      <c r="S11">
        <f t="shared" si="4"/>
        <v>308</v>
      </c>
      <c r="T11">
        <f t="shared" si="5"/>
        <v>272</v>
      </c>
      <c r="U11">
        <f t="shared" si="6"/>
        <v>397</v>
      </c>
      <c r="V11">
        <f t="shared" si="7"/>
        <v>6</v>
      </c>
      <c r="W11">
        <f t="shared" si="8"/>
        <v>-2</v>
      </c>
      <c r="X11">
        <f t="shared" si="9"/>
        <v>49</v>
      </c>
      <c r="Y11">
        <f t="shared" si="10"/>
        <v>180</v>
      </c>
      <c r="Z11">
        <f t="shared" si="11"/>
        <v>121</v>
      </c>
      <c r="AA11">
        <f t="shared" si="12"/>
        <v>242</v>
      </c>
    </row>
    <row r="12" spans="1:27" x14ac:dyDescent="0.2">
      <c r="A12" s="1">
        <v>2010</v>
      </c>
      <c r="B12" s="2">
        <v>104</v>
      </c>
      <c r="C12" s="2">
        <v>322</v>
      </c>
      <c r="D12" s="2">
        <v>809</v>
      </c>
      <c r="E12" s="2">
        <v>2249</v>
      </c>
      <c r="F12" s="2">
        <v>1591</v>
      </c>
      <c r="G12" s="2">
        <v>2721</v>
      </c>
      <c r="H12" s="2">
        <v>17</v>
      </c>
      <c r="I12" s="2">
        <v>76</v>
      </c>
      <c r="J12" s="2">
        <v>475</v>
      </c>
      <c r="K12" s="2">
        <v>1463</v>
      </c>
      <c r="L12" s="2">
        <v>945</v>
      </c>
      <c r="M12" s="2">
        <v>1893</v>
      </c>
      <c r="O12" s="1">
        <v>2010</v>
      </c>
      <c r="P12">
        <f t="shared" si="1"/>
        <v>6</v>
      </c>
      <c r="Q12">
        <f t="shared" si="2"/>
        <v>50</v>
      </c>
      <c r="R12">
        <f t="shared" si="3"/>
        <v>92</v>
      </c>
      <c r="S12">
        <f t="shared" si="4"/>
        <v>246</v>
      </c>
      <c r="T12">
        <f t="shared" si="5"/>
        <v>175</v>
      </c>
      <c r="U12">
        <f t="shared" si="6"/>
        <v>171</v>
      </c>
      <c r="V12">
        <f t="shared" si="7"/>
        <v>-15</v>
      </c>
      <c r="W12">
        <f t="shared" si="8"/>
        <v>-10</v>
      </c>
      <c r="X12">
        <f t="shared" si="9"/>
        <v>55</v>
      </c>
      <c r="Y12">
        <f t="shared" si="10"/>
        <v>191</v>
      </c>
      <c r="Z12">
        <f t="shared" si="11"/>
        <v>83</v>
      </c>
      <c r="AA12">
        <f t="shared" si="12"/>
        <v>184</v>
      </c>
    </row>
    <row r="13" spans="1:27" x14ac:dyDescent="0.2">
      <c r="A13" s="1">
        <v>2011</v>
      </c>
      <c r="B13" s="2">
        <v>97</v>
      </c>
      <c r="C13" s="2">
        <v>294</v>
      </c>
      <c r="D13" s="2">
        <v>841</v>
      </c>
      <c r="E13" s="2">
        <v>2416</v>
      </c>
      <c r="F13" s="2">
        <v>1585</v>
      </c>
      <c r="G13" s="2">
        <v>2920</v>
      </c>
      <c r="H13" s="2">
        <v>29</v>
      </c>
      <c r="I13" s="2">
        <v>79</v>
      </c>
      <c r="J13" s="2">
        <v>531</v>
      </c>
      <c r="K13" s="2">
        <v>1621</v>
      </c>
      <c r="L13" s="2">
        <v>1085</v>
      </c>
      <c r="M13" s="2">
        <v>2107</v>
      </c>
      <c r="O13" s="1">
        <v>2011</v>
      </c>
      <c r="P13">
        <f t="shared" si="1"/>
        <v>-7</v>
      </c>
      <c r="Q13">
        <f t="shared" si="2"/>
        <v>-28</v>
      </c>
      <c r="R13">
        <f t="shared" si="3"/>
        <v>32</v>
      </c>
      <c r="S13">
        <f t="shared" si="4"/>
        <v>167</v>
      </c>
      <c r="T13">
        <f t="shared" si="5"/>
        <v>-6</v>
      </c>
      <c r="U13">
        <f t="shared" si="6"/>
        <v>199</v>
      </c>
      <c r="V13">
        <f t="shared" si="7"/>
        <v>12</v>
      </c>
      <c r="W13">
        <f t="shared" si="8"/>
        <v>3</v>
      </c>
      <c r="X13">
        <f t="shared" si="9"/>
        <v>56</v>
      </c>
      <c r="Y13">
        <f t="shared" si="10"/>
        <v>158</v>
      </c>
      <c r="Z13">
        <f t="shared" si="11"/>
        <v>140</v>
      </c>
      <c r="AA13">
        <f t="shared" si="12"/>
        <v>214</v>
      </c>
    </row>
    <row r="14" spans="1:27" x14ac:dyDescent="0.2">
      <c r="A14" s="1">
        <v>2012</v>
      </c>
      <c r="B14" s="2">
        <v>90</v>
      </c>
      <c r="C14" s="2">
        <v>270</v>
      </c>
      <c r="D14" s="2">
        <v>955</v>
      </c>
      <c r="E14" s="2">
        <v>2757</v>
      </c>
      <c r="F14" s="2">
        <v>1882</v>
      </c>
      <c r="G14" s="2">
        <v>3238</v>
      </c>
      <c r="H14" s="2">
        <v>25</v>
      </c>
      <c r="I14" s="2">
        <v>93</v>
      </c>
      <c r="J14" s="2">
        <v>591</v>
      </c>
      <c r="K14" s="2">
        <v>1845</v>
      </c>
      <c r="L14" s="2">
        <v>1193</v>
      </c>
      <c r="M14" s="2">
        <v>2393</v>
      </c>
      <c r="O14" s="1">
        <v>2012</v>
      </c>
      <c r="P14">
        <f t="shared" si="1"/>
        <v>-7</v>
      </c>
      <c r="Q14">
        <f t="shared" si="2"/>
        <v>-24</v>
      </c>
      <c r="R14">
        <f t="shared" si="3"/>
        <v>114</v>
      </c>
      <c r="S14">
        <f t="shared" si="4"/>
        <v>341</v>
      </c>
      <c r="T14">
        <f t="shared" si="5"/>
        <v>297</v>
      </c>
      <c r="U14">
        <f t="shared" si="6"/>
        <v>318</v>
      </c>
      <c r="V14">
        <f t="shared" si="7"/>
        <v>-4</v>
      </c>
      <c r="W14">
        <f t="shared" si="8"/>
        <v>14</v>
      </c>
      <c r="X14">
        <f t="shared" si="9"/>
        <v>60</v>
      </c>
      <c r="Y14">
        <f t="shared" si="10"/>
        <v>224</v>
      </c>
      <c r="Z14">
        <f t="shared" si="11"/>
        <v>108</v>
      </c>
      <c r="AA14">
        <f t="shared" si="12"/>
        <v>286</v>
      </c>
    </row>
    <row r="15" spans="1:27" x14ac:dyDescent="0.2">
      <c r="A15" s="1">
        <v>2013</v>
      </c>
      <c r="B15" s="2">
        <v>107</v>
      </c>
      <c r="C15" s="2">
        <v>281</v>
      </c>
      <c r="D15" s="2">
        <v>988</v>
      </c>
      <c r="E15" s="2">
        <v>2956</v>
      </c>
      <c r="F15" s="2">
        <v>2062</v>
      </c>
      <c r="G15" s="2">
        <v>3643</v>
      </c>
      <c r="H15" s="2">
        <v>25</v>
      </c>
      <c r="I15" s="2">
        <v>83</v>
      </c>
      <c r="J15" s="2">
        <v>657</v>
      </c>
      <c r="K15" s="2">
        <v>2003</v>
      </c>
      <c r="L15" s="2">
        <v>1354</v>
      </c>
      <c r="M15" s="2">
        <v>2669</v>
      </c>
      <c r="O15" s="1">
        <v>2013</v>
      </c>
      <c r="P15">
        <f t="shared" si="1"/>
        <v>17</v>
      </c>
      <c r="Q15">
        <f t="shared" si="2"/>
        <v>11</v>
      </c>
      <c r="R15">
        <f t="shared" si="3"/>
        <v>33</v>
      </c>
      <c r="S15">
        <f t="shared" si="4"/>
        <v>199</v>
      </c>
      <c r="T15">
        <f t="shared" si="5"/>
        <v>180</v>
      </c>
      <c r="U15">
        <f t="shared" si="6"/>
        <v>405</v>
      </c>
      <c r="V15">
        <f t="shared" si="7"/>
        <v>0</v>
      </c>
      <c r="W15">
        <f t="shared" si="8"/>
        <v>-10</v>
      </c>
      <c r="X15">
        <f t="shared" si="9"/>
        <v>66</v>
      </c>
      <c r="Y15">
        <f t="shared" si="10"/>
        <v>158</v>
      </c>
      <c r="Z15">
        <f t="shared" si="11"/>
        <v>161</v>
      </c>
      <c r="AA15">
        <f t="shared" si="12"/>
        <v>276</v>
      </c>
    </row>
    <row r="16" spans="1:27" x14ac:dyDescent="0.2">
      <c r="A16" s="1">
        <v>2014</v>
      </c>
      <c r="B16" s="2">
        <v>107</v>
      </c>
      <c r="C16" s="2">
        <v>262</v>
      </c>
      <c r="D16" s="2">
        <v>1087</v>
      </c>
      <c r="E16" s="2">
        <v>3014</v>
      </c>
      <c r="F16" s="2">
        <v>2114</v>
      </c>
      <c r="G16" s="2">
        <v>3801</v>
      </c>
      <c r="H16" s="2">
        <v>29</v>
      </c>
      <c r="I16" s="2">
        <v>81</v>
      </c>
      <c r="J16" s="2">
        <v>678</v>
      </c>
      <c r="K16" s="2">
        <v>2134</v>
      </c>
      <c r="L16" s="2">
        <v>1414</v>
      </c>
      <c r="M16" s="2">
        <v>2767</v>
      </c>
      <c r="O16" s="1">
        <v>2014</v>
      </c>
      <c r="P16">
        <f t="shared" si="1"/>
        <v>0</v>
      </c>
      <c r="Q16">
        <f t="shared" si="2"/>
        <v>-19</v>
      </c>
      <c r="R16">
        <f t="shared" si="3"/>
        <v>99</v>
      </c>
      <c r="S16">
        <f t="shared" si="4"/>
        <v>58</v>
      </c>
      <c r="T16">
        <f t="shared" si="5"/>
        <v>52</v>
      </c>
      <c r="U16">
        <f t="shared" si="6"/>
        <v>158</v>
      </c>
      <c r="V16">
        <f t="shared" si="7"/>
        <v>4</v>
      </c>
      <c r="W16">
        <f t="shared" si="8"/>
        <v>-2</v>
      </c>
      <c r="X16">
        <f t="shared" si="9"/>
        <v>21</v>
      </c>
      <c r="Y16">
        <f t="shared" si="10"/>
        <v>131</v>
      </c>
      <c r="Z16">
        <f t="shared" si="11"/>
        <v>60</v>
      </c>
      <c r="AA16">
        <f t="shared" si="12"/>
        <v>98</v>
      </c>
    </row>
    <row r="17" spans="1:27" x14ac:dyDescent="0.2">
      <c r="A17" s="1">
        <v>2015</v>
      </c>
      <c r="B17" s="2">
        <v>80</v>
      </c>
      <c r="C17" s="2">
        <v>233</v>
      </c>
      <c r="D17" s="2">
        <v>1059</v>
      </c>
      <c r="E17" s="2">
        <v>2979</v>
      </c>
      <c r="F17" s="2">
        <v>2178</v>
      </c>
      <c r="G17" s="2">
        <v>3824</v>
      </c>
      <c r="H17" s="2">
        <v>21</v>
      </c>
      <c r="I17" s="2">
        <v>74</v>
      </c>
      <c r="J17" s="2">
        <v>750</v>
      </c>
      <c r="K17" s="2">
        <v>2183</v>
      </c>
      <c r="L17" s="2">
        <v>1413</v>
      </c>
      <c r="M17" s="2">
        <v>2860</v>
      </c>
      <c r="O17" s="1">
        <v>2015</v>
      </c>
      <c r="P17">
        <f t="shared" si="1"/>
        <v>-27</v>
      </c>
      <c r="Q17">
        <f t="shared" si="2"/>
        <v>-29</v>
      </c>
      <c r="R17">
        <f t="shared" si="3"/>
        <v>-28</v>
      </c>
      <c r="S17">
        <f t="shared" si="4"/>
        <v>-35</v>
      </c>
      <c r="T17">
        <f t="shared" si="5"/>
        <v>64</v>
      </c>
      <c r="U17">
        <f t="shared" si="6"/>
        <v>23</v>
      </c>
      <c r="V17">
        <f t="shared" si="7"/>
        <v>-8</v>
      </c>
      <c r="W17">
        <f t="shared" si="8"/>
        <v>-7</v>
      </c>
      <c r="X17">
        <f t="shared" si="9"/>
        <v>72</v>
      </c>
      <c r="Y17">
        <f t="shared" si="10"/>
        <v>49</v>
      </c>
      <c r="Z17">
        <f t="shared" si="11"/>
        <v>-1</v>
      </c>
      <c r="AA17">
        <f t="shared" si="12"/>
        <v>93</v>
      </c>
    </row>
    <row r="18" spans="1:27" x14ac:dyDescent="0.2">
      <c r="A18" s="1">
        <v>2016</v>
      </c>
      <c r="B18" s="2">
        <v>69</v>
      </c>
      <c r="C18" s="2">
        <v>221</v>
      </c>
      <c r="D18" s="2">
        <v>1259</v>
      </c>
      <c r="E18" s="2">
        <v>3574</v>
      </c>
      <c r="F18" s="2">
        <v>2424</v>
      </c>
      <c r="G18" s="2">
        <v>4457</v>
      </c>
      <c r="H18" s="2">
        <v>20</v>
      </c>
      <c r="I18" s="2">
        <v>57</v>
      </c>
      <c r="J18" s="2">
        <v>886</v>
      </c>
      <c r="K18" s="2">
        <v>2625</v>
      </c>
      <c r="L18" s="2">
        <v>1687</v>
      </c>
      <c r="M18" s="2">
        <v>3504</v>
      </c>
      <c r="O18" s="1">
        <v>2016</v>
      </c>
      <c r="P18">
        <f t="shared" si="1"/>
        <v>-11</v>
      </c>
      <c r="Q18">
        <f t="shared" si="2"/>
        <v>-12</v>
      </c>
      <c r="R18">
        <f t="shared" si="3"/>
        <v>200</v>
      </c>
      <c r="S18">
        <f t="shared" si="4"/>
        <v>595</v>
      </c>
      <c r="T18">
        <f t="shared" si="5"/>
        <v>246</v>
      </c>
      <c r="U18">
        <f t="shared" si="6"/>
        <v>633</v>
      </c>
      <c r="V18">
        <f t="shared" si="7"/>
        <v>-1</v>
      </c>
      <c r="W18">
        <f t="shared" si="8"/>
        <v>-17</v>
      </c>
      <c r="X18">
        <f t="shared" si="9"/>
        <v>136</v>
      </c>
      <c r="Y18">
        <f t="shared" si="10"/>
        <v>442</v>
      </c>
      <c r="Z18">
        <f t="shared" si="11"/>
        <v>274</v>
      </c>
      <c r="AA18">
        <f t="shared" si="12"/>
        <v>644</v>
      </c>
    </row>
    <row r="19" spans="1:27" x14ac:dyDescent="0.2">
      <c r="A19" s="1">
        <v>2017</v>
      </c>
      <c r="B19" s="2">
        <v>68</v>
      </c>
      <c r="C19" s="2">
        <v>206</v>
      </c>
      <c r="D19" s="2">
        <v>1211</v>
      </c>
      <c r="E19" s="2">
        <v>3461</v>
      </c>
      <c r="F19" s="2">
        <v>2487</v>
      </c>
      <c r="G19" s="2">
        <v>4421</v>
      </c>
      <c r="H19" s="2">
        <v>14</v>
      </c>
      <c r="I19" s="2">
        <v>59</v>
      </c>
      <c r="J19" s="2">
        <v>877</v>
      </c>
      <c r="K19" s="2">
        <v>2588</v>
      </c>
      <c r="L19" s="2">
        <v>1690</v>
      </c>
      <c r="M19" s="2">
        <v>3540</v>
      </c>
      <c r="O19" s="1">
        <v>2017</v>
      </c>
      <c r="P19">
        <f t="shared" si="1"/>
        <v>-1</v>
      </c>
      <c r="Q19">
        <f t="shared" si="2"/>
        <v>-15</v>
      </c>
      <c r="R19">
        <f t="shared" si="3"/>
        <v>-48</v>
      </c>
      <c r="S19">
        <f t="shared" si="4"/>
        <v>-113</v>
      </c>
      <c r="T19">
        <f t="shared" si="5"/>
        <v>63</v>
      </c>
      <c r="U19">
        <f t="shared" si="6"/>
        <v>-36</v>
      </c>
      <c r="V19">
        <f t="shared" si="7"/>
        <v>-6</v>
      </c>
      <c r="W19">
        <f t="shared" si="8"/>
        <v>2</v>
      </c>
      <c r="X19">
        <f t="shared" si="9"/>
        <v>-9</v>
      </c>
      <c r="Y19">
        <f t="shared" si="10"/>
        <v>-37</v>
      </c>
      <c r="Z19">
        <f t="shared" si="11"/>
        <v>3</v>
      </c>
      <c r="AA19">
        <f t="shared" si="12"/>
        <v>36</v>
      </c>
    </row>
    <row r="20" spans="1:27" x14ac:dyDescent="0.2">
      <c r="A20" s="1">
        <v>2018</v>
      </c>
      <c r="B20" s="2">
        <v>73</v>
      </c>
      <c r="C20" s="2">
        <v>166</v>
      </c>
      <c r="D20" s="2">
        <v>1351</v>
      </c>
      <c r="E20" s="2">
        <v>3954</v>
      </c>
      <c r="F20" s="2">
        <v>2757</v>
      </c>
      <c r="G20" s="2">
        <v>5155</v>
      </c>
      <c r="H20" s="2">
        <v>9</v>
      </c>
      <c r="I20" s="2">
        <v>55</v>
      </c>
      <c r="J20" s="2">
        <v>1032</v>
      </c>
      <c r="K20" s="2">
        <v>2990</v>
      </c>
      <c r="L20" s="2">
        <v>2011</v>
      </c>
      <c r="M20" s="2">
        <v>3900</v>
      </c>
      <c r="O20" s="1">
        <v>2018</v>
      </c>
      <c r="P20">
        <f t="shared" si="1"/>
        <v>5</v>
      </c>
      <c r="Q20">
        <f t="shared" si="2"/>
        <v>-40</v>
      </c>
      <c r="R20">
        <f t="shared" si="3"/>
        <v>140</v>
      </c>
      <c r="S20">
        <f t="shared" si="4"/>
        <v>493</v>
      </c>
      <c r="T20">
        <f t="shared" si="5"/>
        <v>270</v>
      </c>
      <c r="U20">
        <f t="shared" si="6"/>
        <v>734</v>
      </c>
      <c r="V20">
        <f t="shared" si="7"/>
        <v>-5</v>
      </c>
      <c r="W20">
        <f t="shared" si="8"/>
        <v>-4</v>
      </c>
      <c r="X20">
        <f t="shared" si="9"/>
        <v>155</v>
      </c>
      <c r="Y20">
        <f t="shared" si="10"/>
        <v>402</v>
      </c>
      <c r="Z20">
        <f t="shared" si="11"/>
        <v>321</v>
      </c>
      <c r="AA20">
        <f t="shared" si="12"/>
        <v>360</v>
      </c>
    </row>
    <row r="21" spans="1:27" x14ac:dyDescent="0.2">
      <c r="A21" s="1">
        <v>2019</v>
      </c>
      <c r="B21" s="2">
        <v>57</v>
      </c>
      <c r="C21" s="2">
        <v>192</v>
      </c>
      <c r="D21" s="2">
        <v>1579</v>
      </c>
      <c r="E21" s="2">
        <v>4397</v>
      </c>
      <c r="F21" s="2">
        <v>3161</v>
      </c>
      <c r="G21" s="2">
        <v>5715</v>
      </c>
      <c r="H21" s="2">
        <v>13</v>
      </c>
      <c r="I21" s="2">
        <v>46</v>
      </c>
      <c r="J21" s="2">
        <v>1140</v>
      </c>
      <c r="K21" s="2">
        <v>3410</v>
      </c>
      <c r="L21" s="2">
        <v>2282</v>
      </c>
      <c r="M21" s="2">
        <v>4610</v>
      </c>
      <c r="O21" s="1">
        <v>2019</v>
      </c>
      <c r="P21">
        <f t="shared" si="1"/>
        <v>-16</v>
      </c>
      <c r="Q21">
        <f t="shared" si="2"/>
        <v>26</v>
      </c>
      <c r="R21">
        <f t="shared" si="3"/>
        <v>228</v>
      </c>
      <c r="S21">
        <f t="shared" si="4"/>
        <v>443</v>
      </c>
      <c r="T21">
        <f t="shared" si="5"/>
        <v>404</v>
      </c>
      <c r="U21">
        <f t="shared" si="6"/>
        <v>560</v>
      </c>
      <c r="V21">
        <f t="shared" si="7"/>
        <v>4</v>
      </c>
      <c r="W21">
        <f t="shared" si="8"/>
        <v>-9</v>
      </c>
      <c r="X21">
        <f t="shared" si="9"/>
        <v>108</v>
      </c>
      <c r="Y21">
        <f t="shared" si="10"/>
        <v>420</v>
      </c>
      <c r="Z21">
        <f t="shared" si="11"/>
        <v>271</v>
      </c>
      <c r="AA21">
        <f t="shared" si="12"/>
        <v>710</v>
      </c>
    </row>
    <row r="22" spans="1:27" x14ac:dyDescent="0.2">
      <c r="A22" s="1">
        <v>2020</v>
      </c>
      <c r="B22" s="2">
        <v>69</v>
      </c>
      <c r="C22" s="2">
        <v>150</v>
      </c>
      <c r="D22" s="2">
        <v>1731</v>
      </c>
      <c r="E22" s="2">
        <v>4959</v>
      </c>
      <c r="F22" s="2">
        <v>3425</v>
      </c>
      <c r="G22" s="2">
        <v>6181</v>
      </c>
      <c r="H22" s="2">
        <v>17</v>
      </c>
      <c r="I22" s="2">
        <v>46</v>
      </c>
      <c r="J22" s="2">
        <v>1225</v>
      </c>
      <c r="K22" s="2">
        <v>3851</v>
      </c>
      <c r="L22" s="2">
        <v>2567</v>
      </c>
      <c r="M22" s="2">
        <v>5007</v>
      </c>
      <c r="O22" s="1">
        <v>2020</v>
      </c>
      <c r="P22">
        <f t="shared" si="1"/>
        <v>12</v>
      </c>
      <c r="Q22">
        <f t="shared" si="2"/>
        <v>-42</v>
      </c>
      <c r="R22">
        <f t="shared" si="3"/>
        <v>152</v>
      </c>
      <c r="S22">
        <f t="shared" si="4"/>
        <v>562</v>
      </c>
      <c r="T22">
        <f t="shared" si="5"/>
        <v>264</v>
      </c>
      <c r="U22">
        <f t="shared" si="6"/>
        <v>466</v>
      </c>
      <c r="V22">
        <f t="shared" si="7"/>
        <v>4</v>
      </c>
      <c r="W22">
        <f t="shared" si="8"/>
        <v>0</v>
      </c>
      <c r="X22">
        <f t="shared" si="9"/>
        <v>85</v>
      </c>
      <c r="Y22">
        <f t="shared" si="10"/>
        <v>441</v>
      </c>
      <c r="Z22">
        <f t="shared" si="11"/>
        <v>285</v>
      </c>
      <c r="AA22">
        <f t="shared" si="12"/>
        <v>397</v>
      </c>
    </row>
    <row r="23" spans="1:27" x14ac:dyDescent="0.2">
      <c r="A23" s="1">
        <v>2021</v>
      </c>
      <c r="B23" s="2">
        <v>52</v>
      </c>
      <c r="C23" s="2">
        <v>116</v>
      </c>
      <c r="D23" s="2">
        <v>1715</v>
      </c>
      <c r="E23" s="2">
        <v>5202</v>
      </c>
      <c r="F23" s="2">
        <v>3462</v>
      </c>
      <c r="G23" s="2">
        <v>6376</v>
      </c>
      <c r="H23" s="2">
        <v>11</v>
      </c>
      <c r="I23" s="2">
        <v>30</v>
      </c>
      <c r="J23" s="2">
        <v>1298</v>
      </c>
      <c r="K23" s="2">
        <v>4024</v>
      </c>
      <c r="L23" s="2">
        <v>2692</v>
      </c>
      <c r="M23" s="2">
        <v>5351</v>
      </c>
      <c r="O23" s="1">
        <v>2021</v>
      </c>
      <c r="P23">
        <f t="shared" si="1"/>
        <v>-17</v>
      </c>
      <c r="Q23">
        <f t="shared" si="2"/>
        <v>-34</v>
      </c>
      <c r="R23">
        <f t="shared" si="3"/>
        <v>-16</v>
      </c>
      <c r="S23">
        <f t="shared" si="4"/>
        <v>243</v>
      </c>
      <c r="T23">
        <f t="shared" si="5"/>
        <v>37</v>
      </c>
      <c r="U23">
        <f t="shared" si="6"/>
        <v>195</v>
      </c>
      <c r="V23">
        <f t="shared" si="7"/>
        <v>-6</v>
      </c>
      <c r="W23">
        <f t="shared" si="8"/>
        <v>-16</v>
      </c>
      <c r="X23">
        <f t="shared" si="9"/>
        <v>73</v>
      </c>
      <c r="Y23">
        <f t="shared" si="10"/>
        <v>173</v>
      </c>
      <c r="Z23">
        <f t="shared" si="11"/>
        <v>125</v>
      </c>
      <c r="AA23">
        <f t="shared" si="12"/>
        <v>344</v>
      </c>
    </row>
    <row r="24" spans="1:27" x14ac:dyDescent="0.2">
      <c r="A24" s="1">
        <v>2022</v>
      </c>
      <c r="B24" s="2">
        <v>35</v>
      </c>
      <c r="C24" s="2">
        <v>88</v>
      </c>
      <c r="D24" s="2">
        <v>1652</v>
      </c>
      <c r="E24" s="2">
        <v>4754</v>
      </c>
      <c r="F24" s="2">
        <v>3465</v>
      </c>
      <c r="G24" s="2">
        <v>6026</v>
      </c>
      <c r="H24" s="2">
        <v>9</v>
      </c>
      <c r="I24" s="2">
        <v>19</v>
      </c>
      <c r="J24" s="2">
        <v>1256</v>
      </c>
      <c r="K24" s="2">
        <v>3847</v>
      </c>
      <c r="L24" s="2">
        <v>2565</v>
      </c>
      <c r="M24" s="2">
        <v>5155</v>
      </c>
      <c r="O24" s="1">
        <v>2022</v>
      </c>
      <c r="P24">
        <f t="shared" si="1"/>
        <v>-17</v>
      </c>
      <c r="Q24">
        <f t="shared" si="2"/>
        <v>-28</v>
      </c>
      <c r="R24">
        <f t="shared" si="3"/>
        <v>-63</v>
      </c>
      <c r="S24">
        <f t="shared" si="4"/>
        <v>-448</v>
      </c>
      <c r="T24">
        <f t="shared" si="5"/>
        <v>3</v>
      </c>
      <c r="U24">
        <f t="shared" si="6"/>
        <v>-350</v>
      </c>
      <c r="V24">
        <f t="shared" si="7"/>
        <v>-2</v>
      </c>
      <c r="W24">
        <f t="shared" si="8"/>
        <v>-11</v>
      </c>
      <c r="X24">
        <f t="shared" si="9"/>
        <v>-42</v>
      </c>
      <c r="Y24">
        <f t="shared" si="10"/>
        <v>-177</v>
      </c>
      <c r="Z24">
        <f t="shared" si="11"/>
        <v>-127</v>
      </c>
      <c r="AA24">
        <f t="shared" si="12"/>
        <v>-196</v>
      </c>
    </row>
    <row r="25" spans="1:27" x14ac:dyDescent="0.2">
      <c r="A25" s="1">
        <v>2023</v>
      </c>
      <c r="B25" s="2">
        <v>32</v>
      </c>
      <c r="C25" s="2">
        <v>57</v>
      </c>
      <c r="D25" s="2">
        <v>1821</v>
      </c>
      <c r="E25" s="2">
        <v>5180</v>
      </c>
      <c r="F25" s="2">
        <v>3760</v>
      </c>
      <c r="G25" s="2">
        <v>6643</v>
      </c>
      <c r="H25" s="2">
        <v>1</v>
      </c>
      <c r="I25" s="2">
        <v>9</v>
      </c>
      <c r="J25" s="2">
        <v>1506</v>
      </c>
      <c r="K25" s="2">
        <v>4344</v>
      </c>
      <c r="L25" s="2">
        <v>2847</v>
      </c>
      <c r="M25" s="2">
        <v>5765</v>
      </c>
      <c r="O25" s="1">
        <v>2023</v>
      </c>
      <c r="P25">
        <f t="shared" si="1"/>
        <v>-3</v>
      </c>
      <c r="Q25">
        <f t="shared" si="2"/>
        <v>-31</v>
      </c>
      <c r="R25">
        <f t="shared" si="3"/>
        <v>169</v>
      </c>
      <c r="S25">
        <f t="shared" si="4"/>
        <v>426</v>
      </c>
      <c r="T25">
        <f t="shared" si="5"/>
        <v>295</v>
      </c>
      <c r="U25">
        <f t="shared" si="6"/>
        <v>617</v>
      </c>
      <c r="V25">
        <f t="shared" si="7"/>
        <v>-8</v>
      </c>
      <c r="W25">
        <f t="shared" si="8"/>
        <v>-10</v>
      </c>
      <c r="X25">
        <f t="shared" si="9"/>
        <v>250</v>
      </c>
      <c r="Y25">
        <f t="shared" si="10"/>
        <v>497</v>
      </c>
      <c r="Z25">
        <f t="shared" si="11"/>
        <v>282</v>
      </c>
      <c r="AA25">
        <f t="shared" si="12"/>
        <v>610</v>
      </c>
    </row>
    <row r="27" spans="1:27" x14ac:dyDescent="0.2">
      <c r="O27" t="s">
        <v>15</v>
      </c>
      <c r="P27">
        <f>AVERAGE(P4:P25)</f>
        <v>-1.5454545454545454</v>
      </c>
      <c r="Q27">
        <f t="shared" ref="Q27:AA27" si="13">AVERAGE(Q4:Q25)</f>
        <v>-7</v>
      </c>
      <c r="R27">
        <f t="shared" si="13"/>
        <v>74.545454545454547</v>
      </c>
      <c r="S27">
        <f t="shared" si="13"/>
        <v>209.90909090909091</v>
      </c>
      <c r="T27">
        <f t="shared" si="13"/>
        <v>153.40909090909091</v>
      </c>
      <c r="U27">
        <f t="shared" si="13"/>
        <v>268.72727272727275</v>
      </c>
      <c r="V27">
        <f t="shared" si="13"/>
        <v>-0.72727272727272729</v>
      </c>
      <c r="W27">
        <f t="shared" si="13"/>
        <v>-1.6818181818181819</v>
      </c>
      <c r="X27">
        <f t="shared" si="13"/>
        <v>63.590909090909093</v>
      </c>
      <c r="Y27">
        <f t="shared" si="13"/>
        <v>181.95454545454547</v>
      </c>
      <c r="Z27">
        <f t="shared" si="13"/>
        <v>118.59090909090909</v>
      </c>
      <c r="AA27">
        <f t="shared" si="13"/>
        <v>242.77272727272728</v>
      </c>
    </row>
    <row r="28" spans="1:27" x14ac:dyDescent="0.2">
      <c r="O28" t="s">
        <v>16</v>
      </c>
      <c r="P28">
        <v>0</v>
      </c>
      <c r="Q28">
        <v>0</v>
      </c>
      <c r="R28">
        <f t="shared" ref="R28:AA28" si="14">FLOOR(R27*0.9,1)</f>
        <v>67</v>
      </c>
      <c r="S28">
        <f t="shared" si="14"/>
        <v>188</v>
      </c>
      <c r="T28">
        <f t="shared" si="14"/>
        <v>138</v>
      </c>
      <c r="U28">
        <f t="shared" si="14"/>
        <v>241</v>
      </c>
      <c r="V28">
        <v>0</v>
      </c>
      <c r="W28">
        <v>0</v>
      </c>
      <c r="X28">
        <f t="shared" si="14"/>
        <v>57</v>
      </c>
      <c r="Y28">
        <f t="shared" si="14"/>
        <v>163</v>
      </c>
      <c r="Z28">
        <f t="shared" si="14"/>
        <v>106</v>
      </c>
      <c r="AA28">
        <f t="shared" si="14"/>
        <v>218</v>
      </c>
    </row>
    <row r="29" spans="1:27" x14ac:dyDescent="0.2">
      <c r="O29" t="s">
        <v>17</v>
      </c>
      <c r="P29">
        <v>0</v>
      </c>
      <c r="Q29">
        <v>0</v>
      </c>
      <c r="R29">
        <f>FLOOR(R28*1.4,1)</f>
        <v>93</v>
      </c>
      <c r="S29">
        <f t="shared" ref="S29:AA29" si="15">FLOOR(S28*1.4,1)</f>
        <v>263</v>
      </c>
      <c r="T29">
        <f t="shared" si="15"/>
        <v>193</v>
      </c>
      <c r="U29">
        <f t="shared" si="15"/>
        <v>337</v>
      </c>
      <c r="V29">
        <f t="shared" si="15"/>
        <v>0</v>
      </c>
      <c r="W29">
        <f t="shared" si="15"/>
        <v>0</v>
      </c>
      <c r="X29">
        <f t="shared" si="15"/>
        <v>79</v>
      </c>
      <c r="Y29">
        <f t="shared" si="15"/>
        <v>228</v>
      </c>
      <c r="Z29">
        <f t="shared" si="15"/>
        <v>148</v>
      </c>
      <c r="AA29">
        <f t="shared" si="15"/>
        <v>305</v>
      </c>
    </row>
  </sheetData>
  <mergeCells count="2">
    <mergeCell ref="A1:M1"/>
    <mergeCell ref="O1:AA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A8105-0D9C-B04A-8EF1-CFE22C8AAF2B}">
  <dimension ref="A1:M39"/>
  <sheetViews>
    <sheetView workbookViewId="0">
      <selection activeCell="F50" sqref="F50"/>
    </sheetView>
  </sheetViews>
  <sheetFormatPr baseColWidth="10" defaultRowHeight="16" x14ac:dyDescent="0.2"/>
  <sheetData>
    <row r="1" spans="1:13" x14ac:dyDescent="0.2">
      <c r="A1" s="3" t="s">
        <v>14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</row>
    <row r="2" spans="1:13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</row>
    <row r="3" spans="1:13" x14ac:dyDescent="0.2">
      <c r="A3">
        <v>2024</v>
      </c>
      <c r="B3">
        <f>rawdata!B25+rawdata!P28</f>
        <v>32</v>
      </c>
      <c r="C3">
        <f>rawdata!C25+rawdata!Q28</f>
        <v>57</v>
      </c>
      <c r="D3">
        <f>rawdata!D25+rawdata!R28</f>
        <v>1888</v>
      </c>
      <c r="E3">
        <f>rawdata!E25+rawdata!S28</f>
        <v>5368</v>
      </c>
      <c r="F3">
        <f>rawdata!F25+rawdata!T28</f>
        <v>3898</v>
      </c>
      <c r="G3">
        <f>rawdata!G25+rawdata!U28</f>
        <v>6884</v>
      </c>
      <c r="H3">
        <f>rawdata!H25+rawdata!V28</f>
        <v>1</v>
      </c>
      <c r="I3">
        <f>rawdata!I25+rawdata!W28</f>
        <v>9</v>
      </c>
      <c r="J3">
        <f>rawdata!J25+rawdata!X28</f>
        <v>1563</v>
      </c>
      <c r="K3">
        <f>rawdata!K25+rawdata!Y28</f>
        <v>4507</v>
      </c>
      <c r="L3">
        <f>rawdata!L25+rawdata!Z28</f>
        <v>2953</v>
      </c>
      <c r="M3">
        <f>rawdata!M25+rawdata!AA28</f>
        <v>5983</v>
      </c>
    </row>
    <row r="4" spans="1:13" x14ac:dyDescent="0.2">
      <c r="A4">
        <v>2025</v>
      </c>
      <c r="B4">
        <f>B3+rawdata!P$28</f>
        <v>32</v>
      </c>
      <c r="C4">
        <f>C3+rawdata!Q$28</f>
        <v>57</v>
      </c>
      <c r="D4">
        <f>D3+rawdata!R$28</f>
        <v>1955</v>
      </c>
      <c r="E4">
        <f>E3+rawdata!S$28</f>
        <v>5556</v>
      </c>
      <c r="F4">
        <f>F3+rawdata!T$28</f>
        <v>4036</v>
      </c>
      <c r="G4">
        <f>G3+rawdata!U$28</f>
        <v>7125</v>
      </c>
      <c r="H4">
        <f>H3+rawdata!V$28</f>
        <v>1</v>
      </c>
      <c r="I4">
        <f>I3+rawdata!W$28</f>
        <v>9</v>
      </c>
      <c r="J4">
        <f>J3+rawdata!X$28</f>
        <v>1620</v>
      </c>
      <c r="K4">
        <f>K3+rawdata!Y$28</f>
        <v>4670</v>
      </c>
      <c r="L4">
        <f>L3+rawdata!Z$28</f>
        <v>3059</v>
      </c>
      <c r="M4">
        <f>M3+rawdata!AA$28</f>
        <v>6201</v>
      </c>
    </row>
    <row r="5" spans="1:13" x14ac:dyDescent="0.2">
      <c r="A5">
        <v>2026</v>
      </c>
      <c r="B5">
        <f>B4+rawdata!P$28</f>
        <v>32</v>
      </c>
      <c r="C5">
        <f>C4+rawdata!Q$28</f>
        <v>57</v>
      </c>
      <c r="D5">
        <f>D4+rawdata!R$28</f>
        <v>2022</v>
      </c>
      <c r="E5">
        <f>E4+rawdata!S$28</f>
        <v>5744</v>
      </c>
      <c r="F5">
        <f>F4+rawdata!T$28</f>
        <v>4174</v>
      </c>
      <c r="G5">
        <f>G4+rawdata!U$28</f>
        <v>7366</v>
      </c>
      <c r="H5">
        <f>H4+rawdata!V$28</f>
        <v>1</v>
      </c>
      <c r="I5">
        <f>I4+rawdata!W$28</f>
        <v>9</v>
      </c>
      <c r="J5">
        <f>J4+rawdata!X$28</f>
        <v>1677</v>
      </c>
      <c r="K5">
        <f>K4+rawdata!Y$28</f>
        <v>4833</v>
      </c>
      <c r="L5">
        <f>L4+rawdata!Z$28</f>
        <v>3165</v>
      </c>
      <c r="M5">
        <f>M4+rawdata!AA$28</f>
        <v>6419</v>
      </c>
    </row>
    <row r="6" spans="1:13" x14ac:dyDescent="0.2">
      <c r="A6">
        <v>2027</v>
      </c>
      <c r="B6">
        <f>B5+rawdata!P$28</f>
        <v>32</v>
      </c>
      <c r="C6">
        <f>C5+rawdata!Q$28</f>
        <v>57</v>
      </c>
      <c r="D6">
        <f>D5+rawdata!R$28</f>
        <v>2089</v>
      </c>
      <c r="E6">
        <f>E5+rawdata!S$28</f>
        <v>5932</v>
      </c>
      <c r="F6">
        <f>F5+rawdata!T$28</f>
        <v>4312</v>
      </c>
      <c r="G6">
        <f>G5+rawdata!U$28</f>
        <v>7607</v>
      </c>
      <c r="H6">
        <f>H5+rawdata!V$28</f>
        <v>1</v>
      </c>
      <c r="I6">
        <f>I5+rawdata!W$28</f>
        <v>9</v>
      </c>
      <c r="J6">
        <f>J5+rawdata!X$28</f>
        <v>1734</v>
      </c>
      <c r="K6">
        <f>K5+rawdata!Y$28</f>
        <v>4996</v>
      </c>
      <c r="L6">
        <f>L5+rawdata!Z$28</f>
        <v>3271</v>
      </c>
      <c r="M6">
        <f>M5+rawdata!AA$28</f>
        <v>6637</v>
      </c>
    </row>
    <row r="7" spans="1:13" x14ac:dyDescent="0.2">
      <c r="A7">
        <v>2028</v>
      </c>
      <c r="B7">
        <f>B6+rawdata!P$28</f>
        <v>32</v>
      </c>
      <c r="C7">
        <f>C6+rawdata!Q$28</f>
        <v>57</v>
      </c>
      <c r="D7">
        <f>D6+rawdata!R$28</f>
        <v>2156</v>
      </c>
      <c r="E7">
        <f>E6+rawdata!S$28</f>
        <v>6120</v>
      </c>
      <c r="F7">
        <f>F6+rawdata!T$28</f>
        <v>4450</v>
      </c>
      <c r="G7">
        <f>G6+rawdata!U$28</f>
        <v>7848</v>
      </c>
      <c r="H7">
        <f>H6+rawdata!V$28</f>
        <v>1</v>
      </c>
      <c r="I7">
        <f>I6+rawdata!W$28</f>
        <v>9</v>
      </c>
      <c r="J7">
        <f>J6+rawdata!X$28</f>
        <v>1791</v>
      </c>
      <c r="K7">
        <f>K6+rawdata!Y$28</f>
        <v>5159</v>
      </c>
      <c r="L7">
        <f>L6+rawdata!Z$28</f>
        <v>3377</v>
      </c>
      <c r="M7">
        <f>M6+rawdata!AA$28</f>
        <v>6855</v>
      </c>
    </row>
    <row r="8" spans="1:13" x14ac:dyDescent="0.2">
      <c r="A8">
        <v>2029</v>
      </c>
      <c r="B8">
        <f>B7+rawdata!P$28</f>
        <v>32</v>
      </c>
      <c r="C8">
        <f>C7+rawdata!Q$28</f>
        <v>57</v>
      </c>
      <c r="D8">
        <f>D7+rawdata!R$28</f>
        <v>2223</v>
      </c>
      <c r="E8">
        <f>E7+rawdata!S$28</f>
        <v>6308</v>
      </c>
      <c r="F8">
        <f>F7+rawdata!T$28</f>
        <v>4588</v>
      </c>
      <c r="G8">
        <f>G7+rawdata!U$28</f>
        <v>8089</v>
      </c>
      <c r="H8">
        <f>H7+rawdata!V$28</f>
        <v>1</v>
      </c>
      <c r="I8">
        <f>I7+rawdata!W$28</f>
        <v>9</v>
      </c>
      <c r="J8">
        <f>J7+rawdata!X$28</f>
        <v>1848</v>
      </c>
      <c r="K8">
        <f>K7+rawdata!Y$28</f>
        <v>5322</v>
      </c>
      <c r="L8">
        <f>L7+rawdata!Z$28</f>
        <v>3483</v>
      </c>
      <c r="M8">
        <f>M7+rawdata!AA$28</f>
        <v>7073</v>
      </c>
    </row>
    <row r="9" spans="1:13" x14ac:dyDescent="0.2">
      <c r="A9">
        <v>2030</v>
      </c>
      <c r="B9">
        <f>B8+rawdata!P$28</f>
        <v>32</v>
      </c>
      <c r="C9">
        <f>C8+rawdata!Q$28</f>
        <v>57</v>
      </c>
      <c r="D9">
        <f>D8+rawdata!R$28</f>
        <v>2290</v>
      </c>
      <c r="E9">
        <f>E8+rawdata!S$28</f>
        <v>6496</v>
      </c>
      <c r="F9">
        <f>F8+rawdata!T$28</f>
        <v>4726</v>
      </c>
      <c r="G9">
        <f>G8+rawdata!U$28</f>
        <v>8330</v>
      </c>
      <c r="H9">
        <f>H8+rawdata!V$28</f>
        <v>1</v>
      </c>
      <c r="I9">
        <f>I8+rawdata!W$28</f>
        <v>9</v>
      </c>
      <c r="J9">
        <f>J8+rawdata!X$28</f>
        <v>1905</v>
      </c>
      <c r="K9">
        <f>K8+rawdata!Y$28</f>
        <v>5485</v>
      </c>
      <c r="L9">
        <f>L8+rawdata!Z$28</f>
        <v>3589</v>
      </c>
      <c r="M9">
        <f>M8+rawdata!AA$28</f>
        <v>7291</v>
      </c>
    </row>
    <row r="10" spans="1:13" x14ac:dyDescent="0.2">
      <c r="A10">
        <v>2031</v>
      </c>
      <c r="B10">
        <f>B9+rawdata!P$28</f>
        <v>32</v>
      </c>
      <c r="C10">
        <f>C9+rawdata!Q$28</f>
        <v>57</v>
      </c>
      <c r="D10">
        <f>D9+rawdata!R$28</f>
        <v>2357</v>
      </c>
      <c r="E10">
        <f>E9+rawdata!S$28</f>
        <v>6684</v>
      </c>
      <c r="F10">
        <f>F9+rawdata!T$28</f>
        <v>4864</v>
      </c>
      <c r="G10">
        <f>G9+rawdata!U$28</f>
        <v>8571</v>
      </c>
      <c r="H10">
        <f>H9+rawdata!V$28</f>
        <v>1</v>
      </c>
      <c r="I10">
        <f>I9+rawdata!W$28</f>
        <v>9</v>
      </c>
      <c r="J10">
        <f>J9+rawdata!X$28</f>
        <v>1962</v>
      </c>
      <c r="K10">
        <f>K9+rawdata!Y$28</f>
        <v>5648</v>
      </c>
      <c r="L10">
        <f>L9+rawdata!Z$28</f>
        <v>3695</v>
      </c>
      <c r="M10">
        <f>M9+rawdata!AA$28</f>
        <v>7509</v>
      </c>
    </row>
    <row r="11" spans="1:13" x14ac:dyDescent="0.2">
      <c r="A11">
        <v>2032</v>
      </c>
      <c r="B11">
        <f>B10+rawdata!P$28</f>
        <v>32</v>
      </c>
      <c r="C11">
        <f>C10+rawdata!Q$28</f>
        <v>57</v>
      </c>
      <c r="D11">
        <f>D10+rawdata!R$28</f>
        <v>2424</v>
      </c>
      <c r="E11">
        <f>E10+rawdata!S$28</f>
        <v>6872</v>
      </c>
      <c r="F11">
        <f>F10+rawdata!T$28</f>
        <v>5002</v>
      </c>
      <c r="G11">
        <f>G10+rawdata!U$28</f>
        <v>8812</v>
      </c>
      <c r="H11">
        <f>H10+rawdata!V$28</f>
        <v>1</v>
      </c>
      <c r="I11">
        <f>I10+rawdata!W$28</f>
        <v>9</v>
      </c>
      <c r="J11">
        <f>J10+rawdata!X$28</f>
        <v>2019</v>
      </c>
      <c r="K11">
        <f>K10+rawdata!Y$28</f>
        <v>5811</v>
      </c>
      <c r="L11">
        <f>L10+rawdata!Z$28</f>
        <v>3801</v>
      </c>
      <c r="M11">
        <f>M10+rawdata!AA$28</f>
        <v>7727</v>
      </c>
    </row>
    <row r="12" spans="1:13" x14ac:dyDescent="0.2">
      <c r="A12">
        <v>2033</v>
      </c>
      <c r="B12">
        <f>B11+rawdata!P$28</f>
        <v>32</v>
      </c>
      <c r="C12">
        <f>C11+rawdata!Q$28</f>
        <v>57</v>
      </c>
      <c r="D12">
        <f>D11+rawdata!R$28</f>
        <v>2491</v>
      </c>
      <c r="E12">
        <f>E11+rawdata!S$28</f>
        <v>7060</v>
      </c>
      <c r="F12">
        <f>F11+rawdata!T$28</f>
        <v>5140</v>
      </c>
      <c r="G12">
        <f>G11+rawdata!U$28</f>
        <v>9053</v>
      </c>
      <c r="H12">
        <f>H11+rawdata!V$28</f>
        <v>1</v>
      </c>
      <c r="I12">
        <f>I11+rawdata!W$28</f>
        <v>9</v>
      </c>
      <c r="J12">
        <f>J11+rawdata!X$28</f>
        <v>2076</v>
      </c>
      <c r="K12">
        <f>K11+rawdata!Y$28</f>
        <v>5974</v>
      </c>
      <c r="L12">
        <f>L11+rawdata!Z$28</f>
        <v>3907</v>
      </c>
      <c r="M12">
        <f>M11+rawdata!AA$28</f>
        <v>7945</v>
      </c>
    </row>
    <row r="13" spans="1:13" x14ac:dyDescent="0.2">
      <c r="A13">
        <v>2034</v>
      </c>
      <c r="B13">
        <f>B12+rawdata!P$28</f>
        <v>32</v>
      </c>
      <c r="C13">
        <f>C12+rawdata!Q$28</f>
        <v>57</v>
      </c>
      <c r="D13">
        <f>D12+rawdata!R$28</f>
        <v>2558</v>
      </c>
      <c r="E13">
        <f>E12+rawdata!S$28</f>
        <v>7248</v>
      </c>
      <c r="F13">
        <f>F12+rawdata!T$28</f>
        <v>5278</v>
      </c>
      <c r="G13">
        <f>G12+rawdata!U$28</f>
        <v>9294</v>
      </c>
      <c r="H13">
        <f>H12+rawdata!V$28</f>
        <v>1</v>
      </c>
      <c r="I13">
        <f>I12+rawdata!W$28</f>
        <v>9</v>
      </c>
      <c r="J13">
        <f>J12+rawdata!X$28</f>
        <v>2133</v>
      </c>
      <c r="K13">
        <f>K12+rawdata!Y$28</f>
        <v>6137</v>
      </c>
      <c r="L13">
        <f>L12+rawdata!Z$28</f>
        <v>4013</v>
      </c>
      <c r="M13">
        <f>M12+rawdata!AA$28</f>
        <v>8163</v>
      </c>
    </row>
    <row r="14" spans="1:13" x14ac:dyDescent="0.2">
      <c r="A14">
        <v>2035</v>
      </c>
      <c r="B14">
        <f>B13+rawdata!P$28</f>
        <v>32</v>
      </c>
      <c r="C14">
        <f>C13+rawdata!Q$28</f>
        <v>57</v>
      </c>
      <c r="D14">
        <f>D13+rawdata!R$28</f>
        <v>2625</v>
      </c>
      <c r="E14">
        <f>E13+rawdata!S$28</f>
        <v>7436</v>
      </c>
      <c r="F14">
        <f>F13+rawdata!T$28</f>
        <v>5416</v>
      </c>
      <c r="G14">
        <f>G13+rawdata!U$28</f>
        <v>9535</v>
      </c>
      <c r="H14">
        <f>H13+rawdata!V$28</f>
        <v>1</v>
      </c>
      <c r="I14">
        <f>I13+rawdata!W$28</f>
        <v>9</v>
      </c>
      <c r="J14">
        <f>J13+rawdata!X$28</f>
        <v>2190</v>
      </c>
      <c r="K14">
        <f>K13+rawdata!Y$28</f>
        <v>6300</v>
      </c>
      <c r="L14">
        <f>L13+rawdata!Z$28</f>
        <v>4119</v>
      </c>
      <c r="M14">
        <f>M13+rawdata!AA$28</f>
        <v>8381</v>
      </c>
    </row>
    <row r="15" spans="1:13" x14ac:dyDescent="0.2">
      <c r="A15">
        <v>2036</v>
      </c>
      <c r="B15">
        <f>B14+rawdata!P$28</f>
        <v>32</v>
      </c>
      <c r="C15">
        <f>C14+rawdata!Q$28</f>
        <v>57</v>
      </c>
      <c r="D15">
        <f>D14+rawdata!R$28</f>
        <v>2692</v>
      </c>
      <c r="E15">
        <f>E14+rawdata!S$28</f>
        <v>7624</v>
      </c>
      <c r="F15">
        <f>F14+rawdata!T$28</f>
        <v>5554</v>
      </c>
      <c r="G15">
        <f>G14+rawdata!U$28</f>
        <v>9776</v>
      </c>
      <c r="H15">
        <f>H14+rawdata!V$28</f>
        <v>1</v>
      </c>
      <c r="I15">
        <f>I14+rawdata!W$28</f>
        <v>9</v>
      </c>
      <c r="J15">
        <f>J14+rawdata!X$28</f>
        <v>2247</v>
      </c>
      <c r="K15">
        <f>K14+rawdata!Y$28</f>
        <v>6463</v>
      </c>
      <c r="L15">
        <f>L14+rawdata!Z$28</f>
        <v>4225</v>
      </c>
      <c r="M15">
        <f>M14+rawdata!AA$28</f>
        <v>8599</v>
      </c>
    </row>
    <row r="16" spans="1:13" x14ac:dyDescent="0.2">
      <c r="A16">
        <v>2037</v>
      </c>
      <c r="B16">
        <f>B15+rawdata!P$28</f>
        <v>32</v>
      </c>
      <c r="C16">
        <f>C15+rawdata!Q$28</f>
        <v>57</v>
      </c>
      <c r="D16">
        <f>D15+rawdata!R$28</f>
        <v>2759</v>
      </c>
      <c r="E16">
        <f>E15+rawdata!S$28</f>
        <v>7812</v>
      </c>
      <c r="F16">
        <f>F15+rawdata!T$28</f>
        <v>5692</v>
      </c>
      <c r="G16">
        <f>G15+rawdata!U$28</f>
        <v>10017</v>
      </c>
      <c r="H16">
        <f>H15+rawdata!V$28</f>
        <v>1</v>
      </c>
      <c r="I16">
        <f>I15+rawdata!W$28</f>
        <v>9</v>
      </c>
      <c r="J16">
        <f>J15+rawdata!X$28</f>
        <v>2304</v>
      </c>
      <c r="K16">
        <f>K15+rawdata!Y$28</f>
        <v>6626</v>
      </c>
      <c r="L16">
        <f>L15+rawdata!Z$28</f>
        <v>4331</v>
      </c>
      <c r="M16">
        <f>M15+rawdata!AA$28</f>
        <v>8817</v>
      </c>
    </row>
    <row r="17" spans="1:13" x14ac:dyDescent="0.2">
      <c r="A17">
        <v>2038</v>
      </c>
      <c r="B17">
        <f>B16+rawdata!P$28</f>
        <v>32</v>
      </c>
      <c r="C17">
        <f>C16+rawdata!Q$28</f>
        <v>57</v>
      </c>
      <c r="D17">
        <f>D16+rawdata!R$28</f>
        <v>2826</v>
      </c>
      <c r="E17">
        <f>E16+rawdata!S$28</f>
        <v>8000</v>
      </c>
      <c r="F17">
        <f>F16+rawdata!T$28</f>
        <v>5830</v>
      </c>
      <c r="G17">
        <f>G16+rawdata!U$28</f>
        <v>10258</v>
      </c>
      <c r="H17">
        <f>H16+rawdata!V$28</f>
        <v>1</v>
      </c>
      <c r="I17">
        <f>I16+rawdata!W$28</f>
        <v>9</v>
      </c>
      <c r="J17">
        <f>J16+rawdata!X$28</f>
        <v>2361</v>
      </c>
      <c r="K17">
        <f>K16+rawdata!Y$28</f>
        <v>6789</v>
      </c>
      <c r="L17">
        <f>L16+rawdata!Z$28</f>
        <v>4437</v>
      </c>
      <c r="M17">
        <f>M16+rawdata!AA$28</f>
        <v>9035</v>
      </c>
    </row>
    <row r="18" spans="1:13" x14ac:dyDescent="0.2">
      <c r="A18">
        <v>2039</v>
      </c>
      <c r="B18">
        <f>B17+rawdata!P$28</f>
        <v>32</v>
      </c>
      <c r="C18">
        <f>C17+rawdata!Q$28</f>
        <v>57</v>
      </c>
      <c r="D18">
        <f>D17+rawdata!R$28</f>
        <v>2893</v>
      </c>
      <c r="E18">
        <f>E17+rawdata!S$28</f>
        <v>8188</v>
      </c>
      <c r="F18">
        <f>F17+rawdata!T$28</f>
        <v>5968</v>
      </c>
      <c r="G18">
        <f>G17+rawdata!U$28</f>
        <v>10499</v>
      </c>
      <c r="H18">
        <f>H17+rawdata!V$28</f>
        <v>1</v>
      </c>
      <c r="I18">
        <f>I17+rawdata!W$28</f>
        <v>9</v>
      </c>
      <c r="J18">
        <f>J17+rawdata!X$28</f>
        <v>2418</v>
      </c>
      <c r="K18">
        <f>K17+rawdata!Y$28</f>
        <v>6952</v>
      </c>
      <c r="L18">
        <f>L17+rawdata!Z$28</f>
        <v>4543</v>
      </c>
      <c r="M18">
        <f>M17+rawdata!AA$28</f>
        <v>9253</v>
      </c>
    </row>
    <row r="19" spans="1:13" x14ac:dyDescent="0.2">
      <c r="A19">
        <v>2040</v>
      </c>
      <c r="B19">
        <f>B18+rawdata!P$28</f>
        <v>32</v>
      </c>
      <c r="C19">
        <f>C18+rawdata!Q$28</f>
        <v>57</v>
      </c>
      <c r="D19">
        <f>D18+rawdata!R$28</f>
        <v>2960</v>
      </c>
      <c r="E19">
        <f>E18+rawdata!S$28</f>
        <v>8376</v>
      </c>
      <c r="F19">
        <f>F18+rawdata!T$28</f>
        <v>6106</v>
      </c>
      <c r="G19">
        <f>G18+rawdata!U$28</f>
        <v>10740</v>
      </c>
      <c r="H19">
        <f>H18+rawdata!V$28</f>
        <v>1</v>
      </c>
      <c r="I19">
        <f>I18+rawdata!W$28</f>
        <v>9</v>
      </c>
      <c r="J19">
        <f>J18+rawdata!X$28</f>
        <v>2475</v>
      </c>
      <c r="K19">
        <f>K18+rawdata!Y$28</f>
        <v>7115</v>
      </c>
      <c r="L19">
        <f>L18+rawdata!Z$28</f>
        <v>4649</v>
      </c>
      <c r="M19">
        <f>M18+rawdata!AA$28</f>
        <v>9471</v>
      </c>
    </row>
    <row r="20" spans="1:13" x14ac:dyDescent="0.2">
      <c r="A20">
        <v>2041</v>
      </c>
      <c r="B20">
        <f>B19+rawdata!P$28</f>
        <v>32</v>
      </c>
      <c r="C20">
        <f>C19+rawdata!Q$28</f>
        <v>57</v>
      </c>
      <c r="D20">
        <f>D19+rawdata!R$28</f>
        <v>3027</v>
      </c>
      <c r="E20">
        <f>E19+rawdata!S$28</f>
        <v>8564</v>
      </c>
      <c r="F20">
        <f>F19+rawdata!T$28</f>
        <v>6244</v>
      </c>
      <c r="G20">
        <f>G19+rawdata!U$28</f>
        <v>10981</v>
      </c>
      <c r="H20">
        <f>H19+rawdata!V$28</f>
        <v>1</v>
      </c>
      <c r="I20">
        <f>I19+rawdata!W$28</f>
        <v>9</v>
      </c>
      <c r="J20">
        <f>J19+rawdata!X$28</f>
        <v>2532</v>
      </c>
      <c r="K20">
        <f>K19+rawdata!Y$28</f>
        <v>7278</v>
      </c>
      <c r="L20">
        <f>L19+rawdata!Z$28</f>
        <v>4755</v>
      </c>
      <c r="M20">
        <f>M19+rawdata!AA$28</f>
        <v>9689</v>
      </c>
    </row>
    <row r="21" spans="1:13" x14ac:dyDescent="0.2">
      <c r="A21">
        <v>2042</v>
      </c>
      <c r="B21">
        <f>B20+rawdata!P$28</f>
        <v>32</v>
      </c>
      <c r="C21">
        <f>C20+rawdata!Q$28</f>
        <v>57</v>
      </c>
      <c r="D21">
        <f>D20+rawdata!R$28</f>
        <v>3094</v>
      </c>
      <c r="E21">
        <f>E20+rawdata!S$28</f>
        <v>8752</v>
      </c>
      <c r="F21">
        <f>F20+rawdata!T$28</f>
        <v>6382</v>
      </c>
      <c r="G21">
        <f>G20+rawdata!U$28</f>
        <v>11222</v>
      </c>
      <c r="H21">
        <f>H20+rawdata!V$28</f>
        <v>1</v>
      </c>
      <c r="I21">
        <f>I20+rawdata!W$28</f>
        <v>9</v>
      </c>
      <c r="J21">
        <f>J20+rawdata!X$28</f>
        <v>2589</v>
      </c>
      <c r="K21">
        <f>K20+rawdata!Y$28</f>
        <v>7441</v>
      </c>
      <c r="L21">
        <f>L20+rawdata!Z$28</f>
        <v>4861</v>
      </c>
      <c r="M21">
        <f>M20+rawdata!AA$28</f>
        <v>9907</v>
      </c>
    </row>
    <row r="22" spans="1:13" x14ac:dyDescent="0.2">
      <c r="A22">
        <v>2043</v>
      </c>
      <c r="B22">
        <f>B21+rawdata!P$28</f>
        <v>32</v>
      </c>
      <c r="C22">
        <f>C21+rawdata!Q$28</f>
        <v>57</v>
      </c>
      <c r="D22">
        <f>D21+rawdata!R$28</f>
        <v>3161</v>
      </c>
      <c r="E22">
        <f>E21+rawdata!S$28</f>
        <v>8940</v>
      </c>
      <c r="F22">
        <f>F21+rawdata!T$28</f>
        <v>6520</v>
      </c>
      <c r="G22">
        <f>G21+rawdata!U$28</f>
        <v>11463</v>
      </c>
      <c r="H22">
        <f>H21+rawdata!V$28</f>
        <v>1</v>
      </c>
      <c r="I22">
        <f>I21+rawdata!W$28</f>
        <v>9</v>
      </c>
      <c r="J22">
        <f>J21+rawdata!X$28</f>
        <v>2646</v>
      </c>
      <c r="K22">
        <f>K21+rawdata!Y$28</f>
        <v>7604</v>
      </c>
      <c r="L22">
        <f>L21+rawdata!Z$28</f>
        <v>4967</v>
      </c>
      <c r="M22">
        <f>M21+rawdata!AA$28</f>
        <v>10125</v>
      </c>
    </row>
    <row r="23" spans="1:13" x14ac:dyDescent="0.2">
      <c r="A23">
        <v>2044</v>
      </c>
      <c r="B23">
        <f>B22+rawdata!P$28</f>
        <v>32</v>
      </c>
      <c r="C23">
        <f>C22+rawdata!Q$28</f>
        <v>57</v>
      </c>
      <c r="D23">
        <f>D22+rawdata!R$28</f>
        <v>3228</v>
      </c>
      <c r="E23">
        <f>E22+rawdata!S$28</f>
        <v>9128</v>
      </c>
      <c r="F23">
        <f>F22+rawdata!T$28</f>
        <v>6658</v>
      </c>
      <c r="G23">
        <f>G22+rawdata!U$28</f>
        <v>11704</v>
      </c>
      <c r="H23">
        <f>H22+rawdata!V$28</f>
        <v>1</v>
      </c>
      <c r="I23">
        <f>I22+rawdata!W$28</f>
        <v>9</v>
      </c>
      <c r="J23">
        <f>J22+rawdata!X$28</f>
        <v>2703</v>
      </c>
      <c r="K23">
        <f>K22+rawdata!Y$28</f>
        <v>7767</v>
      </c>
      <c r="L23">
        <f>L22+rawdata!Z$28</f>
        <v>5073</v>
      </c>
      <c r="M23">
        <f>M22+rawdata!AA$28</f>
        <v>10343</v>
      </c>
    </row>
    <row r="24" spans="1:13" x14ac:dyDescent="0.2">
      <c r="A24">
        <v>2045</v>
      </c>
      <c r="B24">
        <f>B23+rawdata!P$28</f>
        <v>32</v>
      </c>
      <c r="C24">
        <f>C23+rawdata!Q$28</f>
        <v>57</v>
      </c>
      <c r="D24">
        <f>D23+rawdata!R$28</f>
        <v>3295</v>
      </c>
      <c r="E24">
        <f>E23+rawdata!S$28</f>
        <v>9316</v>
      </c>
      <c r="F24">
        <f>F23+rawdata!T$28</f>
        <v>6796</v>
      </c>
      <c r="G24">
        <f>G23+rawdata!U$28</f>
        <v>11945</v>
      </c>
      <c r="H24">
        <f>H23+rawdata!V$28</f>
        <v>1</v>
      </c>
      <c r="I24">
        <f>I23+rawdata!W$28</f>
        <v>9</v>
      </c>
      <c r="J24">
        <f>J23+rawdata!X$28</f>
        <v>2760</v>
      </c>
      <c r="K24">
        <f>K23+rawdata!Y$28</f>
        <v>7930</v>
      </c>
      <c r="L24">
        <f>L23+rawdata!Z$28</f>
        <v>5179</v>
      </c>
      <c r="M24">
        <f>M23+rawdata!AA$28</f>
        <v>10561</v>
      </c>
    </row>
    <row r="25" spans="1:13" x14ac:dyDescent="0.2">
      <c r="A25">
        <v>2046</v>
      </c>
      <c r="B25">
        <f>B24+rawdata!P$28</f>
        <v>32</v>
      </c>
      <c r="C25">
        <f>C24+rawdata!Q$28</f>
        <v>57</v>
      </c>
      <c r="D25">
        <f>D24+rawdata!R$28</f>
        <v>3362</v>
      </c>
      <c r="E25">
        <f>E24+rawdata!S$28</f>
        <v>9504</v>
      </c>
      <c r="F25">
        <f>F24+rawdata!T$28</f>
        <v>6934</v>
      </c>
      <c r="G25">
        <f>G24+rawdata!U$28</f>
        <v>12186</v>
      </c>
      <c r="H25">
        <f>H24+rawdata!V$28</f>
        <v>1</v>
      </c>
      <c r="I25">
        <f>I24+rawdata!W$28</f>
        <v>9</v>
      </c>
      <c r="J25">
        <f>J24+rawdata!X$28</f>
        <v>2817</v>
      </c>
      <c r="K25">
        <f>K24+rawdata!Y$28</f>
        <v>8093</v>
      </c>
      <c r="L25">
        <f>L24+rawdata!Z$28</f>
        <v>5285</v>
      </c>
      <c r="M25">
        <f>M24+rawdata!AA$28</f>
        <v>10779</v>
      </c>
    </row>
    <row r="26" spans="1:13" x14ac:dyDescent="0.2">
      <c r="A26">
        <v>2047</v>
      </c>
      <c r="B26">
        <f>B25+rawdata!P$28</f>
        <v>32</v>
      </c>
      <c r="C26">
        <f>C25+rawdata!Q$28</f>
        <v>57</v>
      </c>
      <c r="D26">
        <f>D25+rawdata!R$28</f>
        <v>3429</v>
      </c>
      <c r="E26">
        <f>E25+rawdata!S$28</f>
        <v>9692</v>
      </c>
      <c r="F26">
        <f>F25+rawdata!T$28</f>
        <v>7072</v>
      </c>
      <c r="G26">
        <f>G25+rawdata!U$28</f>
        <v>12427</v>
      </c>
      <c r="H26">
        <f>H25+rawdata!V$28</f>
        <v>1</v>
      </c>
      <c r="I26">
        <f>I25+rawdata!W$28</f>
        <v>9</v>
      </c>
      <c r="J26">
        <f>J25+rawdata!X$28</f>
        <v>2874</v>
      </c>
      <c r="K26">
        <f>K25+rawdata!Y$28</f>
        <v>8256</v>
      </c>
      <c r="L26">
        <f>L25+rawdata!Z$28</f>
        <v>5391</v>
      </c>
      <c r="M26">
        <f>M25+rawdata!AA$28</f>
        <v>10997</v>
      </c>
    </row>
    <row r="27" spans="1:13" x14ac:dyDescent="0.2">
      <c r="A27">
        <v>2048</v>
      </c>
      <c r="B27">
        <f>B26+rawdata!P$28</f>
        <v>32</v>
      </c>
      <c r="C27">
        <f>C26+rawdata!Q$28</f>
        <v>57</v>
      </c>
      <c r="D27">
        <f>D26+rawdata!R$28</f>
        <v>3496</v>
      </c>
      <c r="E27">
        <f>E26+rawdata!S$28</f>
        <v>9880</v>
      </c>
      <c r="F27">
        <f>F26+rawdata!T$28</f>
        <v>7210</v>
      </c>
      <c r="G27">
        <f>G26+rawdata!U$28</f>
        <v>12668</v>
      </c>
      <c r="H27">
        <f>H26+rawdata!V$28</f>
        <v>1</v>
      </c>
      <c r="I27">
        <f>I26+rawdata!W$28</f>
        <v>9</v>
      </c>
      <c r="J27">
        <f>J26+rawdata!X$28</f>
        <v>2931</v>
      </c>
      <c r="K27">
        <f>K26+rawdata!Y$28</f>
        <v>8419</v>
      </c>
      <c r="L27">
        <f>L26+rawdata!Z$28</f>
        <v>5497</v>
      </c>
      <c r="M27">
        <f>M26+rawdata!AA$28</f>
        <v>11215</v>
      </c>
    </row>
    <row r="28" spans="1:13" x14ac:dyDescent="0.2">
      <c r="A28">
        <v>2049</v>
      </c>
      <c r="B28">
        <f>B27+rawdata!P$28</f>
        <v>32</v>
      </c>
      <c r="C28">
        <f>C27+rawdata!Q$28</f>
        <v>57</v>
      </c>
      <c r="D28">
        <f>D27+rawdata!R$28</f>
        <v>3563</v>
      </c>
      <c r="E28">
        <f>E27+rawdata!S$28</f>
        <v>10068</v>
      </c>
      <c r="F28">
        <f>F27+rawdata!T$28</f>
        <v>7348</v>
      </c>
      <c r="G28">
        <f>G27+rawdata!U$28</f>
        <v>12909</v>
      </c>
      <c r="H28">
        <f>H27+rawdata!V$28</f>
        <v>1</v>
      </c>
      <c r="I28">
        <f>I27+rawdata!W$28</f>
        <v>9</v>
      </c>
      <c r="J28">
        <f>J27+rawdata!X$28</f>
        <v>2988</v>
      </c>
      <c r="K28">
        <f>K27+rawdata!Y$28</f>
        <v>8582</v>
      </c>
      <c r="L28">
        <f>L27+rawdata!Z$28</f>
        <v>5603</v>
      </c>
      <c r="M28">
        <f>M27+rawdata!AA$28</f>
        <v>11433</v>
      </c>
    </row>
    <row r="29" spans="1:13" x14ac:dyDescent="0.2">
      <c r="A29">
        <v>2050</v>
      </c>
      <c r="B29">
        <f>B28+rawdata!P$28</f>
        <v>32</v>
      </c>
      <c r="C29">
        <f>C28+rawdata!Q$28</f>
        <v>57</v>
      </c>
      <c r="D29">
        <f>D28+rawdata!R$28</f>
        <v>3630</v>
      </c>
      <c r="E29">
        <f>E28+rawdata!S$28</f>
        <v>10256</v>
      </c>
      <c r="F29">
        <f>F28+rawdata!T$28</f>
        <v>7486</v>
      </c>
      <c r="G29">
        <f>G28+rawdata!U$28</f>
        <v>13150</v>
      </c>
      <c r="H29">
        <f>H28+rawdata!V$28</f>
        <v>1</v>
      </c>
      <c r="I29">
        <f>I28+rawdata!W$28</f>
        <v>9</v>
      </c>
      <c r="J29">
        <f>J28+rawdata!X$28</f>
        <v>3045</v>
      </c>
      <c r="K29">
        <f>K28+rawdata!Y$28</f>
        <v>8745</v>
      </c>
      <c r="L29">
        <f>L28+rawdata!Z$28</f>
        <v>5709</v>
      </c>
      <c r="M29">
        <f>M28+rawdata!AA$28</f>
        <v>11651</v>
      </c>
    </row>
    <row r="30" spans="1:13" x14ac:dyDescent="0.2">
      <c r="A30">
        <v>2051</v>
      </c>
      <c r="B30">
        <f>B29+rawdata!P$28</f>
        <v>32</v>
      </c>
      <c r="C30">
        <f>C29+rawdata!Q$28</f>
        <v>57</v>
      </c>
      <c r="D30">
        <f>D29+rawdata!R$28</f>
        <v>3697</v>
      </c>
      <c r="E30">
        <f>E29+rawdata!S$28</f>
        <v>10444</v>
      </c>
      <c r="F30">
        <f>F29+rawdata!T$28</f>
        <v>7624</v>
      </c>
      <c r="G30">
        <f>G29+rawdata!U$28</f>
        <v>13391</v>
      </c>
      <c r="H30">
        <f>H29+rawdata!V$28</f>
        <v>1</v>
      </c>
      <c r="I30">
        <f>I29+rawdata!W$28</f>
        <v>9</v>
      </c>
      <c r="J30">
        <f>J29+rawdata!X$28</f>
        <v>3102</v>
      </c>
      <c r="K30">
        <f>K29+rawdata!Y$28</f>
        <v>8908</v>
      </c>
      <c r="L30">
        <f>L29+rawdata!Z$28</f>
        <v>5815</v>
      </c>
      <c r="M30">
        <f>M29+rawdata!AA$28</f>
        <v>11869</v>
      </c>
    </row>
    <row r="31" spans="1:13" x14ac:dyDescent="0.2">
      <c r="A31">
        <v>2052</v>
      </c>
      <c r="B31">
        <f>B30+rawdata!P$28</f>
        <v>32</v>
      </c>
      <c r="C31">
        <f>C30+rawdata!Q$28</f>
        <v>57</v>
      </c>
      <c r="D31">
        <f>D30+rawdata!R$28</f>
        <v>3764</v>
      </c>
      <c r="E31">
        <f>E30+rawdata!S$28</f>
        <v>10632</v>
      </c>
      <c r="F31">
        <f>F30+rawdata!T$28</f>
        <v>7762</v>
      </c>
      <c r="G31">
        <f>G30+rawdata!U$28</f>
        <v>13632</v>
      </c>
      <c r="H31">
        <f>H30+rawdata!V$28</f>
        <v>1</v>
      </c>
      <c r="I31">
        <f>I30+rawdata!W$28</f>
        <v>9</v>
      </c>
      <c r="J31">
        <f>J30+rawdata!X$28</f>
        <v>3159</v>
      </c>
      <c r="K31">
        <f>K30+rawdata!Y$28</f>
        <v>9071</v>
      </c>
      <c r="L31">
        <f>L30+rawdata!Z$28</f>
        <v>5921</v>
      </c>
      <c r="M31">
        <f>M30+rawdata!AA$28</f>
        <v>12087</v>
      </c>
    </row>
    <row r="32" spans="1:13" x14ac:dyDescent="0.2">
      <c r="A32">
        <v>2053</v>
      </c>
      <c r="B32">
        <f>B31+rawdata!P$28</f>
        <v>32</v>
      </c>
      <c r="C32">
        <f>C31+rawdata!Q$28</f>
        <v>57</v>
      </c>
      <c r="D32">
        <f>D31+rawdata!R$28</f>
        <v>3831</v>
      </c>
      <c r="E32">
        <f>E31+rawdata!S$28</f>
        <v>10820</v>
      </c>
      <c r="F32">
        <f>F31+rawdata!T$28</f>
        <v>7900</v>
      </c>
      <c r="G32">
        <f>G31+rawdata!U$28</f>
        <v>13873</v>
      </c>
      <c r="H32">
        <f>H31+rawdata!V$28</f>
        <v>1</v>
      </c>
      <c r="I32">
        <f>I31+rawdata!W$28</f>
        <v>9</v>
      </c>
      <c r="J32">
        <f>J31+rawdata!X$28</f>
        <v>3216</v>
      </c>
      <c r="K32">
        <f>K31+rawdata!Y$28</f>
        <v>9234</v>
      </c>
      <c r="L32">
        <f>L31+rawdata!Z$28</f>
        <v>6027</v>
      </c>
      <c r="M32">
        <f>M31+rawdata!AA$28</f>
        <v>12305</v>
      </c>
    </row>
    <row r="33" spans="1:13" x14ac:dyDescent="0.2">
      <c r="A33">
        <v>2054</v>
      </c>
      <c r="B33">
        <f>B32+rawdata!P$28</f>
        <v>32</v>
      </c>
      <c r="C33">
        <f>C32+rawdata!Q$28</f>
        <v>57</v>
      </c>
      <c r="D33">
        <f>D32+rawdata!R$28</f>
        <v>3898</v>
      </c>
      <c r="E33">
        <f>E32+rawdata!S$28</f>
        <v>11008</v>
      </c>
      <c r="F33">
        <f>F32+rawdata!T$28</f>
        <v>8038</v>
      </c>
      <c r="G33">
        <f>G32+rawdata!U$28</f>
        <v>14114</v>
      </c>
      <c r="H33">
        <f>H32+rawdata!V$28</f>
        <v>1</v>
      </c>
      <c r="I33">
        <f>I32+rawdata!W$28</f>
        <v>9</v>
      </c>
      <c r="J33">
        <f>J32+rawdata!X$28</f>
        <v>3273</v>
      </c>
      <c r="K33">
        <f>K32+rawdata!Y$28</f>
        <v>9397</v>
      </c>
      <c r="L33">
        <f>L32+rawdata!Z$28</f>
        <v>6133</v>
      </c>
      <c r="M33">
        <f>M32+rawdata!AA$28</f>
        <v>12523</v>
      </c>
    </row>
    <row r="34" spans="1:13" x14ac:dyDescent="0.2">
      <c r="A34">
        <v>2055</v>
      </c>
      <c r="B34">
        <f>B33+rawdata!P$28</f>
        <v>32</v>
      </c>
      <c r="C34">
        <f>C33+rawdata!Q$28</f>
        <v>57</v>
      </c>
      <c r="D34">
        <f>D33+rawdata!R$28</f>
        <v>3965</v>
      </c>
      <c r="E34">
        <f>E33+rawdata!S$28</f>
        <v>11196</v>
      </c>
      <c r="F34">
        <f>F33+rawdata!T$28</f>
        <v>8176</v>
      </c>
      <c r="G34">
        <f>G33+rawdata!U$28</f>
        <v>14355</v>
      </c>
      <c r="H34">
        <f>H33+rawdata!V$28</f>
        <v>1</v>
      </c>
      <c r="I34">
        <f>I33+rawdata!W$28</f>
        <v>9</v>
      </c>
      <c r="J34">
        <f>J33+rawdata!X$28</f>
        <v>3330</v>
      </c>
      <c r="K34">
        <f>K33+rawdata!Y$28</f>
        <v>9560</v>
      </c>
      <c r="L34">
        <f>L33+rawdata!Z$28</f>
        <v>6239</v>
      </c>
      <c r="M34">
        <f>M33+rawdata!AA$28</f>
        <v>12741</v>
      </c>
    </row>
    <row r="35" spans="1:13" x14ac:dyDescent="0.2">
      <c r="A35">
        <v>2056</v>
      </c>
      <c r="B35">
        <f>B34+rawdata!P$28</f>
        <v>32</v>
      </c>
      <c r="C35">
        <f>C34+rawdata!Q$28</f>
        <v>57</v>
      </c>
      <c r="D35">
        <f>D34+rawdata!R$28</f>
        <v>4032</v>
      </c>
      <c r="E35">
        <f>E34+rawdata!S$28</f>
        <v>11384</v>
      </c>
      <c r="F35">
        <f>F34+rawdata!T$28</f>
        <v>8314</v>
      </c>
      <c r="G35">
        <f>G34+rawdata!U$28</f>
        <v>14596</v>
      </c>
      <c r="H35">
        <f>H34+rawdata!V$28</f>
        <v>1</v>
      </c>
      <c r="I35">
        <f>I34+rawdata!W$28</f>
        <v>9</v>
      </c>
      <c r="J35">
        <f>J34+rawdata!X$28</f>
        <v>3387</v>
      </c>
      <c r="K35">
        <f>K34+rawdata!Y$28</f>
        <v>9723</v>
      </c>
      <c r="L35">
        <f>L34+rawdata!Z$28</f>
        <v>6345</v>
      </c>
      <c r="M35">
        <f>M34+rawdata!AA$28</f>
        <v>12959</v>
      </c>
    </row>
    <row r="36" spans="1:13" x14ac:dyDescent="0.2">
      <c r="A36">
        <v>2057</v>
      </c>
      <c r="B36">
        <f>B35+rawdata!P$28</f>
        <v>32</v>
      </c>
      <c r="C36">
        <f>C35+rawdata!Q$28</f>
        <v>57</v>
      </c>
      <c r="D36">
        <f>D35+rawdata!R$28</f>
        <v>4099</v>
      </c>
      <c r="E36">
        <f>E35+rawdata!S$28</f>
        <v>11572</v>
      </c>
      <c r="F36">
        <f>F35+rawdata!T$28</f>
        <v>8452</v>
      </c>
      <c r="G36">
        <f>G35+rawdata!U$28</f>
        <v>14837</v>
      </c>
      <c r="H36">
        <f>H35+rawdata!V$28</f>
        <v>1</v>
      </c>
      <c r="I36">
        <f>I35+rawdata!W$28</f>
        <v>9</v>
      </c>
      <c r="J36">
        <f>J35+rawdata!X$28</f>
        <v>3444</v>
      </c>
      <c r="K36">
        <f>K35+rawdata!Y$28</f>
        <v>9886</v>
      </c>
      <c r="L36">
        <f>L35+rawdata!Z$28</f>
        <v>6451</v>
      </c>
      <c r="M36">
        <f>M35+rawdata!AA$28</f>
        <v>13177</v>
      </c>
    </row>
    <row r="37" spans="1:13" x14ac:dyDescent="0.2">
      <c r="A37">
        <v>2058</v>
      </c>
      <c r="B37">
        <f>B36+rawdata!P$28</f>
        <v>32</v>
      </c>
      <c r="C37">
        <f>C36+rawdata!Q$28</f>
        <v>57</v>
      </c>
      <c r="D37">
        <f>D36+rawdata!R$28</f>
        <v>4166</v>
      </c>
      <c r="E37">
        <f>E36+rawdata!S$28</f>
        <v>11760</v>
      </c>
      <c r="F37">
        <f>F36+rawdata!T$28</f>
        <v>8590</v>
      </c>
      <c r="G37">
        <f>G36+rawdata!U$28</f>
        <v>15078</v>
      </c>
      <c r="H37">
        <f>H36+rawdata!V$28</f>
        <v>1</v>
      </c>
      <c r="I37">
        <f>I36+rawdata!W$28</f>
        <v>9</v>
      </c>
      <c r="J37">
        <f>J36+rawdata!X$28</f>
        <v>3501</v>
      </c>
      <c r="K37">
        <f>K36+rawdata!Y$28</f>
        <v>10049</v>
      </c>
      <c r="L37">
        <f>L36+rawdata!Z$28</f>
        <v>6557</v>
      </c>
      <c r="M37">
        <f>M36+rawdata!AA$28</f>
        <v>13395</v>
      </c>
    </row>
    <row r="38" spans="1:13" x14ac:dyDescent="0.2">
      <c r="A38">
        <v>2059</v>
      </c>
      <c r="B38">
        <f>B37+rawdata!P$28</f>
        <v>32</v>
      </c>
      <c r="C38">
        <f>C37+rawdata!Q$28</f>
        <v>57</v>
      </c>
      <c r="D38">
        <f>D37+rawdata!R$28</f>
        <v>4233</v>
      </c>
      <c r="E38">
        <f>E37+rawdata!S$28</f>
        <v>11948</v>
      </c>
      <c r="F38">
        <f>F37+rawdata!T$28</f>
        <v>8728</v>
      </c>
      <c r="G38">
        <f>G37+rawdata!U$28</f>
        <v>15319</v>
      </c>
      <c r="H38">
        <f>H37+rawdata!V$28</f>
        <v>1</v>
      </c>
      <c r="I38">
        <f>I37+rawdata!W$28</f>
        <v>9</v>
      </c>
      <c r="J38">
        <f>J37+rawdata!X$28</f>
        <v>3558</v>
      </c>
      <c r="K38">
        <f>K37+rawdata!Y$28</f>
        <v>10212</v>
      </c>
      <c r="L38">
        <f>L37+rawdata!Z$28</f>
        <v>6663</v>
      </c>
      <c r="M38">
        <f>M37+rawdata!AA$28</f>
        <v>13613</v>
      </c>
    </row>
    <row r="39" spans="1:13" x14ac:dyDescent="0.2">
      <c r="A39">
        <v>2060</v>
      </c>
      <c r="B39">
        <f>B38+rawdata!P$28</f>
        <v>32</v>
      </c>
      <c r="C39">
        <f>C38+rawdata!Q$28</f>
        <v>57</v>
      </c>
      <c r="D39">
        <f>D38+rawdata!R$28</f>
        <v>4300</v>
      </c>
      <c r="E39">
        <f>E38+rawdata!S$28</f>
        <v>12136</v>
      </c>
      <c r="F39">
        <f>F38+rawdata!T$28</f>
        <v>8866</v>
      </c>
      <c r="G39">
        <f>G38+rawdata!U$28</f>
        <v>15560</v>
      </c>
      <c r="H39">
        <f>H38+rawdata!V$28</f>
        <v>1</v>
      </c>
      <c r="I39">
        <f>I38+rawdata!W$28</f>
        <v>9</v>
      </c>
      <c r="J39">
        <f>J38+rawdata!X$28</f>
        <v>3615</v>
      </c>
      <c r="K39">
        <f>K38+rawdata!Y$28</f>
        <v>10375</v>
      </c>
      <c r="L39">
        <f>L38+rawdata!Z$28</f>
        <v>6769</v>
      </c>
      <c r="M39">
        <f>M38+rawdata!AA$28</f>
        <v>13831</v>
      </c>
    </row>
  </sheetData>
  <mergeCells count="1">
    <mergeCell ref="A1:M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CB84F-9C43-FD4D-AEE2-E752E3AD6DBD}">
  <dimension ref="A1:M39"/>
  <sheetViews>
    <sheetView tabSelected="1" workbookViewId="0">
      <selection activeCell="H47" sqref="H47"/>
    </sheetView>
  </sheetViews>
  <sheetFormatPr baseColWidth="10" defaultRowHeight="16" x14ac:dyDescent="0.2"/>
  <sheetData>
    <row r="1" spans="1:13" x14ac:dyDescent="0.2">
      <c r="A1" t="s">
        <v>14</v>
      </c>
    </row>
    <row r="2" spans="1:13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</row>
    <row r="3" spans="1:13" x14ac:dyDescent="0.2">
      <c r="A3">
        <v>2024</v>
      </c>
      <c r="B3">
        <f>rawdata!B25+rawdata!P29</f>
        <v>32</v>
      </c>
      <c r="C3">
        <f>rawdata!C25+rawdata!Q29</f>
        <v>57</v>
      </c>
      <c r="D3">
        <f>rawdata!D25+rawdata!R29</f>
        <v>1914</v>
      </c>
      <c r="E3">
        <f>rawdata!E25+rawdata!S29</f>
        <v>5443</v>
      </c>
      <c r="F3">
        <f>rawdata!F25+rawdata!T29</f>
        <v>3953</v>
      </c>
      <c r="G3">
        <f>rawdata!G25+rawdata!U29</f>
        <v>6980</v>
      </c>
      <c r="H3">
        <f>rawdata!H25+rawdata!V29</f>
        <v>1</v>
      </c>
      <c r="I3">
        <f>rawdata!I25+rawdata!W29</f>
        <v>9</v>
      </c>
      <c r="J3">
        <f>rawdata!J25+rawdata!X29</f>
        <v>1585</v>
      </c>
      <c r="K3">
        <f>rawdata!K25+rawdata!Y29</f>
        <v>4572</v>
      </c>
      <c r="L3">
        <f>rawdata!L25+rawdata!Z29</f>
        <v>2995</v>
      </c>
      <c r="M3">
        <f>rawdata!M25+rawdata!AA29</f>
        <v>6070</v>
      </c>
    </row>
    <row r="4" spans="1:13" x14ac:dyDescent="0.2">
      <c r="A4">
        <v>2025</v>
      </c>
      <c r="B4">
        <f>B3+rawdata!P$29</f>
        <v>32</v>
      </c>
      <c r="C4">
        <f>C3+rawdata!Q$29</f>
        <v>57</v>
      </c>
      <c r="D4">
        <f>D3+rawdata!R$29</f>
        <v>2007</v>
      </c>
      <c r="E4">
        <f>E3+rawdata!S$29</f>
        <v>5706</v>
      </c>
      <c r="F4">
        <f>F3+rawdata!T$29</f>
        <v>4146</v>
      </c>
      <c r="G4">
        <f>G3+rawdata!U$29</f>
        <v>7317</v>
      </c>
      <c r="H4">
        <f>H3+rawdata!V$29</f>
        <v>1</v>
      </c>
      <c r="I4">
        <f>I3+rawdata!W$29</f>
        <v>9</v>
      </c>
      <c r="J4">
        <f>J3+rawdata!X$29</f>
        <v>1664</v>
      </c>
      <c r="K4">
        <f>K3+rawdata!Y$29</f>
        <v>4800</v>
      </c>
      <c r="L4">
        <f>L3+rawdata!Z$29</f>
        <v>3143</v>
      </c>
      <c r="M4">
        <f>M3+rawdata!AA$29</f>
        <v>6375</v>
      </c>
    </row>
    <row r="5" spans="1:13" x14ac:dyDescent="0.2">
      <c r="A5">
        <v>2026</v>
      </c>
      <c r="B5">
        <f>B4+rawdata!P$29</f>
        <v>32</v>
      </c>
      <c r="C5">
        <f>C4+rawdata!Q$29</f>
        <v>57</v>
      </c>
      <c r="D5">
        <f>D4+rawdata!R$29</f>
        <v>2100</v>
      </c>
      <c r="E5">
        <f>E4+rawdata!S$29</f>
        <v>5969</v>
      </c>
      <c r="F5">
        <f>F4+rawdata!T$29</f>
        <v>4339</v>
      </c>
      <c r="G5">
        <f>G4+rawdata!U$29</f>
        <v>7654</v>
      </c>
      <c r="H5">
        <f>H4+rawdata!V$29</f>
        <v>1</v>
      </c>
      <c r="I5">
        <f>I4+rawdata!W$29</f>
        <v>9</v>
      </c>
      <c r="J5">
        <f>J4+rawdata!X$29</f>
        <v>1743</v>
      </c>
      <c r="K5">
        <f>K4+rawdata!Y$29</f>
        <v>5028</v>
      </c>
      <c r="L5">
        <f>L4+rawdata!Z$29</f>
        <v>3291</v>
      </c>
      <c r="M5">
        <f>M4+rawdata!AA$29</f>
        <v>6680</v>
      </c>
    </row>
    <row r="6" spans="1:13" x14ac:dyDescent="0.2">
      <c r="A6">
        <v>2027</v>
      </c>
      <c r="B6">
        <f>B5+rawdata!P$29</f>
        <v>32</v>
      </c>
      <c r="C6">
        <f>C5+rawdata!Q$29</f>
        <v>57</v>
      </c>
      <c r="D6">
        <f>D5+rawdata!R$29</f>
        <v>2193</v>
      </c>
      <c r="E6">
        <f>E5+rawdata!S$29</f>
        <v>6232</v>
      </c>
      <c r="F6">
        <f>F5+rawdata!T$29</f>
        <v>4532</v>
      </c>
      <c r="G6">
        <f>G5+rawdata!U$29</f>
        <v>7991</v>
      </c>
      <c r="H6">
        <f>H5+rawdata!V$29</f>
        <v>1</v>
      </c>
      <c r="I6">
        <f>I5+rawdata!W$29</f>
        <v>9</v>
      </c>
      <c r="J6">
        <f>J5+rawdata!X$29</f>
        <v>1822</v>
      </c>
      <c r="K6">
        <f>K5+rawdata!Y$29</f>
        <v>5256</v>
      </c>
      <c r="L6">
        <f>L5+rawdata!Z$29</f>
        <v>3439</v>
      </c>
      <c r="M6">
        <f>M5+rawdata!AA$29</f>
        <v>6985</v>
      </c>
    </row>
    <row r="7" spans="1:13" x14ac:dyDescent="0.2">
      <c r="A7">
        <v>2028</v>
      </c>
      <c r="B7">
        <f>B6+rawdata!P$29</f>
        <v>32</v>
      </c>
      <c r="C7">
        <f>C6+rawdata!Q$29</f>
        <v>57</v>
      </c>
      <c r="D7">
        <f>D6+rawdata!R$29</f>
        <v>2286</v>
      </c>
      <c r="E7">
        <f>E6+rawdata!S$29</f>
        <v>6495</v>
      </c>
      <c r="F7">
        <f>F6+rawdata!T$29</f>
        <v>4725</v>
      </c>
      <c r="G7">
        <f>G6+rawdata!U$29</f>
        <v>8328</v>
      </c>
      <c r="H7">
        <f>H6+rawdata!V$29</f>
        <v>1</v>
      </c>
      <c r="I7">
        <f>I6+rawdata!W$29</f>
        <v>9</v>
      </c>
      <c r="J7">
        <f>J6+rawdata!X$29</f>
        <v>1901</v>
      </c>
      <c r="K7">
        <f>K6+rawdata!Y$29</f>
        <v>5484</v>
      </c>
      <c r="L7">
        <f>L6+rawdata!Z$29</f>
        <v>3587</v>
      </c>
      <c r="M7">
        <f>M6+rawdata!AA$29</f>
        <v>7290</v>
      </c>
    </row>
    <row r="8" spans="1:13" x14ac:dyDescent="0.2">
      <c r="A8">
        <v>2029</v>
      </c>
      <c r="B8">
        <f>B7+rawdata!P$29</f>
        <v>32</v>
      </c>
      <c r="C8">
        <f>C7+rawdata!Q$29</f>
        <v>57</v>
      </c>
      <c r="D8">
        <f>D7+rawdata!R$29</f>
        <v>2379</v>
      </c>
      <c r="E8">
        <f>E7+rawdata!S$29</f>
        <v>6758</v>
      </c>
      <c r="F8">
        <f>F7+rawdata!T$29</f>
        <v>4918</v>
      </c>
      <c r="G8">
        <f>G7+rawdata!U$29</f>
        <v>8665</v>
      </c>
      <c r="H8">
        <f>H7+rawdata!V$29</f>
        <v>1</v>
      </c>
      <c r="I8">
        <f>I7+rawdata!W$29</f>
        <v>9</v>
      </c>
      <c r="J8">
        <f>J7+rawdata!X$29</f>
        <v>1980</v>
      </c>
      <c r="K8">
        <f>K7+rawdata!Y$29</f>
        <v>5712</v>
      </c>
      <c r="L8">
        <f>L7+rawdata!Z$29</f>
        <v>3735</v>
      </c>
      <c r="M8">
        <f>M7+rawdata!AA$29</f>
        <v>7595</v>
      </c>
    </row>
    <row r="9" spans="1:13" x14ac:dyDescent="0.2">
      <c r="A9">
        <v>2030</v>
      </c>
      <c r="B9">
        <f>B8+rawdata!P$29</f>
        <v>32</v>
      </c>
      <c r="C9">
        <f>C8+rawdata!Q$29</f>
        <v>57</v>
      </c>
      <c r="D9">
        <f>D8+rawdata!R$29</f>
        <v>2472</v>
      </c>
      <c r="E9">
        <f>E8+rawdata!S$29</f>
        <v>7021</v>
      </c>
      <c r="F9">
        <f>F8+rawdata!T$29</f>
        <v>5111</v>
      </c>
      <c r="G9">
        <f>G8+rawdata!U$29</f>
        <v>9002</v>
      </c>
      <c r="H9">
        <f>H8+rawdata!V$29</f>
        <v>1</v>
      </c>
      <c r="I9">
        <f>I8+rawdata!W$29</f>
        <v>9</v>
      </c>
      <c r="J9">
        <f>J8+rawdata!X$29</f>
        <v>2059</v>
      </c>
      <c r="K9">
        <f>K8+rawdata!Y$29</f>
        <v>5940</v>
      </c>
      <c r="L9">
        <f>L8+rawdata!Z$29</f>
        <v>3883</v>
      </c>
      <c r="M9">
        <f>M8+rawdata!AA$29</f>
        <v>7900</v>
      </c>
    </row>
    <row r="10" spans="1:13" x14ac:dyDescent="0.2">
      <c r="A10">
        <v>2031</v>
      </c>
      <c r="B10">
        <f>B9+rawdata!P$29</f>
        <v>32</v>
      </c>
      <c r="C10">
        <f>C9+rawdata!Q$29</f>
        <v>57</v>
      </c>
      <c r="D10">
        <f>D9+rawdata!R$29</f>
        <v>2565</v>
      </c>
      <c r="E10">
        <f>E9+rawdata!S$29</f>
        <v>7284</v>
      </c>
      <c r="F10">
        <f>F9+rawdata!T$29</f>
        <v>5304</v>
      </c>
      <c r="G10">
        <f>G9+rawdata!U$29</f>
        <v>9339</v>
      </c>
      <c r="H10">
        <f>H9+rawdata!V$29</f>
        <v>1</v>
      </c>
      <c r="I10">
        <f>I9+rawdata!W$29</f>
        <v>9</v>
      </c>
      <c r="J10">
        <f>J9+rawdata!X$29</f>
        <v>2138</v>
      </c>
      <c r="K10">
        <f>K9+rawdata!Y$29</f>
        <v>6168</v>
      </c>
      <c r="L10">
        <f>L9+rawdata!Z$29</f>
        <v>4031</v>
      </c>
      <c r="M10">
        <f>M9+rawdata!AA$29</f>
        <v>8205</v>
      </c>
    </row>
    <row r="11" spans="1:13" x14ac:dyDescent="0.2">
      <c r="A11">
        <v>2032</v>
      </c>
      <c r="B11">
        <f>B10+rawdata!P$29</f>
        <v>32</v>
      </c>
      <c r="C11">
        <f>C10+rawdata!Q$29</f>
        <v>57</v>
      </c>
      <c r="D11">
        <f>D10+rawdata!R$29</f>
        <v>2658</v>
      </c>
      <c r="E11">
        <f>E10+rawdata!S$29</f>
        <v>7547</v>
      </c>
      <c r="F11">
        <f>F10+rawdata!T$29</f>
        <v>5497</v>
      </c>
      <c r="G11">
        <f>G10+rawdata!U$29</f>
        <v>9676</v>
      </c>
      <c r="H11">
        <f>H10+rawdata!V$29</f>
        <v>1</v>
      </c>
      <c r="I11">
        <f>I10+rawdata!W$29</f>
        <v>9</v>
      </c>
      <c r="J11">
        <f>J10+rawdata!X$29</f>
        <v>2217</v>
      </c>
      <c r="K11">
        <f>K10+rawdata!Y$29</f>
        <v>6396</v>
      </c>
      <c r="L11">
        <f>L10+rawdata!Z$29</f>
        <v>4179</v>
      </c>
      <c r="M11">
        <f>M10+rawdata!AA$29</f>
        <v>8510</v>
      </c>
    </row>
    <row r="12" spans="1:13" x14ac:dyDescent="0.2">
      <c r="A12">
        <v>2033</v>
      </c>
      <c r="B12">
        <f>B11+rawdata!P$29</f>
        <v>32</v>
      </c>
      <c r="C12">
        <f>C11+rawdata!Q$29</f>
        <v>57</v>
      </c>
      <c r="D12">
        <f>D11+rawdata!R$29</f>
        <v>2751</v>
      </c>
      <c r="E12">
        <f>E11+rawdata!S$29</f>
        <v>7810</v>
      </c>
      <c r="F12">
        <f>F11+rawdata!T$29</f>
        <v>5690</v>
      </c>
      <c r="G12">
        <f>G11+rawdata!U$29</f>
        <v>10013</v>
      </c>
      <c r="H12">
        <f>H11+rawdata!V$29</f>
        <v>1</v>
      </c>
      <c r="I12">
        <f>I11+rawdata!W$29</f>
        <v>9</v>
      </c>
      <c r="J12">
        <f>J11+rawdata!X$29</f>
        <v>2296</v>
      </c>
      <c r="K12">
        <f>K11+rawdata!Y$29</f>
        <v>6624</v>
      </c>
      <c r="L12">
        <f>L11+rawdata!Z$29</f>
        <v>4327</v>
      </c>
      <c r="M12">
        <f>M11+rawdata!AA$29</f>
        <v>8815</v>
      </c>
    </row>
    <row r="13" spans="1:13" x14ac:dyDescent="0.2">
      <c r="A13">
        <v>2034</v>
      </c>
      <c r="B13">
        <f>B12+rawdata!P$29</f>
        <v>32</v>
      </c>
      <c r="C13">
        <f>C12+rawdata!Q$29</f>
        <v>57</v>
      </c>
      <c r="D13">
        <f>D12+rawdata!R$29</f>
        <v>2844</v>
      </c>
      <c r="E13">
        <f>E12+rawdata!S$29</f>
        <v>8073</v>
      </c>
      <c r="F13">
        <f>F12+rawdata!T$29</f>
        <v>5883</v>
      </c>
      <c r="G13">
        <f>G12+rawdata!U$29</f>
        <v>10350</v>
      </c>
      <c r="H13">
        <f>H12+rawdata!V$29</f>
        <v>1</v>
      </c>
      <c r="I13">
        <f>I12+rawdata!W$29</f>
        <v>9</v>
      </c>
      <c r="J13">
        <f>J12+rawdata!X$29</f>
        <v>2375</v>
      </c>
      <c r="K13">
        <f>K12+rawdata!Y$29</f>
        <v>6852</v>
      </c>
      <c r="L13">
        <f>L12+rawdata!Z$29</f>
        <v>4475</v>
      </c>
      <c r="M13">
        <f>M12+rawdata!AA$29</f>
        <v>9120</v>
      </c>
    </row>
    <row r="14" spans="1:13" x14ac:dyDescent="0.2">
      <c r="A14">
        <v>2035</v>
      </c>
      <c r="B14">
        <f>B13+rawdata!P$29</f>
        <v>32</v>
      </c>
      <c r="C14">
        <f>C13+rawdata!Q$29</f>
        <v>57</v>
      </c>
      <c r="D14">
        <f>D13+rawdata!R$29</f>
        <v>2937</v>
      </c>
      <c r="E14">
        <f>E13+rawdata!S$29</f>
        <v>8336</v>
      </c>
      <c r="F14">
        <f>F13+rawdata!T$29</f>
        <v>6076</v>
      </c>
      <c r="G14">
        <f>G13+rawdata!U$29</f>
        <v>10687</v>
      </c>
      <c r="H14">
        <f>H13+rawdata!V$29</f>
        <v>1</v>
      </c>
      <c r="I14">
        <f>I13+rawdata!W$29</f>
        <v>9</v>
      </c>
      <c r="J14">
        <f>J13+rawdata!X$29</f>
        <v>2454</v>
      </c>
      <c r="K14">
        <f>K13+rawdata!Y$29</f>
        <v>7080</v>
      </c>
      <c r="L14">
        <f>L13+rawdata!Z$29</f>
        <v>4623</v>
      </c>
      <c r="M14">
        <f>M13+rawdata!AA$29</f>
        <v>9425</v>
      </c>
    </row>
    <row r="15" spans="1:13" x14ac:dyDescent="0.2">
      <c r="A15">
        <v>2036</v>
      </c>
      <c r="B15">
        <f>B14+rawdata!P$29</f>
        <v>32</v>
      </c>
      <c r="C15">
        <f>C14+rawdata!Q$29</f>
        <v>57</v>
      </c>
      <c r="D15">
        <f>D14+rawdata!R$29</f>
        <v>3030</v>
      </c>
      <c r="E15">
        <f>E14+rawdata!S$29</f>
        <v>8599</v>
      </c>
      <c r="F15">
        <f>F14+rawdata!T$29</f>
        <v>6269</v>
      </c>
      <c r="G15">
        <f>G14+rawdata!U$29</f>
        <v>11024</v>
      </c>
      <c r="H15">
        <f>H14+rawdata!V$29</f>
        <v>1</v>
      </c>
      <c r="I15">
        <f>I14+rawdata!W$29</f>
        <v>9</v>
      </c>
      <c r="J15">
        <f>J14+rawdata!X$29</f>
        <v>2533</v>
      </c>
      <c r="K15">
        <f>K14+rawdata!Y$29</f>
        <v>7308</v>
      </c>
      <c r="L15">
        <f>L14+rawdata!Z$29</f>
        <v>4771</v>
      </c>
      <c r="M15">
        <f>M14+rawdata!AA$29</f>
        <v>9730</v>
      </c>
    </row>
    <row r="16" spans="1:13" x14ac:dyDescent="0.2">
      <c r="A16">
        <v>2037</v>
      </c>
      <c r="B16">
        <f>B15+rawdata!P$29</f>
        <v>32</v>
      </c>
      <c r="C16">
        <f>C15+rawdata!Q$29</f>
        <v>57</v>
      </c>
      <c r="D16">
        <f>D15+rawdata!R$29</f>
        <v>3123</v>
      </c>
      <c r="E16">
        <f>E15+rawdata!S$29</f>
        <v>8862</v>
      </c>
      <c r="F16">
        <f>F15+rawdata!T$29</f>
        <v>6462</v>
      </c>
      <c r="G16">
        <f>G15+rawdata!U$29</f>
        <v>11361</v>
      </c>
      <c r="H16">
        <f>H15+rawdata!V$29</f>
        <v>1</v>
      </c>
      <c r="I16">
        <f>I15+rawdata!W$29</f>
        <v>9</v>
      </c>
      <c r="J16">
        <f>J15+rawdata!X$29</f>
        <v>2612</v>
      </c>
      <c r="K16">
        <f>K15+rawdata!Y$29</f>
        <v>7536</v>
      </c>
      <c r="L16">
        <f>L15+rawdata!Z$29</f>
        <v>4919</v>
      </c>
      <c r="M16">
        <f>M15+rawdata!AA$29</f>
        <v>10035</v>
      </c>
    </row>
    <row r="17" spans="1:13" x14ac:dyDescent="0.2">
      <c r="A17">
        <v>2038</v>
      </c>
      <c r="B17">
        <f>B16+rawdata!P$29</f>
        <v>32</v>
      </c>
      <c r="C17">
        <f>C16+rawdata!Q$29</f>
        <v>57</v>
      </c>
      <c r="D17">
        <f>D16+rawdata!R$29</f>
        <v>3216</v>
      </c>
      <c r="E17">
        <f>E16+rawdata!S$29</f>
        <v>9125</v>
      </c>
      <c r="F17">
        <f>F16+rawdata!T$29</f>
        <v>6655</v>
      </c>
      <c r="G17">
        <f>G16+rawdata!U$29</f>
        <v>11698</v>
      </c>
      <c r="H17">
        <f>H16+rawdata!V$29</f>
        <v>1</v>
      </c>
      <c r="I17">
        <f>I16+rawdata!W$29</f>
        <v>9</v>
      </c>
      <c r="J17">
        <f>J16+rawdata!X$29</f>
        <v>2691</v>
      </c>
      <c r="K17">
        <f>K16+rawdata!Y$29</f>
        <v>7764</v>
      </c>
      <c r="L17">
        <f>L16+rawdata!Z$29</f>
        <v>5067</v>
      </c>
      <c r="M17">
        <f>M16+rawdata!AA$29</f>
        <v>10340</v>
      </c>
    </row>
    <row r="18" spans="1:13" x14ac:dyDescent="0.2">
      <c r="A18">
        <v>2039</v>
      </c>
      <c r="B18">
        <f>B17+rawdata!P$29</f>
        <v>32</v>
      </c>
      <c r="C18">
        <f>C17+rawdata!Q$29</f>
        <v>57</v>
      </c>
      <c r="D18">
        <f>D17+rawdata!R$29</f>
        <v>3309</v>
      </c>
      <c r="E18">
        <f>E17+rawdata!S$29</f>
        <v>9388</v>
      </c>
      <c r="F18">
        <f>F17+rawdata!T$29</f>
        <v>6848</v>
      </c>
      <c r="G18">
        <f>G17+rawdata!U$29</f>
        <v>12035</v>
      </c>
      <c r="H18">
        <f>H17+rawdata!V$29</f>
        <v>1</v>
      </c>
      <c r="I18">
        <f>I17+rawdata!W$29</f>
        <v>9</v>
      </c>
      <c r="J18">
        <f>J17+rawdata!X$29</f>
        <v>2770</v>
      </c>
      <c r="K18">
        <f>K17+rawdata!Y$29</f>
        <v>7992</v>
      </c>
      <c r="L18">
        <f>L17+rawdata!Z$29</f>
        <v>5215</v>
      </c>
      <c r="M18">
        <f>M17+rawdata!AA$29</f>
        <v>10645</v>
      </c>
    </row>
    <row r="19" spans="1:13" x14ac:dyDescent="0.2">
      <c r="A19">
        <v>2040</v>
      </c>
      <c r="B19">
        <f>B18+rawdata!P$29</f>
        <v>32</v>
      </c>
      <c r="C19">
        <f>C18+rawdata!Q$29</f>
        <v>57</v>
      </c>
      <c r="D19">
        <f>D18+rawdata!R$29</f>
        <v>3402</v>
      </c>
      <c r="E19">
        <f>E18+rawdata!S$29</f>
        <v>9651</v>
      </c>
      <c r="F19">
        <f>F18+rawdata!T$29</f>
        <v>7041</v>
      </c>
      <c r="G19">
        <f>G18+rawdata!U$29</f>
        <v>12372</v>
      </c>
      <c r="H19">
        <f>H18+rawdata!V$29</f>
        <v>1</v>
      </c>
      <c r="I19">
        <f>I18+rawdata!W$29</f>
        <v>9</v>
      </c>
      <c r="J19">
        <f>J18+rawdata!X$29</f>
        <v>2849</v>
      </c>
      <c r="K19">
        <f>K18+rawdata!Y$29</f>
        <v>8220</v>
      </c>
      <c r="L19">
        <f>L18+rawdata!Z$29</f>
        <v>5363</v>
      </c>
      <c r="M19">
        <f>M18+rawdata!AA$29</f>
        <v>10950</v>
      </c>
    </row>
    <row r="20" spans="1:13" x14ac:dyDescent="0.2">
      <c r="A20">
        <v>2041</v>
      </c>
      <c r="B20">
        <f>B19+rawdata!P$29</f>
        <v>32</v>
      </c>
      <c r="C20">
        <f>C19+rawdata!Q$29</f>
        <v>57</v>
      </c>
      <c r="D20">
        <f>D19+rawdata!R$29</f>
        <v>3495</v>
      </c>
      <c r="E20">
        <f>E19+rawdata!S$29</f>
        <v>9914</v>
      </c>
      <c r="F20">
        <f>F19+rawdata!T$29</f>
        <v>7234</v>
      </c>
      <c r="G20">
        <f>G19+rawdata!U$29</f>
        <v>12709</v>
      </c>
      <c r="H20">
        <f>H19+rawdata!V$29</f>
        <v>1</v>
      </c>
      <c r="I20">
        <f>I19+rawdata!W$29</f>
        <v>9</v>
      </c>
      <c r="J20">
        <f>J19+rawdata!X$29</f>
        <v>2928</v>
      </c>
      <c r="K20">
        <f>K19+rawdata!Y$29</f>
        <v>8448</v>
      </c>
      <c r="L20">
        <f>L19+rawdata!Z$29</f>
        <v>5511</v>
      </c>
      <c r="M20">
        <f>M19+rawdata!AA$29</f>
        <v>11255</v>
      </c>
    </row>
    <row r="21" spans="1:13" x14ac:dyDescent="0.2">
      <c r="A21">
        <v>2042</v>
      </c>
      <c r="B21">
        <f>B20+rawdata!P$29</f>
        <v>32</v>
      </c>
      <c r="C21">
        <f>C20+rawdata!Q$29</f>
        <v>57</v>
      </c>
      <c r="D21">
        <f>D20+rawdata!R$29</f>
        <v>3588</v>
      </c>
      <c r="E21">
        <f>E20+rawdata!S$29</f>
        <v>10177</v>
      </c>
      <c r="F21">
        <f>F20+rawdata!T$29</f>
        <v>7427</v>
      </c>
      <c r="G21">
        <f>G20+rawdata!U$29</f>
        <v>13046</v>
      </c>
      <c r="H21">
        <f>H20+rawdata!V$29</f>
        <v>1</v>
      </c>
      <c r="I21">
        <f>I20+rawdata!W$29</f>
        <v>9</v>
      </c>
      <c r="J21">
        <f>J20+rawdata!X$29</f>
        <v>3007</v>
      </c>
      <c r="K21">
        <f>K20+rawdata!Y$29</f>
        <v>8676</v>
      </c>
      <c r="L21">
        <f>L20+rawdata!Z$29</f>
        <v>5659</v>
      </c>
      <c r="M21">
        <f>M20+rawdata!AA$29</f>
        <v>11560</v>
      </c>
    </row>
    <row r="22" spans="1:13" x14ac:dyDescent="0.2">
      <c r="A22">
        <v>2043</v>
      </c>
      <c r="B22">
        <f>B21+rawdata!P$29</f>
        <v>32</v>
      </c>
      <c r="C22">
        <f>C21+rawdata!Q$29</f>
        <v>57</v>
      </c>
      <c r="D22">
        <f>D21+rawdata!R$29</f>
        <v>3681</v>
      </c>
      <c r="E22">
        <f>E21+rawdata!S$29</f>
        <v>10440</v>
      </c>
      <c r="F22">
        <f>F21+rawdata!T$29</f>
        <v>7620</v>
      </c>
      <c r="G22">
        <f>G21+rawdata!U$29</f>
        <v>13383</v>
      </c>
      <c r="H22">
        <f>H21+rawdata!V$29</f>
        <v>1</v>
      </c>
      <c r="I22">
        <f>I21+rawdata!W$29</f>
        <v>9</v>
      </c>
      <c r="J22">
        <f>J21+rawdata!X$29</f>
        <v>3086</v>
      </c>
      <c r="K22">
        <f>K21+rawdata!Y$29</f>
        <v>8904</v>
      </c>
      <c r="L22">
        <f>L21+rawdata!Z$29</f>
        <v>5807</v>
      </c>
      <c r="M22">
        <f>M21+rawdata!AA$29</f>
        <v>11865</v>
      </c>
    </row>
    <row r="23" spans="1:13" x14ac:dyDescent="0.2">
      <c r="A23">
        <v>2044</v>
      </c>
      <c r="B23">
        <f>B22+rawdata!P$29</f>
        <v>32</v>
      </c>
      <c r="C23">
        <f>C22+rawdata!Q$29</f>
        <v>57</v>
      </c>
      <c r="D23">
        <f>D22+rawdata!R$29</f>
        <v>3774</v>
      </c>
      <c r="E23">
        <f>E22+rawdata!S$29</f>
        <v>10703</v>
      </c>
      <c r="F23">
        <f>F22+rawdata!T$29</f>
        <v>7813</v>
      </c>
      <c r="G23">
        <f>G22+rawdata!U$29</f>
        <v>13720</v>
      </c>
      <c r="H23">
        <f>H22+rawdata!V$29</f>
        <v>1</v>
      </c>
      <c r="I23">
        <f>I22+rawdata!W$29</f>
        <v>9</v>
      </c>
      <c r="J23">
        <f>J22+rawdata!X$29</f>
        <v>3165</v>
      </c>
      <c r="K23">
        <f>K22+rawdata!Y$29</f>
        <v>9132</v>
      </c>
      <c r="L23">
        <f>L22+rawdata!Z$29</f>
        <v>5955</v>
      </c>
      <c r="M23">
        <f>M22+rawdata!AA$29</f>
        <v>12170</v>
      </c>
    </row>
    <row r="24" spans="1:13" x14ac:dyDescent="0.2">
      <c r="A24">
        <v>2045</v>
      </c>
      <c r="B24">
        <f>B23+rawdata!P$29</f>
        <v>32</v>
      </c>
      <c r="C24">
        <f>C23+rawdata!Q$29</f>
        <v>57</v>
      </c>
      <c r="D24">
        <f>D23+rawdata!R$29</f>
        <v>3867</v>
      </c>
      <c r="E24">
        <f>E23+rawdata!S$29</f>
        <v>10966</v>
      </c>
      <c r="F24">
        <f>F23+rawdata!T$29</f>
        <v>8006</v>
      </c>
      <c r="G24">
        <f>G23+rawdata!U$29</f>
        <v>14057</v>
      </c>
      <c r="H24">
        <f>H23+rawdata!V$29</f>
        <v>1</v>
      </c>
      <c r="I24">
        <f>I23+rawdata!W$29</f>
        <v>9</v>
      </c>
      <c r="J24">
        <f>J23+rawdata!X$29</f>
        <v>3244</v>
      </c>
      <c r="K24">
        <f>K23+rawdata!Y$29</f>
        <v>9360</v>
      </c>
      <c r="L24">
        <f>L23+rawdata!Z$29</f>
        <v>6103</v>
      </c>
      <c r="M24">
        <f>M23+rawdata!AA$29</f>
        <v>12475</v>
      </c>
    </row>
    <row r="25" spans="1:13" x14ac:dyDescent="0.2">
      <c r="A25">
        <v>2046</v>
      </c>
      <c r="B25">
        <f>B24+rawdata!P$29</f>
        <v>32</v>
      </c>
      <c r="C25">
        <f>C24+rawdata!Q$29</f>
        <v>57</v>
      </c>
      <c r="D25">
        <f>D24+rawdata!R$29</f>
        <v>3960</v>
      </c>
      <c r="E25">
        <f>E24+rawdata!S$29</f>
        <v>11229</v>
      </c>
      <c r="F25">
        <f>F24+rawdata!T$29</f>
        <v>8199</v>
      </c>
      <c r="G25">
        <f>G24+rawdata!U$29</f>
        <v>14394</v>
      </c>
      <c r="H25">
        <f>H24+rawdata!V$29</f>
        <v>1</v>
      </c>
      <c r="I25">
        <f>I24+rawdata!W$29</f>
        <v>9</v>
      </c>
      <c r="J25">
        <f>J24+rawdata!X$29</f>
        <v>3323</v>
      </c>
      <c r="K25">
        <f>K24+rawdata!Y$29</f>
        <v>9588</v>
      </c>
      <c r="L25">
        <f>L24+rawdata!Z$29</f>
        <v>6251</v>
      </c>
      <c r="M25">
        <f>M24+rawdata!AA$29</f>
        <v>12780</v>
      </c>
    </row>
    <row r="26" spans="1:13" x14ac:dyDescent="0.2">
      <c r="A26">
        <v>2047</v>
      </c>
      <c r="B26">
        <f>B25+rawdata!P$29</f>
        <v>32</v>
      </c>
      <c r="C26">
        <f>C25+rawdata!Q$29</f>
        <v>57</v>
      </c>
      <c r="D26">
        <f>D25+rawdata!R$29</f>
        <v>4053</v>
      </c>
      <c r="E26">
        <f>E25+rawdata!S$29</f>
        <v>11492</v>
      </c>
      <c r="F26">
        <f>F25+rawdata!T$29</f>
        <v>8392</v>
      </c>
      <c r="G26">
        <f>G25+rawdata!U$29</f>
        <v>14731</v>
      </c>
      <c r="H26">
        <f>H25+rawdata!V$29</f>
        <v>1</v>
      </c>
      <c r="I26">
        <f>I25+rawdata!W$29</f>
        <v>9</v>
      </c>
      <c r="J26">
        <f>J25+rawdata!X$29</f>
        <v>3402</v>
      </c>
      <c r="K26">
        <f>K25+rawdata!Y$29</f>
        <v>9816</v>
      </c>
      <c r="L26">
        <f>L25+rawdata!Z$29</f>
        <v>6399</v>
      </c>
      <c r="M26">
        <f>M25+rawdata!AA$29</f>
        <v>13085</v>
      </c>
    </row>
    <row r="27" spans="1:13" x14ac:dyDescent="0.2">
      <c r="A27">
        <v>2048</v>
      </c>
      <c r="B27">
        <f>B26+rawdata!P$29</f>
        <v>32</v>
      </c>
      <c r="C27">
        <f>C26+rawdata!Q$29</f>
        <v>57</v>
      </c>
      <c r="D27">
        <f>D26+rawdata!R$29</f>
        <v>4146</v>
      </c>
      <c r="E27">
        <f>E26+rawdata!S$29</f>
        <v>11755</v>
      </c>
      <c r="F27">
        <f>F26+rawdata!T$29</f>
        <v>8585</v>
      </c>
      <c r="G27">
        <f>G26+rawdata!U$29</f>
        <v>15068</v>
      </c>
      <c r="H27">
        <f>H26+rawdata!V$29</f>
        <v>1</v>
      </c>
      <c r="I27">
        <f>I26+rawdata!W$29</f>
        <v>9</v>
      </c>
      <c r="J27">
        <f>J26+rawdata!X$29</f>
        <v>3481</v>
      </c>
      <c r="K27">
        <f>K26+rawdata!Y$29</f>
        <v>10044</v>
      </c>
      <c r="L27">
        <f>L26+rawdata!Z$29</f>
        <v>6547</v>
      </c>
      <c r="M27">
        <f>M26+rawdata!AA$29</f>
        <v>13390</v>
      </c>
    </row>
    <row r="28" spans="1:13" x14ac:dyDescent="0.2">
      <c r="A28">
        <v>2049</v>
      </c>
      <c r="B28">
        <f>B27+rawdata!P$29</f>
        <v>32</v>
      </c>
      <c r="C28">
        <f>C27+rawdata!Q$29</f>
        <v>57</v>
      </c>
      <c r="D28">
        <f>D27+rawdata!R$29</f>
        <v>4239</v>
      </c>
      <c r="E28">
        <f>E27+rawdata!S$29</f>
        <v>12018</v>
      </c>
      <c r="F28">
        <f>F27+rawdata!T$29</f>
        <v>8778</v>
      </c>
      <c r="G28">
        <f>G27+rawdata!U$29</f>
        <v>15405</v>
      </c>
      <c r="H28">
        <f>H27+rawdata!V$29</f>
        <v>1</v>
      </c>
      <c r="I28">
        <f>I27+rawdata!W$29</f>
        <v>9</v>
      </c>
      <c r="J28">
        <f>J27+rawdata!X$29</f>
        <v>3560</v>
      </c>
      <c r="K28">
        <f>K27+rawdata!Y$29</f>
        <v>10272</v>
      </c>
      <c r="L28">
        <f>L27+rawdata!Z$29</f>
        <v>6695</v>
      </c>
      <c r="M28">
        <f>M27+rawdata!AA$29</f>
        <v>13695</v>
      </c>
    </row>
    <row r="29" spans="1:13" x14ac:dyDescent="0.2">
      <c r="A29">
        <v>2050</v>
      </c>
      <c r="B29">
        <f>B28+rawdata!P$29</f>
        <v>32</v>
      </c>
      <c r="C29">
        <f>C28+rawdata!Q$29</f>
        <v>57</v>
      </c>
      <c r="D29">
        <f>D28+rawdata!R$29</f>
        <v>4332</v>
      </c>
      <c r="E29">
        <f>E28+rawdata!S$29</f>
        <v>12281</v>
      </c>
      <c r="F29">
        <f>F28+rawdata!T$29</f>
        <v>8971</v>
      </c>
      <c r="G29">
        <f>G28+rawdata!U$29</f>
        <v>15742</v>
      </c>
      <c r="H29">
        <f>H28+rawdata!V$29</f>
        <v>1</v>
      </c>
      <c r="I29">
        <f>I28+rawdata!W$29</f>
        <v>9</v>
      </c>
      <c r="J29">
        <f>J28+rawdata!X$29</f>
        <v>3639</v>
      </c>
      <c r="K29">
        <f>K28+rawdata!Y$29</f>
        <v>10500</v>
      </c>
      <c r="L29">
        <f>L28+rawdata!Z$29</f>
        <v>6843</v>
      </c>
      <c r="M29">
        <f>M28+rawdata!AA$29</f>
        <v>14000</v>
      </c>
    </row>
    <row r="30" spans="1:13" x14ac:dyDescent="0.2">
      <c r="A30">
        <v>2051</v>
      </c>
      <c r="B30">
        <f>B29+rawdata!P$29</f>
        <v>32</v>
      </c>
      <c r="C30">
        <f>C29+rawdata!Q$29</f>
        <v>57</v>
      </c>
      <c r="D30">
        <f>D29+rawdata!R$29</f>
        <v>4425</v>
      </c>
      <c r="E30">
        <f>E29+rawdata!S$29</f>
        <v>12544</v>
      </c>
      <c r="F30">
        <f>F29+rawdata!T$29</f>
        <v>9164</v>
      </c>
      <c r="G30">
        <f>G29+rawdata!U$29</f>
        <v>16079</v>
      </c>
      <c r="H30">
        <f>H29+rawdata!V$29</f>
        <v>1</v>
      </c>
      <c r="I30">
        <f>I29+rawdata!W$29</f>
        <v>9</v>
      </c>
      <c r="J30">
        <f>J29+rawdata!X$29</f>
        <v>3718</v>
      </c>
      <c r="K30">
        <f>K29+rawdata!Y$29</f>
        <v>10728</v>
      </c>
      <c r="L30">
        <f>L29+rawdata!Z$29</f>
        <v>6991</v>
      </c>
      <c r="M30">
        <f>M29+rawdata!AA$29</f>
        <v>14305</v>
      </c>
    </row>
    <row r="31" spans="1:13" x14ac:dyDescent="0.2">
      <c r="A31">
        <v>2052</v>
      </c>
      <c r="B31">
        <f>B30+rawdata!P$29</f>
        <v>32</v>
      </c>
      <c r="C31">
        <f>C30+rawdata!Q$29</f>
        <v>57</v>
      </c>
      <c r="D31">
        <f>D30+rawdata!R$29</f>
        <v>4518</v>
      </c>
      <c r="E31">
        <f>E30+rawdata!S$29</f>
        <v>12807</v>
      </c>
      <c r="F31">
        <f>F30+rawdata!T$29</f>
        <v>9357</v>
      </c>
      <c r="G31">
        <f>G30+rawdata!U$29</f>
        <v>16416</v>
      </c>
      <c r="H31">
        <f>H30+rawdata!V$29</f>
        <v>1</v>
      </c>
      <c r="I31">
        <f>I30+rawdata!W$29</f>
        <v>9</v>
      </c>
      <c r="J31">
        <f>J30+rawdata!X$29</f>
        <v>3797</v>
      </c>
      <c r="K31">
        <f>K30+rawdata!Y$29</f>
        <v>10956</v>
      </c>
      <c r="L31">
        <f>L30+rawdata!Z$29</f>
        <v>7139</v>
      </c>
      <c r="M31">
        <f>M30+rawdata!AA$29</f>
        <v>14610</v>
      </c>
    </row>
    <row r="32" spans="1:13" x14ac:dyDescent="0.2">
      <c r="A32">
        <v>2053</v>
      </c>
      <c r="B32">
        <f>B31+rawdata!P$29</f>
        <v>32</v>
      </c>
      <c r="C32">
        <f>C31+rawdata!Q$29</f>
        <v>57</v>
      </c>
      <c r="D32">
        <f>D31+rawdata!R$29</f>
        <v>4611</v>
      </c>
      <c r="E32">
        <f>E31+rawdata!S$29</f>
        <v>13070</v>
      </c>
      <c r="F32">
        <f>F31+rawdata!T$29</f>
        <v>9550</v>
      </c>
      <c r="G32">
        <f>G31+rawdata!U$29</f>
        <v>16753</v>
      </c>
      <c r="H32">
        <f>H31+rawdata!V$29</f>
        <v>1</v>
      </c>
      <c r="I32">
        <f>I31+rawdata!W$29</f>
        <v>9</v>
      </c>
      <c r="J32">
        <f>J31+rawdata!X$29</f>
        <v>3876</v>
      </c>
      <c r="K32">
        <f>K31+rawdata!Y$29</f>
        <v>11184</v>
      </c>
      <c r="L32">
        <f>L31+rawdata!Z$29</f>
        <v>7287</v>
      </c>
      <c r="M32">
        <f>M31+rawdata!AA$29</f>
        <v>14915</v>
      </c>
    </row>
    <row r="33" spans="1:13" x14ac:dyDescent="0.2">
      <c r="A33">
        <v>2054</v>
      </c>
      <c r="B33">
        <f>B32+rawdata!P$29</f>
        <v>32</v>
      </c>
      <c r="C33">
        <f>C32+rawdata!Q$29</f>
        <v>57</v>
      </c>
      <c r="D33">
        <f>D32+rawdata!R$29</f>
        <v>4704</v>
      </c>
      <c r="E33">
        <f>E32+rawdata!S$29</f>
        <v>13333</v>
      </c>
      <c r="F33">
        <f>F32+rawdata!T$29</f>
        <v>9743</v>
      </c>
      <c r="G33">
        <f>G32+rawdata!U$29</f>
        <v>17090</v>
      </c>
      <c r="H33">
        <f>H32+rawdata!V$29</f>
        <v>1</v>
      </c>
      <c r="I33">
        <f>I32+rawdata!W$29</f>
        <v>9</v>
      </c>
      <c r="J33">
        <f>J32+rawdata!X$29</f>
        <v>3955</v>
      </c>
      <c r="K33">
        <f>K32+rawdata!Y$29</f>
        <v>11412</v>
      </c>
      <c r="L33">
        <f>L32+rawdata!Z$29</f>
        <v>7435</v>
      </c>
      <c r="M33">
        <f>M32+rawdata!AA$29</f>
        <v>15220</v>
      </c>
    </row>
    <row r="34" spans="1:13" x14ac:dyDescent="0.2">
      <c r="A34">
        <v>2055</v>
      </c>
      <c r="B34">
        <f>B33+rawdata!P$29</f>
        <v>32</v>
      </c>
      <c r="C34">
        <f>C33+rawdata!Q$29</f>
        <v>57</v>
      </c>
      <c r="D34">
        <f>D33+rawdata!R$29</f>
        <v>4797</v>
      </c>
      <c r="E34">
        <f>E33+rawdata!S$29</f>
        <v>13596</v>
      </c>
      <c r="F34">
        <f>F33+rawdata!T$29</f>
        <v>9936</v>
      </c>
      <c r="G34">
        <f>G33+rawdata!U$29</f>
        <v>17427</v>
      </c>
      <c r="H34">
        <f>H33+rawdata!V$29</f>
        <v>1</v>
      </c>
      <c r="I34">
        <f>I33+rawdata!W$29</f>
        <v>9</v>
      </c>
      <c r="J34">
        <f>J33+rawdata!X$29</f>
        <v>4034</v>
      </c>
      <c r="K34">
        <f>K33+rawdata!Y$29</f>
        <v>11640</v>
      </c>
      <c r="L34">
        <f>L33+rawdata!Z$29</f>
        <v>7583</v>
      </c>
      <c r="M34">
        <f>M33+rawdata!AA$29</f>
        <v>15525</v>
      </c>
    </row>
    <row r="35" spans="1:13" x14ac:dyDescent="0.2">
      <c r="A35">
        <v>2056</v>
      </c>
      <c r="B35">
        <f>B34+rawdata!P$29</f>
        <v>32</v>
      </c>
      <c r="C35">
        <f>C34+rawdata!Q$29</f>
        <v>57</v>
      </c>
      <c r="D35">
        <f>D34+rawdata!R$29</f>
        <v>4890</v>
      </c>
      <c r="E35">
        <f>E34+rawdata!S$29</f>
        <v>13859</v>
      </c>
      <c r="F35">
        <f>F34+rawdata!T$29</f>
        <v>10129</v>
      </c>
      <c r="G35">
        <f>G34+rawdata!U$29</f>
        <v>17764</v>
      </c>
      <c r="H35">
        <f>H34+rawdata!V$29</f>
        <v>1</v>
      </c>
      <c r="I35">
        <f>I34+rawdata!W$29</f>
        <v>9</v>
      </c>
      <c r="J35">
        <f>J34+rawdata!X$29</f>
        <v>4113</v>
      </c>
      <c r="K35">
        <f>K34+rawdata!Y$29</f>
        <v>11868</v>
      </c>
      <c r="L35">
        <f>L34+rawdata!Z$29</f>
        <v>7731</v>
      </c>
      <c r="M35">
        <f>M34+rawdata!AA$29</f>
        <v>15830</v>
      </c>
    </row>
    <row r="36" spans="1:13" x14ac:dyDescent="0.2">
      <c r="A36">
        <v>2057</v>
      </c>
      <c r="B36">
        <f>B35+rawdata!P$29</f>
        <v>32</v>
      </c>
      <c r="C36">
        <f>C35+rawdata!Q$29</f>
        <v>57</v>
      </c>
      <c r="D36">
        <f>D35+rawdata!R$29</f>
        <v>4983</v>
      </c>
      <c r="E36">
        <f>E35+rawdata!S$29</f>
        <v>14122</v>
      </c>
      <c r="F36">
        <f>F35+rawdata!T$29</f>
        <v>10322</v>
      </c>
      <c r="G36">
        <f>G35+rawdata!U$29</f>
        <v>18101</v>
      </c>
      <c r="H36">
        <f>H35+rawdata!V$29</f>
        <v>1</v>
      </c>
      <c r="I36">
        <f>I35+rawdata!W$29</f>
        <v>9</v>
      </c>
      <c r="J36">
        <f>J35+rawdata!X$29</f>
        <v>4192</v>
      </c>
      <c r="K36">
        <f>K35+rawdata!Y$29</f>
        <v>12096</v>
      </c>
      <c r="L36">
        <f>L35+rawdata!Z$29</f>
        <v>7879</v>
      </c>
      <c r="M36">
        <f>M35+rawdata!AA$29</f>
        <v>16135</v>
      </c>
    </row>
    <row r="37" spans="1:13" x14ac:dyDescent="0.2">
      <c r="A37">
        <v>2058</v>
      </c>
      <c r="B37">
        <f>B36+rawdata!P$29</f>
        <v>32</v>
      </c>
      <c r="C37">
        <f>C36+rawdata!Q$29</f>
        <v>57</v>
      </c>
      <c r="D37">
        <f>D36+rawdata!R$29</f>
        <v>5076</v>
      </c>
      <c r="E37">
        <f>E36+rawdata!S$29</f>
        <v>14385</v>
      </c>
      <c r="F37">
        <f>F36+rawdata!T$29</f>
        <v>10515</v>
      </c>
      <c r="G37">
        <f>G36+rawdata!U$29</f>
        <v>18438</v>
      </c>
      <c r="H37">
        <f>H36+rawdata!V$29</f>
        <v>1</v>
      </c>
      <c r="I37">
        <f>I36+rawdata!W$29</f>
        <v>9</v>
      </c>
      <c r="J37">
        <f>J36+rawdata!X$29</f>
        <v>4271</v>
      </c>
      <c r="K37">
        <f>K36+rawdata!Y$29</f>
        <v>12324</v>
      </c>
      <c r="L37">
        <f>L36+rawdata!Z$29</f>
        <v>8027</v>
      </c>
      <c r="M37">
        <f>M36+rawdata!AA$29</f>
        <v>16440</v>
      </c>
    </row>
    <row r="38" spans="1:13" x14ac:dyDescent="0.2">
      <c r="A38">
        <v>2059</v>
      </c>
      <c r="B38">
        <f>B37+rawdata!P$29</f>
        <v>32</v>
      </c>
      <c r="C38">
        <f>C37+rawdata!Q$29</f>
        <v>57</v>
      </c>
      <c r="D38">
        <f>D37+rawdata!R$29</f>
        <v>5169</v>
      </c>
      <c r="E38">
        <f>E37+rawdata!S$29</f>
        <v>14648</v>
      </c>
      <c r="F38">
        <f>F37+rawdata!T$29</f>
        <v>10708</v>
      </c>
      <c r="G38">
        <f>G37+rawdata!U$29</f>
        <v>18775</v>
      </c>
      <c r="H38">
        <f>H37+rawdata!V$29</f>
        <v>1</v>
      </c>
      <c r="I38">
        <f>I37+rawdata!W$29</f>
        <v>9</v>
      </c>
      <c r="J38">
        <f>J37+rawdata!X$29</f>
        <v>4350</v>
      </c>
      <c r="K38">
        <f>K37+rawdata!Y$29</f>
        <v>12552</v>
      </c>
      <c r="L38">
        <f>L37+rawdata!Z$29</f>
        <v>8175</v>
      </c>
      <c r="M38">
        <f>M37+rawdata!AA$29</f>
        <v>16745</v>
      </c>
    </row>
    <row r="39" spans="1:13" x14ac:dyDescent="0.2">
      <c r="A39">
        <v>2060</v>
      </c>
      <c r="B39">
        <f>B38+rawdata!P$29</f>
        <v>32</v>
      </c>
      <c r="C39">
        <f>C38+rawdata!Q$29</f>
        <v>57</v>
      </c>
      <c r="D39">
        <f>D38+rawdata!R$29</f>
        <v>5262</v>
      </c>
      <c r="E39">
        <f>E38+rawdata!S$29</f>
        <v>14911</v>
      </c>
      <c r="F39">
        <f>F38+rawdata!T$29</f>
        <v>10901</v>
      </c>
      <c r="G39">
        <f>G38+rawdata!U$29</f>
        <v>19112</v>
      </c>
      <c r="H39">
        <f>H38+rawdata!V$29</f>
        <v>1</v>
      </c>
      <c r="I39">
        <f>I38+rawdata!W$29</f>
        <v>9</v>
      </c>
      <c r="J39">
        <f>J38+rawdata!X$29</f>
        <v>4429</v>
      </c>
      <c r="K39">
        <f>K38+rawdata!Y$29</f>
        <v>12780</v>
      </c>
      <c r="L39">
        <f>L38+rawdata!Z$29</f>
        <v>8323</v>
      </c>
      <c r="M39">
        <f>M38+rawdata!AA$29</f>
        <v>17050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Assumptions</vt:lpstr>
      <vt:lpstr>rawdata</vt:lpstr>
      <vt:lpstr>baseline</vt:lpstr>
      <vt:lpstr>program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Gordon Law</dc:creator>
  <cp:lastModifiedBy>Gordon Law</cp:lastModifiedBy>
  <dcterms:created xsi:type="dcterms:W3CDTF">2024-03-18T08:48:45Z</dcterms:created>
  <dcterms:modified xsi:type="dcterms:W3CDTF">2024-03-22T12:19:54Z</dcterms:modified>
</cp:coreProperties>
</file>