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qbe-my.sharepoint.com/personal/ptolemy_sofianidis_qbe_com/Documents/University/"/>
    </mc:Choice>
  </mc:AlternateContent>
  <xr:revisionPtr revIDLastSave="0" documentId="8_{3C040C59-7A4A-448B-BC0B-3A59113945D0}" xr6:coauthVersionLast="47" xr6:coauthVersionMax="47" xr10:uidLastSave="{00000000-0000-0000-0000-000000000000}"/>
  <bookViews>
    <workbookView xWindow="-120" yWindow="-120" windowWidth="29040" windowHeight="15720" xr2:uid="{2D36D00D-3F0D-4757-A836-C11B1821922D}"/>
  </bookViews>
  <sheets>
    <sheet name="EconomicData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8" l="1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13" i="18"/>
</calcChain>
</file>

<file path=xl/sharedStrings.xml><?xml version="1.0" encoding="utf-8"?>
<sst xmlns="http://schemas.openxmlformats.org/spreadsheetml/2006/main" count="11" uniqueCount="11">
  <si>
    <t>Copyright © 2024 by the Society of Actuaries Research Institute. All rights reserved.</t>
  </si>
  <si>
    <t>2024 Student Research Case Study Challenge</t>
  </si>
  <si>
    <t>Year</t>
  </si>
  <si>
    <t>Inflation</t>
  </si>
  <si>
    <t>1-yr Risk Free Annual Spot Rate</t>
  </si>
  <si>
    <t>10-yr Risk Free Annual Spot Rate</t>
  </si>
  <si>
    <t>Lumaria Historical Inflation and Interest Rates</t>
  </si>
  <si>
    <t>Government of Lumaria Overnight Rate</t>
  </si>
  <si>
    <t>Risk Free Rate</t>
  </si>
  <si>
    <t>1 + Risk Free Rate</t>
  </si>
  <si>
    <t>Present Value Factor (End of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</si>
</sst>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 Light"/>
      <family val="2"/>
      <scheme val="minor"/>
    </font>
    <font>
      <sz val="10"/>
      <name val="Arial"/>
      <family val="2"/>
    </font>
    <font>
      <sz val="7.5"/>
      <name val="Calibri Light"/>
      <family val="2"/>
      <scheme val="minor"/>
    </font>
    <font>
      <b/>
      <sz val="14"/>
      <color theme="4"/>
      <name val="Calibri Light"/>
      <family val="2"/>
      <scheme val="minor"/>
    </font>
    <font>
      <b/>
      <sz val="11"/>
      <color theme="0"/>
      <name val="Calibri"/>
      <family val="2"/>
      <scheme val="major"/>
    </font>
    <font>
      <sz val="10"/>
      <name val="Calibr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0" borderId="0" xfId="0" applyFont="1" applyAlignment="1">
      <alignment horizontal="right" vertical="center" indent="1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1" applyFont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C6C923D4-AD70-468F-9860-890EAB1A01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15240</xdr:colOff>
      <xdr:row>5</xdr:row>
      <xdr:rowOff>133572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4ABBA3-26BE-4FA8-9B26-B010EC786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94960" cy="1047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OA Excel">
  <a:themeElements>
    <a:clrScheme name="SOA Blue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4E82A3"/>
      </a:hlink>
      <a:folHlink>
        <a:srgbClr val="024D7C"/>
      </a:folHlink>
    </a:clrScheme>
    <a:fontScheme name="SOA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C0A9-8609-49FA-BA06-193FA2300D05}">
  <dimension ref="A7:H74"/>
  <sheetViews>
    <sheetView tabSelected="1" workbookViewId="0">
      <selection activeCell="I12" sqref="I12"/>
    </sheetView>
  </sheetViews>
  <sheetFormatPr defaultRowHeight="15" x14ac:dyDescent="0.25"/>
  <cols>
    <col min="1" max="1" width="8.25" customWidth="1"/>
    <col min="2" max="2" width="14.125" customWidth="1"/>
    <col min="3" max="3" width="14.75" customWidth="1"/>
    <col min="4" max="5" width="11.75" customWidth="1"/>
    <col min="8" max="8" width="11.875" bestFit="1" customWidth="1"/>
  </cols>
  <sheetData>
    <row r="7" spans="1:8" x14ac:dyDescent="0.25">
      <c r="G7" s="1" t="s">
        <v>0</v>
      </c>
    </row>
    <row r="9" spans="1:8" ht="18.75" x14ac:dyDescent="0.3">
      <c r="A9" s="2" t="s">
        <v>1</v>
      </c>
    </row>
    <row r="10" spans="1:8" ht="18.75" x14ac:dyDescent="0.3">
      <c r="A10" s="2" t="s">
        <v>6</v>
      </c>
    </row>
    <row r="12" spans="1:8" ht="75" x14ac:dyDescent="0.25">
      <c r="A12" s="3" t="s">
        <v>2</v>
      </c>
      <c r="B12" s="3" t="s">
        <v>3</v>
      </c>
      <c r="C12" s="5" t="s">
        <v>7</v>
      </c>
      <c r="D12" s="5" t="s">
        <v>4</v>
      </c>
      <c r="E12" s="5" t="s">
        <v>5</v>
      </c>
      <c r="F12" s="5" t="s">
        <v>8</v>
      </c>
      <c r="G12" s="5" t="s">
        <v>9</v>
      </c>
      <c r="H12" s="5" t="s">
        <v>10</v>
      </c>
    </row>
    <row r="13" spans="1:8" x14ac:dyDescent="0.25">
      <c r="A13" s="4">
        <v>1962</v>
      </c>
      <c r="B13" s="6">
        <v>2.6673631999999999E-2</v>
      </c>
      <c r="C13" s="6">
        <v>3.0998218345205483E-2</v>
      </c>
      <c r="D13" s="6">
        <v>3.522354201348548E-2</v>
      </c>
      <c r="E13" s="6">
        <v>4.4910064186525482E-2</v>
      </c>
      <c r="F13" s="7">
        <f>D13</f>
        <v>3.522354201348548E-2</v>
      </c>
      <c r="G13" s="8">
        <f>1+F13</f>
        <v>1.0352235420134854</v>
      </c>
      <c r="H13">
        <f>PRODUCT(G13:$G$74)</f>
        <v>29.441821900612418</v>
      </c>
    </row>
    <row r="14" spans="1:8" x14ac:dyDescent="0.25">
      <c r="A14" s="4">
        <v>1963</v>
      </c>
      <c r="B14" s="6">
        <v>2.3702668533333335E-2</v>
      </c>
      <c r="C14" s="6">
        <v>3.7781979178082202E-2</v>
      </c>
      <c r="D14" s="6">
        <v>3.9981264990762204E-2</v>
      </c>
      <c r="E14" s="6">
        <v>4.7524185853782201E-2</v>
      </c>
      <c r="F14" s="7">
        <f t="shared" ref="F14:F74" si="0">D14</f>
        <v>3.9981264990762204E-2</v>
      </c>
      <c r="G14" s="8">
        <f t="shared" ref="G14:G74" si="1">1+F14</f>
        <v>1.0399812649907623</v>
      </c>
      <c r="H14">
        <f>PRODUCT(G14:$G$74)</f>
        <v>28.440062175700479</v>
      </c>
    </row>
    <row r="15" spans="1:8" x14ac:dyDescent="0.25">
      <c r="A15" s="4">
        <v>1964</v>
      </c>
      <c r="B15" s="6">
        <v>2.6693036740740736E-2</v>
      </c>
      <c r="C15" s="6">
        <v>3.975202163934427E-2</v>
      </c>
      <c r="D15" s="6">
        <v>4.3855623817344272E-2</v>
      </c>
      <c r="E15" s="6">
        <v>4.7899577910064273E-2</v>
      </c>
      <c r="F15" s="7">
        <f t="shared" si="0"/>
        <v>4.3855623817344272E-2</v>
      </c>
      <c r="G15" s="8">
        <f t="shared" si="1"/>
        <v>1.0438556238173442</v>
      </c>
      <c r="H15">
        <f>PRODUCT(G15:$G$74)</f>
        <v>27.346706265860547</v>
      </c>
    </row>
    <row r="16" spans="1:8" x14ac:dyDescent="0.25">
      <c r="A16" s="4">
        <v>1965</v>
      </c>
      <c r="B16" s="6">
        <v>3.4105323333333333E-2</v>
      </c>
      <c r="C16" s="6">
        <v>4.482697740273997E-2</v>
      </c>
      <c r="D16" s="6">
        <v>4.5827559189539971E-2</v>
      </c>
      <c r="E16" s="6">
        <v>4.7450123637539969E-2</v>
      </c>
      <c r="F16" s="7">
        <f t="shared" si="0"/>
        <v>4.5827559189539971E-2</v>
      </c>
      <c r="G16" s="8">
        <f t="shared" si="1"/>
        <v>1.0458275591895401</v>
      </c>
      <c r="H16">
        <f>PRODUCT(G16:$G$74)</f>
        <v>26.197786017432762</v>
      </c>
    </row>
    <row r="17" spans="1:8" x14ac:dyDescent="0.25">
      <c r="A17" s="4">
        <v>1966</v>
      </c>
      <c r="B17" s="6">
        <v>3.1684033299999997E-2</v>
      </c>
      <c r="C17" s="6">
        <v>5.9284651134246656E-2</v>
      </c>
      <c r="D17" s="6">
        <v>6.1037977887186658E-2</v>
      </c>
      <c r="E17" s="6">
        <v>5.7902793143586651E-2</v>
      </c>
      <c r="F17" s="7">
        <f t="shared" si="0"/>
        <v>6.1037977887186658E-2</v>
      </c>
      <c r="G17" s="8">
        <f t="shared" si="1"/>
        <v>1.0610379778871866</v>
      </c>
      <c r="H17">
        <f>PRODUCT(G17:$G$74)</f>
        <v>25.049814175612884</v>
      </c>
    </row>
    <row r="18" spans="1:8" x14ac:dyDescent="0.25">
      <c r="A18" s="4">
        <v>1967</v>
      </c>
      <c r="B18" s="6">
        <v>3.1483028400000002E-2</v>
      </c>
      <c r="C18" s="6">
        <v>4.8379695342465862E-2</v>
      </c>
      <c r="D18" s="6">
        <v>5.6158957636865868E-2</v>
      </c>
      <c r="E18" s="6">
        <v>5.7907022005445861E-2</v>
      </c>
      <c r="F18" s="7">
        <f t="shared" si="0"/>
        <v>5.6158957636865868E-2</v>
      </c>
      <c r="G18" s="8">
        <f t="shared" si="1"/>
        <v>1.056158957636866</v>
      </c>
      <c r="H18">
        <f>PRODUCT(G18:$G$74)</f>
        <v>23.608781869894809</v>
      </c>
    </row>
    <row r="19" spans="1:8" x14ac:dyDescent="0.25">
      <c r="A19" s="4">
        <v>1968</v>
      </c>
      <c r="B19" s="6">
        <v>3.1772340196296295E-2</v>
      </c>
      <c r="C19" s="6">
        <v>6.2164373770492068E-2</v>
      </c>
      <c r="D19" s="6">
        <v>6.2761961794492074E-2</v>
      </c>
      <c r="E19" s="6">
        <v>6.2264585311012068E-2</v>
      </c>
      <c r="F19" s="7">
        <f t="shared" si="0"/>
        <v>6.2761961794492074E-2</v>
      </c>
      <c r="G19" s="8">
        <f t="shared" si="1"/>
        <v>1.0627619617944921</v>
      </c>
      <c r="H19">
        <f>PRODUCT(G19:$G$74)</f>
        <v>22.353436193656862</v>
      </c>
    </row>
    <row r="20" spans="1:8" x14ac:dyDescent="0.25">
      <c r="A20" s="4">
        <v>1969</v>
      </c>
      <c r="B20" s="6">
        <v>3.1503442533333335E-2</v>
      </c>
      <c r="C20" s="6">
        <v>9.0192171134246615E-2</v>
      </c>
      <c r="D20" s="6">
        <v>7.9312116350246611E-2</v>
      </c>
      <c r="E20" s="6">
        <v>7.3879926266066612E-2</v>
      </c>
      <c r="F20" s="7">
        <f t="shared" si="0"/>
        <v>7.9312116350246611E-2</v>
      </c>
      <c r="G20" s="8">
        <f t="shared" si="1"/>
        <v>1.0793121163502466</v>
      </c>
      <c r="H20">
        <f>PRODUCT(G20:$G$74)</f>
        <v>21.033342363809009</v>
      </c>
    </row>
    <row r="21" spans="1:8" x14ac:dyDescent="0.25">
      <c r="A21" s="4">
        <v>1970</v>
      </c>
      <c r="B21" s="6">
        <v>4.5390332800000009E-2</v>
      </c>
      <c r="C21" s="6">
        <v>8.304323568219206E-2</v>
      </c>
      <c r="D21" s="6">
        <v>8.0440911475112065E-2</v>
      </c>
      <c r="E21" s="6">
        <v>8.5487277274692061E-2</v>
      </c>
      <c r="F21" s="7">
        <f t="shared" si="0"/>
        <v>8.0440911475112065E-2</v>
      </c>
      <c r="G21" s="8">
        <f t="shared" si="1"/>
        <v>1.0804409114751121</v>
      </c>
      <c r="H21">
        <f>PRODUCT(G21:$G$74)</f>
        <v>19.487729309418313</v>
      </c>
    </row>
    <row r="22" spans="1:8" x14ac:dyDescent="0.25">
      <c r="A22" s="4">
        <v>1971</v>
      </c>
      <c r="B22" s="6">
        <v>5.1973570518518523E-2</v>
      </c>
      <c r="C22" s="6">
        <v>5.0380622904109724E-2</v>
      </c>
      <c r="D22" s="6">
        <v>5.287253288910973E-2</v>
      </c>
      <c r="E22" s="6">
        <v>6.699548851518973E-2</v>
      </c>
      <c r="F22" s="7">
        <f t="shared" si="0"/>
        <v>5.287253288910973E-2</v>
      </c>
      <c r="G22" s="8">
        <f t="shared" si="1"/>
        <v>1.0528725328891098</v>
      </c>
      <c r="H22">
        <f>PRODUCT(G22:$G$74)</f>
        <v>18.036830244434164</v>
      </c>
    </row>
    <row r="23" spans="1:8" x14ac:dyDescent="0.25">
      <c r="A23" s="4">
        <v>1972</v>
      </c>
      <c r="B23" s="6">
        <v>5.5397710333333329E-2</v>
      </c>
      <c r="C23" s="6">
        <v>5.0394044065573906E-2</v>
      </c>
      <c r="D23" s="6">
        <v>5.6343270400513901E-2</v>
      </c>
      <c r="E23" s="6">
        <v>7.10649204986539E-2</v>
      </c>
      <c r="F23" s="7">
        <f t="shared" si="0"/>
        <v>5.6343270400513901E-2</v>
      </c>
      <c r="G23" s="8">
        <f t="shared" si="1"/>
        <v>1.056343270400514</v>
      </c>
      <c r="H23">
        <f>PRODUCT(G23:$G$74)</f>
        <v>17.131067323924412</v>
      </c>
    </row>
    <row r="24" spans="1:8" x14ac:dyDescent="0.25">
      <c r="A24" s="4">
        <v>1973</v>
      </c>
      <c r="B24" s="6">
        <v>7.9471174222222218E-2</v>
      </c>
      <c r="C24" s="6">
        <v>9.7040593402739878E-2</v>
      </c>
      <c r="D24" s="6">
        <v>8.1423585440339882E-2</v>
      </c>
      <c r="E24" s="6">
        <v>7.5715078259859875E-2</v>
      </c>
      <c r="F24" s="7">
        <f t="shared" si="0"/>
        <v>8.1423585440339882E-2</v>
      </c>
      <c r="G24" s="8">
        <f t="shared" si="1"/>
        <v>1.0814235854403398</v>
      </c>
      <c r="H24">
        <f>PRODUCT(G24:$G$74)</f>
        <v>16.217329919117251</v>
      </c>
    </row>
    <row r="25" spans="1:8" x14ac:dyDescent="0.25">
      <c r="A25" s="4">
        <v>1974</v>
      </c>
      <c r="B25" s="6">
        <v>0.12618325349999998</v>
      </c>
      <c r="C25" s="6">
        <v>0.11895174286027409</v>
      </c>
      <c r="D25" s="6">
        <v>9.3636972886914083E-2</v>
      </c>
      <c r="E25" s="6">
        <v>8.5940119154654077E-2</v>
      </c>
      <c r="F25" s="7">
        <f t="shared" si="0"/>
        <v>9.3636972886914083E-2</v>
      </c>
      <c r="G25" s="8">
        <f t="shared" si="1"/>
        <v>1.0936369728869142</v>
      </c>
      <c r="H25">
        <f>PRODUCT(G25:$G$74)</f>
        <v>14.996279106039447</v>
      </c>
    </row>
    <row r="26" spans="1:8" x14ac:dyDescent="0.25">
      <c r="A26" s="4">
        <v>1975</v>
      </c>
      <c r="B26" s="6">
        <v>8.9067338666666676E-2</v>
      </c>
      <c r="C26" s="6">
        <v>6.3576081490410968E-2</v>
      </c>
      <c r="D26" s="6">
        <v>7.4133775291050974E-2</v>
      </c>
      <c r="E26" s="6">
        <v>8.7474467648430962E-2</v>
      </c>
      <c r="F26" s="7">
        <f t="shared" si="0"/>
        <v>7.4133775291050974E-2</v>
      </c>
      <c r="G26" s="8">
        <f t="shared" si="1"/>
        <v>1.0741337752910509</v>
      </c>
      <c r="H26">
        <f>PRODUCT(G26:$G$74)</f>
        <v>13.712300770568525</v>
      </c>
    </row>
    <row r="27" spans="1:8" x14ac:dyDescent="0.25">
      <c r="A27" s="4">
        <v>1976</v>
      </c>
      <c r="B27" s="6">
        <v>7.217955188148148E-2</v>
      </c>
      <c r="C27" s="6">
        <v>5.5605304918032832E-2</v>
      </c>
      <c r="D27" s="6">
        <v>6.5130710889552829E-2</v>
      </c>
      <c r="E27" s="6">
        <v>8.467969756603283E-2</v>
      </c>
      <c r="F27" s="7">
        <f t="shared" si="0"/>
        <v>6.5130710889552829E-2</v>
      </c>
      <c r="G27" s="8">
        <f t="shared" si="1"/>
        <v>1.0651307108895529</v>
      </c>
      <c r="H27">
        <f>PRODUCT(G27:$G$74)</f>
        <v>12.765915276105149</v>
      </c>
    </row>
    <row r="28" spans="1:8" x14ac:dyDescent="0.25">
      <c r="A28" s="4">
        <v>1977</v>
      </c>
      <c r="B28" s="6">
        <v>8.346455333333333E-2</v>
      </c>
      <c r="C28" s="6">
        <v>6.3156586871232864E-2</v>
      </c>
      <c r="D28" s="6">
        <v>6.9180542275312867E-2</v>
      </c>
      <c r="E28" s="6">
        <v>8.4468543165432869E-2</v>
      </c>
      <c r="F28" s="7">
        <f t="shared" si="0"/>
        <v>6.9180542275312867E-2</v>
      </c>
      <c r="G28" s="8">
        <f t="shared" si="1"/>
        <v>1.0691805422753129</v>
      </c>
      <c r="H28">
        <f>PRODUCT(G28:$G$74)</f>
        <v>11.985303912083788</v>
      </c>
    </row>
    <row r="29" spans="1:8" x14ac:dyDescent="0.25">
      <c r="A29" s="4">
        <v>1978</v>
      </c>
      <c r="B29" s="6">
        <v>7.3698887733333343E-2</v>
      </c>
      <c r="C29" s="6">
        <v>9.2137595791780935E-2</v>
      </c>
      <c r="D29" s="6">
        <v>9.6499247049280923E-2</v>
      </c>
      <c r="E29" s="6">
        <v>9.7343516144740933E-2</v>
      </c>
      <c r="F29" s="7">
        <f t="shared" si="0"/>
        <v>9.6499247049280923E-2</v>
      </c>
      <c r="G29" s="8">
        <f t="shared" si="1"/>
        <v>1.0964992470492809</v>
      </c>
      <c r="H29">
        <f>PRODUCT(G29:$G$74)</f>
        <v>11.209803618926676</v>
      </c>
    </row>
    <row r="30" spans="1:8" x14ac:dyDescent="0.25">
      <c r="A30" s="4">
        <v>1979</v>
      </c>
      <c r="B30" s="6">
        <v>8.0648951933333338E-2</v>
      </c>
      <c r="C30" s="6">
        <v>0.13201939226301374</v>
      </c>
      <c r="D30" s="6">
        <v>0.12595782100137376</v>
      </c>
      <c r="E30" s="6">
        <v>0.11230737757701374</v>
      </c>
      <c r="F30" s="7">
        <f t="shared" si="0"/>
        <v>0.12595782100137376</v>
      </c>
      <c r="G30" s="8">
        <f t="shared" si="1"/>
        <v>1.1259578210013736</v>
      </c>
      <c r="H30">
        <f>PRODUCT(G30:$G$74)</f>
        <v>10.223266134557466</v>
      </c>
    </row>
    <row r="31" spans="1:8" x14ac:dyDescent="0.25">
      <c r="A31" s="4">
        <v>1980</v>
      </c>
      <c r="B31" s="6">
        <v>0.12546484140740741</v>
      </c>
      <c r="C31" s="6">
        <v>0.14647805027322411</v>
      </c>
      <c r="D31" s="6">
        <v>0.13227854120394411</v>
      </c>
      <c r="E31" s="6">
        <v>0.12575338099086411</v>
      </c>
      <c r="F31" s="7">
        <f t="shared" si="0"/>
        <v>0.13227854120394411</v>
      </c>
      <c r="G31" s="8">
        <f t="shared" si="1"/>
        <v>1.1322785412039442</v>
      </c>
      <c r="H31">
        <f>PRODUCT(G31:$G$74)</f>
        <v>9.079617321246884</v>
      </c>
    </row>
    <row r="32" spans="1:8" x14ac:dyDescent="0.25">
      <c r="A32" s="4">
        <v>1981</v>
      </c>
      <c r="B32" s="6">
        <v>0.11287804149999998</v>
      </c>
      <c r="C32" s="6">
        <v>0.17475082958904106</v>
      </c>
      <c r="D32" s="6">
        <v>0.15611832922347105</v>
      </c>
      <c r="E32" s="6">
        <v>0.14634890803662104</v>
      </c>
      <c r="F32" s="7">
        <f t="shared" si="0"/>
        <v>0.15611832922347105</v>
      </c>
      <c r="G32" s="8">
        <f t="shared" si="1"/>
        <v>1.1561183292234711</v>
      </c>
      <c r="H32">
        <f>PRODUCT(G32:$G$74)</f>
        <v>8.0188902207689861</v>
      </c>
    </row>
    <row r="33" spans="1:8" x14ac:dyDescent="0.25">
      <c r="A33" s="4">
        <v>1982</v>
      </c>
      <c r="B33" s="6">
        <v>7.6312893125925929E-2</v>
      </c>
      <c r="C33" s="6">
        <v>0.14184789917808244</v>
      </c>
      <c r="D33" s="6">
        <v>0.14194773369153244</v>
      </c>
      <c r="E33" s="6">
        <v>0.15033900082658244</v>
      </c>
      <c r="F33" s="7">
        <f t="shared" si="0"/>
        <v>0.14194773369153244</v>
      </c>
      <c r="G33" s="8">
        <f t="shared" si="1"/>
        <v>1.1419477336915325</v>
      </c>
      <c r="H33">
        <f>PRODUCT(G33:$G$74)</f>
        <v>6.9360462662632711</v>
      </c>
    </row>
    <row r="34" spans="1:8" x14ac:dyDescent="0.25">
      <c r="A34" s="4">
        <v>1983</v>
      </c>
      <c r="B34" s="6">
        <v>7.3369267533333338E-2</v>
      </c>
      <c r="C34" s="6">
        <v>9.9258547506849329E-2</v>
      </c>
      <c r="D34" s="6">
        <v>0.10467449706240933</v>
      </c>
      <c r="E34" s="6">
        <v>0.12177931869684933</v>
      </c>
      <c r="F34" s="7">
        <f t="shared" si="0"/>
        <v>0.10467449706240933</v>
      </c>
      <c r="G34" s="8">
        <f t="shared" si="1"/>
        <v>1.1046744970624094</v>
      </c>
      <c r="H34">
        <f>PRODUCT(G34:$G$74)</f>
        <v>6.073873664814208</v>
      </c>
    </row>
    <row r="35" spans="1:8" x14ac:dyDescent="0.25">
      <c r="A35" s="4">
        <v>1984</v>
      </c>
      <c r="B35" s="6">
        <v>6.1599429200000007E-2</v>
      </c>
      <c r="C35" s="6">
        <v>0.11950175475409837</v>
      </c>
      <c r="D35" s="6">
        <v>0.12674800874929837</v>
      </c>
      <c r="E35" s="6">
        <v>0.14426355961034837</v>
      </c>
      <c r="F35" s="7">
        <f t="shared" si="0"/>
        <v>0.12674800874929837</v>
      </c>
      <c r="G35" s="8">
        <f t="shared" si="1"/>
        <v>1.1267480087492983</v>
      </c>
      <c r="H35">
        <f>PRODUCT(G35:$G$74)</f>
        <v>5.498337909462089</v>
      </c>
    </row>
    <row r="36" spans="1:8" x14ac:dyDescent="0.25">
      <c r="A36" s="4">
        <v>1985</v>
      </c>
      <c r="B36" s="6">
        <v>4.2521387248148149E-2</v>
      </c>
      <c r="C36" s="6">
        <v>9.2658495210958827E-2</v>
      </c>
      <c r="D36" s="6">
        <v>9.6029074733158845E-2</v>
      </c>
      <c r="E36" s="6">
        <v>0.12010295080739883</v>
      </c>
      <c r="F36" s="7">
        <f t="shared" si="0"/>
        <v>9.6029074733158845E-2</v>
      </c>
      <c r="G36" s="8">
        <f t="shared" si="1"/>
        <v>1.0960290747331589</v>
      </c>
      <c r="H36">
        <f>PRODUCT(G36:$G$74)</f>
        <v>4.8798292668520427</v>
      </c>
    </row>
    <row r="37" spans="1:8" x14ac:dyDescent="0.25">
      <c r="A37" s="4">
        <v>1986</v>
      </c>
      <c r="B37" s="6">
        <v>2.7344320185185192E-2</v>
      </c>
      <c r="C37" s="6">
        <v>7.3279540558903983E-2</v>
      </c>
      <c r="D37" s="6">
        <v>6.8867908701803981E-2</v>
      </c>
      <c r="E37" s="6">
        <v>8.279690784256398E-2</v>
      </c>
      <c r="F37" s="7">
        <f t="shared" si="0"/>
        <v>6.8867908701803981E-2</v>
      </c>
      <c r="G37" s="8">
        <f t="shared" si="1"/>
        <v>1.068867908701804</v>
      </c>
      <c r="H37">
        <f>PRODUCT(G37:$G$74)</f>
        <v>4.4522808558158866</v>
      </c>
    </row>
    <row r="38" spans="1:8" x14ac:dyDescent="0.25">
      <c r="A38" s="4">
        <v>1987</v>
      </c>
      <c r="B38" s="6">
        <v>3.5579539680000001E-2</v>
      </c>
      <c r="C38" s="6">
        <v>7.4324625139725931E-2</v>
      </c>
      <c r="D38" s="6">
        <v>0.15075435823372596</v>
      </c>
      <c r="E38" s="6">
        <v>0.17002881211572593</v>
      </c>
      <c r="F38" s="7">
        <f t="shared" si="0"/>
        <v>0.15075435823372596</v>
      </c>
      <c r="G38" s="8">
        <f t="shared" si="1"/>
        <v>1.1507543582337258</v>
      </c>
      <c r="H38">
        <f>PRODUCT(G38:$G$74)</f>
        <v>4.165417278944612</v>
      </c>
    </row>
    <row r="39" spans="1:8" x14ac:dyDescent="0.25">
      <c r="A39" s="4">
        <v>1988</v>
      </c>
      <c r="B39" s="6">
        <v>5.0628350443285716E-2</v>
      </c>
      <c r="C39" s="6">
        <v>8.9444406557376968E-2</v>
      </c>
      <c r="D39" s="6">
        <v>9.0368061980616962E-2</v>
      </c>
      <c r="E39" s="6">
        <v>0.10327498228920698</v>
      </c>
      <c r="F39" s="7">
        <f t="shared" si="0"/>
        <v>9.0368061980616962E-2</v>
      </c>
      <c r="G39" s="8">
        <f t="shared" si="1"/>
        <v>1.0903680619806169</v>
      </c>
      <c r="H39">
        <f>PRODUCT(G39:$G$74)</f>
        <v>3.6197275718668958</v>
      </c>
    </row>
    <row r="40" spans="1:8" x14ac:dyDescent="0.25">
      <c r="A40" s="4">
        <v>1989</v>
      </c>
      <c r="B40" s="6">
        <v>5.6895431132142849E-2</v>
      </c>
      <c r="C40" s="6">
        <v>0.10835444462465739</v>
      </c>
      <c r="D40" s="6">
        <v>0.10046028177665739</v>
      </c>
      <c r="E40" s="6">
        <v>9.9990276013257384E-2</v>
      </c>
      <c r="F40" s="7">
        <f t="shared" si="0"/>
        <v>0.10046028177665739</v>
      </c>
      <c r="G40" s="8">
        <f t="shared" si="1"/>
        <v>1.1004602817766573</v>
      </c>
      <c r="H40">
        <f>PRODUCT(G40:$G$74)</f>
        <v>3.3197300050148049</v>
      </c>
    </row>
    <row r="41" spans="1:8" x14ac:dyDescent="0.25">
      <c r="A41" s="4">
        <v>1990</v>
      </c>
      <c r="B41" s="6">
        <v>6.4297114885714296E-2</v>
      </c>
      <c r="C41" s="6">
        <v>9.5615081643835573E-2</v>
      </c>
      <c r="D41" s="6">
        <v>9.3063243387595571E-2</v>
      </c>
      <c r="E41" s="6">
        <v>0.10049709635259556</v>
      </c>
      <c r="F41" s="7">
        <f t="shared" si="0"/>
        <v>9.3063243387595571E-2</v>
      </c>
      <c r="G41" s="8">
        <f t="shared" si="1"/>
        <v>1.0930632433875955</v>
      </c>
      <c r="H41">
        <f>PRODUCT(G41:$G$74)</f>
        <v>3.0166740771917802</v>
      </c>
    </row>
    <row r="42" spans="1:8" x14ac:dyDescent="0.25">
      <c r="A42" s="4">
        <v>1991</v>
      </c>
      <c r="B42" s="6">
        <v>4.8223634920714291E-2</v>
      </c>
      <c r="C42" s="6">
        <v>6.5218252186301312E-2</v>
      </c>
      <c r="D42" s="6">
        <v>6.6660599344301311E-2</v>
      </c>
      <c r="E42" s="6">
        <v>8.9025646741581296E-2</v>
      </c>
      <c r="F42" s="7">
        <f t="shared" si="0"/>
        <v>6.6660599344301311E-2</v>
      </c>
      <c r="G42" s="8">
        <f t="shared" si="1"/>
        <v>1.0666605993443012</v>
      </c>
      <c r="H42">
        <f>PRODUCT(G42:$G$74)</f>
        <v>2.7598348910192763</v>
      </c>
    </row>
    <row r="43" spans="1:8" x14ac:dyDescent="0.25">
      <c r="A43" s="4">
        <v>1992</v>
      </c>
      <c r="B43" s="6">
        <v>5.076984887557142E-2</v>
      </c>
      <c r="C43" s="6">
        <v>4.1531679606557376E-2</v>
      </c>
      <c r="D43" s="6">
        <v>4.5172392942557378E-2</v>
      </c>
      <c r="E43" s="6">
        <v>7.9466638426007374E-2</v>
      </c>
      <c r="F43" s="7">
        <f t="shared" si="0"/>
        <v>4.5172392942557378E-2</v>
      </c>
      <c r="G43" s="8">
        <f t="shared" si="1"/>
        <v>1.0451723929425574</v>
      </c>
      <c r="H43">
        <f>PRODUCT(G43:$G$74)</f>
        <v>2.5873599275306538</v>
      </c>
    </row>
    <row r="44" spans="1:8" x14ac:dyDescent="0.25">
      <c r="A44" s="4">
        <v>1993</v>
      </c>
      <c r="B44" s="6">
        <v>4.3211130788571431E-2</v>
      </c>
      <c r="C44" s="6">
        <v>3.4002162367123348E-2</v>
      </c>
      <c r="D44" s="6">
        <v>3.8308431925363345E-2</v>
      </c>
      <c r="E44" s="6">
        <v>6.6084660467923356E-2</v>
      </c>
      <c r="F44" s="7">
        <f t="shared" si="0"/>
        <v>3.8308431925363345E-2</v>
      </c>
      <c r="G44" s="8">
        <f t="shared" si="1"/>
        <v>1.0383084319253633</v>
      </c>
      <c r="H44">
        <f>PRODUCT(G44:$G$74)</f>
        <v>2.475534127194321</v>
      </c>
    </row>
    <row r="45" spans="1:8" x14ac:dyDescent="0.25">
      <c r="A45" s="4">
        <v>1994</v>
      </c>
      <c r="B45" s="6">
        <v>4.239921134699999E-2</v>
      </c>
      <c r="C45" s="6">
        <v>4.807621277808221E-2</v>
      </c>
      <c r="D45" s="6">
        <v>6.0588329112002209E-2</v>
      </c>
      <c r="E45" s="6">
        <v>7.9835227716122198E-2</v>
      </c>
      <c r="F45" s="7">
        <f t="shared" si="0"/>
        <v>6.0588329112002209E-2</v>
      </c>
      <c r="G45" s="8">
        <f t="shared" si="1"/>
        <v>1.0605883291120022</v>
      </c>
      <c r="H45">
        <f>PRODUCT(G45:$G$74)</f>
        <v>2.3841991946495811</v>
      </c>
    </row>
    <row r="46" spans="1:8" x14ac:dyDescent="0.25">
      <c r="A46" s="4">
        <v>1995</v>
      </c>
      <c r="B46" s="6">
        <v>3.7261424979999999E-2</v>
      </c>
      <c r="C46" s="6">
        <v>6.7835188953424788E-2</v>
      </c>
      <c r="D46" s="6">
        <v>6.8861629848124786E-2</v>
      </c>
      <c r="E46" s="6">
        <v>7.6006300871824778E-2</v>
      </c>
      <c r="F46" s="7">
        <f t="shared" si="0"/>
        <v>6.8861629848124786E-2</v>
      </c>
      <c r="G46" s="8">
        <f t="shared" si="1"/>
        <v>1.0688616298481248</v>
      </c>
      <c r="H46">
        <f>PRODUCT(G46:$G$74)</f>
        <v>2.2479968232780743</v>
      </c>
    </row>
    <row r="47" spans="1:8" x14ac:dyDescent="0.25">
      <c r="A47" s="4">
        <v>1996</v>
      </c>
      <c r="B47" s="6">
        <v>3.6067622297142859E-2</v>
      </c>
      <c r="C47" s="6">
        <v>6.2317905879781463E-2</v>
      </c>
      <c r="D47" s="6">
        <v>6.4418560921441465E-2</v>
      </c>
      <c r="E47" s="6">
        <v>7.4330746914781462E-2</v>
      </c>
      <c r="F47" s="7">
        <f t="shared" si="0"/>
        <v>6.4418560921441465E-2</v>
      </c>
      <c r="G47" s="8">
        <f t="shared" si="1"/>
        <v>1.0644185609214414</v>
      </c>
      <c r="H47">
        <f>PRODUCT(G47:$G$74)</f>
        <v>2.1031691666184078</v>
      </c>
    </row>
    <row r="48" spans="1:8" x14ac:dyDescent="0.25">
      <c r="A48" s="4">
        <v>1997</v>
      </c>
      <c r="B48" s="6">
        <v>2.6732175608428568E-2</v>
      </c>
      <c r="C48" s="6">
        <v>5.9672641534246555E-2</v>
      </c>
      <c r="D48" s="6">
        <v>6.1265227448326562E-2</v>
      </c>
      <c r="E48" s="6">
        <v>6.9166899785126551E-2</v>
      </c>
      <c r="F48" s="7">
        <f t="shared" si="0"/>
        <v>6.1265227448326562E-2</v>
      </c>
      <c r="G48" s="8">
        <f t="shared" si="1"/>
        <v>1.0612652274483265</v>
      </c>
      <c r="H48">
        <f>PRODUCT(G48:$G$74)</f>
        <v>1.9758854682106874</v>
      </c>
    </row>
    <row r="49" spans="1:8" x14ac:dyDescent="0.25">
      <c r="A49" s="4">
        <v>1998</v>
      </c>
      <c r="B49" s="6">
        <v>2.5266663142857141E-2</v>
      </c>
      <c r="C49" s="6">
        <v>6.146911110136994E-2</v>
      </c>
      <c r="D49" s="6">
        <v>5.7858028643869942E-2</v>
      </c>
      <c r="E49" s="6">
        <v>6.0255923553049942E-2</v>
      </c>
      <c r="F49" s="7">
        <f t="shared" si="0"/>
        <v>5.7858028643869942E-2</v>
      </c>
      <c r="G49" s="8">
        <f t="shared" si="1"/>
        <v>1.0578580286438699</v>
      </c>
      <c r="H49">
        <f>PRODUCT(G49:$G$74)</f>
        <v>1.8618206053555955</v>
      </c>
    </row>
    <row r="50" spans="1:8" x14ac:dyDescent="0.25">
      <c r="A50" s="4">
        <v>1999</v>
      </c>
      <c r="B50" s="6">
        <v>2.0848944912000001E-2</v>
      </c>
      <c r="C50" s="6">
        <v>5.8652146936986338E-2</v>
      </c>
      <c r="D50" s="6">
        <v>5.9656630492586335E-2</v>
      </c>
      <c r="E50" s="6">
        <v>6.6134671926346339E-2</v>
      </c>
      <c r="F50" s="7">
        <f t="shared" si="0"/>
        <v>5.9656630492586335E-2</v>
      </c>
      <c r="G50" s="8">
        <f t="shared" si="1"/>
        <v>1.0596566304925863</v>
      </c>
      <c r="H50">
        <f>PRODUCT(G50:$G$74)</f>
        <v>1.7599909959017588</v>
      </c>
    </row>
    <row r="51" spans="1:8" x14ac:dyDescent="0.25">
      <c r="A51" s="4">
        <v>2000</v>
      </c>
      <c r="B51" s="6">
        <v>2.5151977645714287E-2</v>
      </c>
      <c r="C51" s="6">
        <v>6.9420924153005409E-2</v>
      </c>
      <c r="D51" s="6">
        <v>6.7865254389005425E-2</v>
      </c>
      <c r="E51" s="6">
        <v>6.6852384141825413E-2</v>
      </c>
      <c r="F51" s="7">
        <f t="shared" si="0"/>
        <v>6.7865254389005425E-2</v>
      </c>
      <c r="G51" s="8">
        <f t="shared" si="1"/>
        <v>1.0678652543890055</v>
      </c>
      <c r="H51">
        <f>PRODUCT(G51:$G$74)</f>
        <v>1.6609068874354311</v>
      </c>
    </row>
    <row r="52" spans="1:8" x14ac:dyDescent="0.25">
      <c r="A52" s="4">
        <v>2001</v>
      </c>
      <c r="B52" s="6">
        <v>3.2963928272000002E-2</v>
      </c>
      <c r="C52" s="6">
        <v>4.2577898958904181E-2</v>
      </c>
      <c r="D52" s="6">
        <v>3.8171396547454182E-2</v>
      </c>
      <c r="E52" s="6">
        <v>5.5276705137424179E-2</v>
      </c>
      <c r="F52" s="7">
        <f t="shared" si="0"/>
        <v>3.8171396547454182E-2</v>
      </c>
      <c r="G52" s="8">
        <f t="shared" si="1"/>
        <v>1.0381713965474542</v>
      </c>
      <c r="H52">
        <f>PRODUCT(G52:$G$74)</f>
        <v>1.5553524947168953</v>
      </c>
    </row>
    <row r="53" spans="1:8" x14ac:dyDescent="0.25">
      <c r="A53" s="4">
        <v>2002</v>
      </c>
      <c r="B53" s="6">
        <v>1.9913509137428571E-2</v>
      </c>
      <c r="C53" s="6">
        <v>1.8638732361643862E-2</v>
      </c>
      <c r="D53" s="6">
        <v>2.2309037860003864E-2</v>
      </c>
      <c r="E53" s="6">
        <v>5.0694755439043865E-2</v>
      </c>
      <c r="F53" s="7">
        <f t="shared" si="0"/>
        <v>2.2309037860003864E-2</v>
      </c>
      <c r="G53" s="8">
        <f t="shared" si="1"/>
        <v>1.0223090378600039</v>
      </c>
      <c r="H53">
        <f>PRODUCT(G53:$G$74)</f>
        <v>1.4981654280684096</v>
      </c>
    </row>
    <row r="54" spans="1:8" x14ac:dyDescent="0.25">
      <c r="A54" s="4">
        <v>2003</v>
      </c>
      <c r="B54" s="6">
        <v>2.0713845652571426E-2</v>
      </c>
      <c r="C54" s="6">
        <v>1.2436354016438372E-2</v>
      </c>
      <c r="D54" s="6">
        <v>1.3632025391438372E-2</v>
      </c>
      <c r="E54" s="6">
        <v>4.4819525095238372E-2</v>
      </c>
      <c r="F54" s="7">
        <f t="shared" si="0"/>
        <v>1.3632025391438372E-2</v>
      </c>
      <c r="G54" s="8">
        <f t="shared" si="1"/>
        <v>1.0136320253914384</v>
      </c>
      <c r="H54">
        <f>PRODUCT(G54:$G$74)</f>
        <v>1.4654721542954507</v>
      </c>
    </row>
    <row r="55" spans="1:8" x14ac:dyDescent="0.25">
      <c r="A55" s="4">
        <v>2004</v>
      </c>
      <c r="B55" s="6">
        <v>2.4807479425000004E-2</v>
      </c>
      <c r="C55" s="6">
        <v>1.5932011278688537E-2</v>
      </c>
      <c r="D55" s="6">
        <v>2.1860663582618536E-2</v>
      </c>
      <c r="E55" s="6">
        <v>4.8519592145688545E-2</v>
      </c>
      <c r="F55" s="7">
        <f t="shared" si="0"/>
        <v>2.1860663582618536E-2</v>
      </c>
      <c r="G55" s="8">
        <f t="shared" si="1"/>
        <v>1.0218606635826186</v>
      </c>
      <c r="H55">
        <f>PRODUCT(G55:$G$74)</f>
        <v>1.4457634699629018</v>
      </c>
    </row>
    <row r="56" spans="1:8" x14ac:dyDescent="0.25">
      <c r="A56" s="4">
        <v>2005</v>
      </c>
      <c r="B56" s="6">
        <v>2.7161923795714284E-2</v>
      </c>
      <c r="C56" s="6">
        <v>3.6395135956164393E-2</v>
      </c>
      <c r="D56" s="6">
        <v>4.1035954847364393E-2</v>
      </c>
      <c r="E56" s="6">
        <v>4.825143973856439E-2</v>
      </c>
      <c r="F56" s="7">
        <f t="shared" si="0"/>
        <v>4.1035954847364393E-2</v>
      </c>
      <c r="G56" s="8">
        <f t="shared" si="1"/>
        <v>1.0410359548473644</v>
      </c>
      <c r="H56">
        <f>PRODUCT(G56:$G$74)</f>
        <v>1.4148342543043895</v>
      </c>
    </row>
    <row r="57" spans="1:8" x14ac:dyDescent="0.25">
      <c r="A57" s="4">
        <v>2006</v>
      </c>
      <c r="B57" s="6">
        <v>3.2009596657714294E-2</v>
      </c>
      <c r="C57" s="6">
        <v>5.8793393972602762E-2</v>
      </c>
      <c r="D57" s="6">
        <v>5.8493390822782758E-2</v>
      </c>
      <c r="E57" s="6">
        <v>5.6922800234602763E-2</v>
      </c>
      <c r="F57" s="7">
        <f t="shared" si="0"/>
        <v>5.8493390822782758E-2</v>
      </c>
      <c r="G57" s="8">
        <f t="shared" si="1"/>
        <v>1.0584933908227827</v>
      </c>
      <c r="H57">
        <f>PRODUCT(G57:$G$74)</f>
        <v>1.3590637746146146</v>
      </c>
    </row>
    <row r="58" spans="1:8" x14ac:dyDescent="0.25">
      <c r="A58" s="4">
        <v>2007</v>
      </c>
      <c r="B58" s="6">
        <v>2.8195894034285716E-2</v>
      </c>
      <c r="C58" s="6">
        <v>5.4683335189041074E-2</v>
      </c>
      <c r="D58" s="6">
        <v>4.9066540206641071E-2</v>
      </c>
      <c r="E58" s="6">
        <v>5.0250095182681073E-2</v>
      </c>
      <c r="F58" s="7">
        <f t="shared" si="0"/>
        <v>4.9066540206641071E-2</v>
      </c>
      <c r="G58" s="8">
        <f t="shared" si="1"/>
        <v>1.049066540206641</v>
      </c>
      <c r="H58">
        <f>PRODUCT(G58:$G$74)</f>
        <v>1.2839605673477035</v>
      </c>
    </row>
    <row r="59" spans="1:8" x14ac:dyDescent="0.25">
      <c r="A59" s="4">
        <v>2008</v>
      </c>
      <c r="B59" s="6">
        <v>4.6307937936E-2</v>
      </c>
      <c r="C59" s="6">
        <v>2.2511140983606605E-2</v>
      </c>
      <c r="D59" s="6">
        <v>2.1342417318246602E-2</v>
      </c>
      <c r="E59" s="6">
        <v>4.2307541438046603E-2</v>
      </c>
      <c r="F59" s="7">
        <f t="shared" si="0"/>
        <v>2.1342417318246602E-2</v>
      </c>
      <c r="G59" s="8">
        <f t="shared" si="1"/>
        <v>1.0213424173182466</v>
      </c>
      <c r="H59">
        <f>PRODUCT(G59:$G$74)</f>
        <v>1.2239076532693476</v>
      </c>
    </row>
    <row r="60" spans="1:8" x14ac:dyDescent="0.25">
      <c r="A60" s="4">
        <v>2009</v>
      </c>
      <c r="B60" s="6">
        <v>6.3339322865714276E-3</v>
      </c>
      <c r="C60" s="6">
        <v>2.2438520109588998E-3</v>
      </c>
      <c r="D60" s="6">
        <v>5.8516540626589002E-3</v>
      </c>
      <c r="E60" s="6">
        <v>3.8075498219758891E-2</v>
      </c>
      <c r="F60" s="7">
        <f t="shared" si="0"/>
        <v>5.8516540626589002E-3</v>
      </c>
      <c r="G60" s="8">
        <f t="shared" si="1"/>
        <v>1.005851654062659</v>
      </c>
      <c r="H60">
        <f>PRODUCT(G60:$G$74)</f>
        <v>1.1983323442915255</v>
      </c>
    </row>
    <row r="61" spans="1:8" x14ac:dyDescent="0.25">
      <c r="A61" s="4">
        <v>2010</v>
      </c>
      <c r="B61" s="6">
        <v>1.7606516267142852E-2</v>
      </c>
      <c r="C61" s="6">
        <v>2.4548940712328764E-3</v>
      </c>
      <c r="D61" s="6">
        <v>4.0831545512328765E-3</v>
      </c>
      <c r="E61" s="6">
        <v>3.6411617025032872E-2</v>
      </c>
      <c r="F61" s="7">
        <f t="shared" si="0"/>
        <v>4.0831545512328765E-3</v>
      </c>
      <c r="G61" s="8">
        <f t="shared" si="1"/>
        <v>1.004083154551233</v>
      </c>
      <c r="H61">
        <f>PRODUCT(G61:$G$74)</f>
        <v>1.1913609123685704</v>
      </c>
    </row>
    <row r="62" spans="1:8" x14ac:dyDescent="0.25">
      <c r="A62" s="4">
        <v>2011</v>
      </c>
      <c r="B62" s="6">
        <v>3.6908479792142859E-2</v>
      </c>
      <c r="C62" s="6">
        <v>1.5118654246575325E-3</v>
      </c>
      <c r="D62" s="6">
        <v>2.4081571006575324E-3</v>
      </c>
      <c r="E62" s="6">
        <v>3.1118401250797536E-2</v>
      </c>
      <c r="F62" s="7">
        <f t="shared" si="0"/>
        <v>2.4081571006575324E-3</v>
      </c>
      <c r="G62" s="8">
        <f t="shared" si="1"/>
        <v>1.0024081571006576</v>
      </c>
      <c r="H62">
        <f>PRODUCT(G62:$G$74)</f>
        <v>1.1865161834141515</v>
      </c>
    </row>
    <row r="63" spans="1:8" x14ac:dyDescent="0.25">
      <c r="A63" s="4">
        <v>2012</v>
      </c>
      <c r="B63" s="6">
        <v>2.3045558612571432E-2</v>
      </c>
      <c r="C63" s="6">
        <v>1.9397888524590114E-3</v>
      </c>
      <c r="D63" s="6">
        <v>2.332307922259011E-3</v>
      </c>
      <c r="E63" s="6">
        <v>2.0703178413459009E-2</v>
      </c>
      <c r="F63" s="7">
        <f t="shared" si="0"/>
        <v>2.332307922259011E-3</v>
      </c>
      <c r="G63" s="8">
        <f t="shared" si="1"/>
        <v>1.002332307922259</v>
      </c>
      <c r="H63">
        <f>PRODUCT(G63:$G$74)</f>
        <v>1.1836657303807303</v>
      </c>
    </row>
    <row r="64" spans="1:8" x14ac:dyDescent="0.25">
      <c r="A64" s="4">
        <v>2013</v>
      </c>
      <c r="B64" s="6">
        <v>1.6590828662571434E-2</v>
      </c>
      <c r="C64" s="6">
        <v>1.6623473972602757E-3</v>
      </c>
      <c r="D64" s="6">
        <v>1.9635326903602755E-3</v>
      </c>
      <c r="E64" s="6">
        <v>2.7284830209590279E-2</v>
      </c>
      <c r="F64" s="7">
        <f t="shared" si="0"/>
        <v>1.9635326903602755E-3</v>
      </c>
      <c r="G64" s="8">
        <f t="shared" si="1"/>
        <v>1.0019635326903602</v>
      </c>
      <c r="H64">
        <f>PRODUCT(G64:$G$74)</f>
        <v>1.1809114811776926</v>
      </c>
    </row>
    <row r="65" spans="1:8" x14ac:dyDescent="0.25">
      <c r="A65" s="4">
        <v>2014</v>
      </c>
      <c r="B65" s="6">
        <v>1.172091183171429E-2</v>
      </c>
      <c r="C65" s="6">
        <v>1.4287859726027391E-3</v>
      </c>
      <c r="D65" s="6">
        <v>1.8255826506427392E-3</v>
      </c>
      <c r="E65" s="6">
        <v>2.8809341781802739E-2</v>
      </c>
      <c r="F65" s="7">
        <f t="shared" si="0"/>
        <v>1.8255826506427392E-3</v>
      </c>
      <c r="G65" s="8">
        <f t="shared" si="1"/>
        <v>1.0018255826506428</v>
      </c>
      <c r="H65">
        <f>PRODUCT(G65:$G$74)</f>
        <v>1.1785972669153355</v>
      </c>
    </row>
    <row r="66" spans="1:8" x14ac:dyDescent="0.25">
      <c r="A66" s="4">
        <v>2015</v>
      </c>
      <c r="B66" s="6">
        <v>1.9038239700000011E-3</v>
      </c>
      <c r="C66" s="6">
        <v>1.9172020164383546E-3</v>
      </c>
      <c r="D66" s="6">
        <v>4.0545706327583548E-3</v>
      </c>
      <c r="E66" s="6">
        <v>2.4342029867318354E-2</v>
      </c>
      <c r="F66" s="7">
        <f t="shared" si="0"/>
        <v>4.0545706327583548E-3</v>
      </c>
      <c r="G66" s="8">
        <f t="shared" si="1"/>
        <v>1.0040545706327584</v>
      </c>
      <c r="H66">
        <f>PRODUCT(G66:$G$74)</f>
        <v>1.1764495610074037</v>
      </c>
    </row>
    <row r="67" spans="1:8" x14ac:dyDescent="0.25">
      <c r="A67" s="4">
        <v>2016</v>
      </c>
      <c r="B67" s="6">
        <v>6.4158351171428596E-3</v>
      </c>
      <c r="C67" s="6">
        <v>4.6672853770491837E-3</v>
      </c>
      <c r="D67" s="6">
        <v>7.0587429476091836E-3</v>
      </c>
      <c r="E67" s="6">
        <v>2.0778523147049185E-2</v>
      </c>
      <c r="F67" s="7">
        <f t="shared" si="0"/>
        <v>7.0587429476091836E-3</v>
      </c>
      <c r="G67" s="8">
        <f t="shared" si="1"/>
        <v>1.0070587429476092</v>
      </c>
      <c r="H67">
        <f>PRODUCT(G67:$G$74)</f>
        <v>1.1716988253596634</v>
      </c>
    </row>
    <row r="68" spans="1:8" x14ac:dyDescent="0.25">
      <c r="A68" s="4">
        <v>2017</v>
      </c>
      <c r="B68" s="6">
        <v>1.6353262149714286E-2</v>
      </c>
      <c r="C68" s="6">
        <v>1.1716365840220422E-2</v>
      </c>
      <c r="D68" s="6">
        <v>1.3849602955390424E-2</v>
      </c>
      <c r="E68" s="6">
        <v>2.6743097194220421E-2</v>
      </c>
      <c r="F68" s="7">
        <f t="shared" si="0"/>
        <v>1.3849602955390424E-2</v>
      </c>
      <c r="G68" s="8">
        <f t="shared" si="1"/>
        <v>1.0138496029553905</v>
      </c>
      <c r="H68">
        <f>PRODUCT(G68:$G$74)</f>
        <v>1.1634860762244721</v>
      </c>
    </row>
    <row r="69" spans="1:8" x14ac:dyDescent="0.25">
      <c r="A69" s="4">
        <v>2018</v>
      </c>
      <c r="B69" s="6">
        <v>1.8738527857714286E-2</v>
      </c>
      <c r="C69" s="6">
        <v>2.0122779151515176E-2</v>
      </c>
      <c r="D69" s="6">
        <v>2.1619337199015175E-2</v>
      </c>
      <c r="E69" s="6">
        <v>3.240219020201518E-2</v>
      </c>
      <c r="F69" s="7">
        <f t="shared" si="0"/>
        <v>2.1619337199015175E-2</v>
      </c>
      <c r="G69" s="8">
        <f t="shared" si="1"/>
        <v>1.0216193371990152</v>
      </c>
      <c r="H69">
        <f>PRODUCT(G69:$G$74)</f>
        <v>1.1475923774422641</v>
      </c>
    </row>
    <row r="70" spans="1:8" x14ac:dyDescent="0.25">
      <c r="A70" s="4">
        <v>2019</v>
      </c>
      <c r="B70" s="6">
        <v>1.709218832E-2</v>
      </c>
      <c r="C70" s="6">
        <v>2.3439266996015895E-2</v>
      </c>
      <c r="D70" s="6">
        <v>2.2259810258975894E-2</v>
      </c>
      <c r="E70" s="6">
        <v>2.3242515674015897E-2</v>
      </c>
      <c r="F70" s="7">
        <f t="shared" si="0"/>
        <v>2.2259810258975894E-2</v>
      </c>
      <c r="G70" s="8">
        <f t="shared" si="1"/>
        <v>1.0222598102589759</v>
      </c>
      <c r="H70">
        <f>PRODUCT(G70:$G$74)</f>
        <v>1.123307219877641</v>
      </c>
    </row>
    <row r="71" spans="1:8" x14ac:dyDescent="0.25">
      <c r="A71" s="4">
        <v>2020</v>
      </c>
      <c r="B71" s="6">
        <v>7.5123102214285737E-3</v>
      </c>
      <c r="C71" s="6">
        <v>4.2667003952569236E-3</v>
      </c>
      <c r="D71" s="6">
        <v>4.2667003952569236E-3</v>
      </c>
      <c r="E71" s="6">
        <v>1.0315537751796923E-2</v>
      </c>
      <c r="F71" s="7">
        <f t="shared" si="0"/>
        <v>4.2667003952569236E-3</v>
      </c>
      <c r="G71" s="8">
        <f t="shared" si="1"/>
        <v>1.004266700395257</v>
      </c>
      <c r="H71">
        <f>PRODUCT(G71:$G$74)</f>
        <v>1.0988470921037834</v>
      </c>
    </row>
    <row r="72" spans="1:8" x14ac:dyDescent="0.25">
      <c r="A72" s="4">
        <v>2021</v>
      </c>
      <c r="B72" s="6">
        <v>3.1581050683285712E-2</v>
      </c>
      <c r="C72" s="6">
        <v>1.268988888888885E-3</v>
      </c>
      <c r="D72" s="6">
        <v>1.5710776016888851E-3</v>
      </c>
      <c r="E72" s="6">
        <v>1.6621651741338887E-2</v>
      </c>
      <c r="F72" s="7">
        <f t="shared" si="0"/>
        <v>1.5710776016888851E-3</v>
      </c>
      <c r="G72" s="8">
        <f t="shared" si="1"/>
        <v>1.0015710776016888</v>
      </c>
      <c r="H72">
        <f>PRODUCT(G72:$G$74)</f>
        <v>1.0941785600093099</v>
      </c>
    </row>
    <row r="73" spans="1:8" x14ac:dyDescent="0.25">
      <c r="A73" s="4">
        <v>2022</v>
      </c>
      <c r="B73" s="6">
        <v>7.4072119931999983E-2</v>
      </c>
      <c r="C73" s="6">
        <v>1.9959123583999993E-2</v>
      </c>
      <c r="D73" s="6">
        <v>2.0976343521499994E-2</v>
      </c>
      <c r="E73" s="6">
        <v>2.9007302841439993E-2</v>
      </c>
      <c r="F73" s="7">
        <f t="shared" si="0"/>
        <v>2.0976343521499994E-2</v>
      </c>
      <c r="G73" s="8">
        <f t="shared" si="1"/>
        <v>1.0209763435215</v>
      </c>
      <c r="H73">
        <f>PRODUCT(G73:$G$74)</f>
        <v>1.0924622170893494</v>
      </c>
    </row>
    <row r="74" spans="1:8" x14ac:dyDescent="0.25">
      <c r="A74" s="4">
        <v>2023</v>
      </c>
      <c r="B74" s="6">
        <v>6.6500000000000004E-2</v>
      </c>
      <c r="C74" s="6">
        <v>5.3871779925926067E-2</v>
      </c>
      <c r="D74" s="6">
        <v>7.0017169370726065E-2</v>
      </c>
      <c r="E74" s="6">
        <v>3.1177650651046069E-2</v>
      </c>
      <c r="F74" s="7">
        <f t="shared" si="0"/>
        <v>7.0017169370726065E-2</v>
      </c>
      <c r="G74" s="8">
        <f t="shared" si="1"/>
        <v>1.0700171693707261</v>
      </c>
      <c r="H74">
        <f>PRODUCT(G74:$G$74)</f>
        <v>1.0700171693707261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w 5 8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j w 5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8 O f F c o i k e 4 D g A A A B E A A A A T A B w A R m 9 y b X V s Y X M v U 2 V j d G l v b j E u b S C i G A A o o B Q A A A A A A A A A A A A A A A A A A A A A A A A A A A A r T k 0 u y c z P U w i G 0 I b W A F B L A Q I t A B Q A A g A I A I 8 O f F f 9 i c q C p A A A A P c A A A A S A A A A A A A A A A A A A A A A A A A A A A B D b 2 5 m a W c v U G F j a 2 F n Z S 5 4 b W x Q S w E C L Q A U A A I A C A C P D n x X D 8 r p q 6 Q A A A D p A A A A E w A A A A A A A A A A A A A A A A D w A A A A W 0 N v b n R l b n R f V H l w Z X N d L n h t b F B L A Q I t A B Q A A g A I A I 8 O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l / T x g F F p S b C A X x 5 7 R 6 A 0 A A A A A A I A A A A A A B B m A A A A A Q A A I A A A A F u F P x D c v o N j w 2 n 2 G k l G D y d Y 8 7 7 z 8 a X c A Z 5 g g w P C y s x c A A A A A A 6 A A A A A A g A A I A A A A B D 5 C X i r X 5 v M U Y u p K g S B K k s S g X Q C / T o K N 4 C U E Q B D D 4 g a U A A A A G x E B T 7 G G U d u I C q / / l W o p U q w i 0 0 P l Z H P U s c n o K D L k o x 6 I m p E f r n 7 8 p i / d k a f t E m t k I t m O 3 q V t 6 v U n T V f i v 9 0 u N 0 u i W W C V c A u i p Q 5 Z p y E e L g a Q A A A A G b g U r U M 8 + O r C Q Y 5 V R q d V a 3 S F J u e m S 4 j f B c w D e m P H N X b Y I J 6 Z 5 j f 6 i c 6 h Z V A c u a + + w e M 7 O S a H 1 G 9 l j b f H h O o t a 4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1900B4254B94789CF350FCE9D9532" ma:contentTypeVersion="28" ma:contentTypeDescription="Create a new document." ma:contentTypeScope="" ma:versionID="b6e11a1cab71f33dd793ccc184911fd6">
  <xsd:schema xmlns:xsd="http://www.w3.org/2001/XMLSchema" xmlns:xs="http://www.w3.org/2001/XMLSchema" xmlns:p="http://schemas.microsoft.com/office/2006/metadata/properties" xmlns:ns3="a8731525-c14b-41eb-8783-9b500bb8a584" xmlns:ns4="9bc22217-216d-448b-adb6-4eb99c5cb5d5" targetNamespace="http://schemas.microsoft.com/office/2006/metadata/properties" ma:root="true" ma:fieldsID="e703b428b7e0da397dd08db8afd2800c" ns3:_="" ns4:_="">
    <xsd:import namespace="a8731525-c14b-41eb-8783-9b500bb8a584"/>
    <xsd:import namespace="9bc22217-216d-448b-adb6-4eb99c5cb5d5"/>
    <xsd:element name="properties">
      <xsd:complexType>
        <xsd:sequence>
          <xsd:element name="documentManagement">
            <xsd:complexType>
              <xsd:all>
                <xsd:element ref="ns3:NotebookType" minOccurs="0"/>
                <xsd:element ref="ns3:FolderType" minOccurs="0"/>
                <xsd:element ref="ns3:Owner" minOccurs="0"/>
                <xsd:element ref="ns3:DefaultSectionNames" minOccurs="0"/>
                <xsd:element ref="ns3:Templates" minOccurs="0"/>
                <xsd:element ref="ns3:CultureName" minOccurs="0"/>
                <xsd:element ref="ns3:AppVersion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31525-c14b-41eb-8783-9b500bb8a58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Owner" ma:index="10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2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3" nillable="true" ma:displayName="Culture Name" ma:internalName="CultureName">
      <xsd:simpleType>
        <xsd:restriction base="dms:Text"/>
      </xsd:simpleType>
    </xsd:element>
    <xsd:element name="AppVersion" ma:index="14" nillable="true" ma:displayName="App Version" ma:internalName="AppVersion">
      <xsd:simpleType>
        <xsd:restriction base="dms:Text"/>
      </xsd:simpleType>
    </xsd:element>
    <xsd:element name="Teachers" ma:index="1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8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19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0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1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2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internalName="MediaServiceAutoTags" ma:readOnly="true">
      <xsd:simpleType>
        <xsd:restriction base="dms:Text"/>
      </xsd:simpleType>
    </xsd:element>
    <xsd:element name="MediaServiceOCR" ma:index="3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c22217-216d-448b-adb6-4eb99c5cb5d5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a8731525-c14b-41eb-8783-9b500bb8a584" xsi:nil="true"/>
    <Is_Collaboration_Space_Locked xmlns="a8731525-c14b-41eb-8783-9b500bb8a584" xsi:nil="true"/>
    <NotebookType xmlns="a8731525-c14b-41eb-8783-9b500bb8a584" xsi:nil="true"/>
    <FolderType xmlns="a8731525-c14b-41eb-8783-9b500bb8a584" xsi:nil="true"/>
    <Owner xmlns="a8731525-c14b-41eb-8783-9b500bb8a584">
      <UserInfo>
        <DisplayName/>
        <AccountId xsi:nil="true"/>
        <AccountType/>
      </UserInfo>
    </Owner>
    <Student_Groups xmlns="a8731525-c14b-41eb-8783-9b500bb8a584">
      <UserInfo>
        <DisplayName/>
        <AccountId xsi:nil="true"/>
        <AccountType/>
      </UserInfo>
    </Student_Groups>
    <Has_Teacher_Only_SectionGroup xmlns="a8731525-c14b-41eb-8783-9b500bb8a584" xsi:nil="true"/>
    <CultureName xmlns="a8731525-c14b-41eb-8783-9b500bb8a584" xsi:nil="true"/>
    <Students xmlns="a8731525-c14b-41eb-8783-9b500bb8a584">
      <UserInfo>
        <DisplayName/>
        <AccountId xsi:nil="true"/>
        <AccountType/>
      </UserInfo>
    </Students>
    <AppVersion xmlns="a8731525-c14b-41eb-8783-9b500bb8a584" xsi:nil="true"/>
    <Invited_Students xmlns="a8731525-c14b-41eb-8783-9b500bb8a584" xsi:nil="true"/>
    <Templates xmlns="a8731525-c14b-41eb-8783-9b500bb8a584" xsi:nil="true"/>
    <Teachers xmlns="a8731525-c14b-41eb-8783-9b500bb8a584">
      <UserInfo>
        <DisplayName/>
        <AccountId xsi:nil="true"/>
        <AccountType/>
      </UserInfo>
    </Teachers>
    <Invited_Teachers xmlns="a8731525-c14b-41eb-8783-9b500bb8a584" xsi:nil="true"/>
    <DefaultSectionNames xmlns="a8731525-c14b-41eb-8783-9b500bb8a58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79FCF6-36BB-4DB9-83AE-71963E8AD3A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919BD32-421E-4922-907C-8A82744C8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731525-c14b-41eb-8783-9b500bb8a584"/>
    <ds:schemaRef ds:uri="9bc22217-216d-448b-adb6-4eb99c5cb5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170ED-28C1-43D8-9FC5-C144081798B4}">
  <ds:schemaRefs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9bc22217-216d-448b-adb6-4eb99c5cb5d5"/>
    <ds:schemaRef ds:uri="http://schemas.microsoft.com/office/infopath/2007/PartnerControls"/>
    <ds:schemaRef ds:uri="a8731525-c14b-41eb-8783-9b500bb8a584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3E0D9AC-BB0E-4A4E-8315-17DA75C40F1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ce56fae6-055d-4c9f-b6c9-9d341506a491}" enabled="0" method="" siteId="{ce56fae6-055d-4c9f-b6c9-9d341506a4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EconomicData</vt:lpstr>
    </vt:vector>
  </TitlesOfParts>
  <Company>Maryville University of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Yuanjin</dc:creator>
  <cp:lastModifiedBy>Ptolemy Sofianidis</cp:lastModifiedBy>
  <dcterms:created xsi:type="dcterms:W3CDTF">2022-10-07T17:08:29Z</dcterms:created>
  <dcterms:modified xsi:type="dcterms:W3CDTF">2024-03-08T05:56:44Z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0x0101009901900B4254B94789CF350FCE9D9532</vt:lpwstr>
  </property>
</Properties>
</file>